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17\"/>
    </mc:Choice>
  </mc:AlternateContent>
  <bookViews>
    <workbookView xWindow="330" yWindow="105" windowWidth="15600" windowHeight="8085" tabRatio="889"/>
  </bookViews>
  <sheets>
    <sheet name="FY19 6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'FY19 644 Budget '!$B$2:$AB$92</definedName>
    <definedName name="_xlnm.Print_Area" localSheetId="2">'Summary Sheet'!$B$1:$J$43</definedName>
    <definedName name="_xlnm.Print_Area" localSheetId="1">'Title I Amendment'!$B$2:$H$72</definedName>
    <definedName name="_xlnm.Print_Titles" localSheetId="0">'FY19 644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'FY19 644 Budget '!$P$20</definedName>
    <definedName name="valTILn10">'FY19 644 Budget '!$P$80</definedName>
    <definedName name="valTILn11">'FY19 644 Budget '!$P$88</definedName>
    <definedName name="valTILn2">'FY19 644 Budget '!$P$26</definedName>
    <definedName name="valTILn3">'FY19 644 Budget '!$P$32</definedName>
    <definedName name="valTILn4">'FY19 644 Budget '!$P$39</definedName>
    <definedName name="valTILn5a">'FY19 644 Budget '!$P$41</definedName>
    <definedName name="valTILn5b">'FY19 644 Budget '!$P$42</definedName>
    <definedName name="valTILn6">'FY19 644 Budget '!$P$57</definedName>
    <definedName name="valTILn7">'FY19 644 Budget '!$P$64</definedName>
    <definedName name="valTILn8">'FY19 644 Budget '!$P$71</definedName>
    <definedName name="valTILn9">'FY19 644 Budget '!$P$78</definedName>
    <definedName name="valTIoptionA">#REF!</definedName>
    <definedName name="valTitleI">dataLookupValues!$B$22</definedName>
    <definedName name="valTITot">'FY19 644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<sst xmlns="http://schemas.openxmlformats.org/spreadsheetml/2006/main" count="24214" uniqueCount="6597">
  <si>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</si>
  <si>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</si>
  <si>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</si>
  <si>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</si>
  <si>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</si>
  <si>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</si>
  <si>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</si>
  <si>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</si>
  <si>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</si>
  <si>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</si>
  <si>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</si>
  <si>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</si>
  <si>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</si>
  <si>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</si>
  <si>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</si>
  <si>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</si>
  <si>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</si>
  <si>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</si>
  <si>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</si>
  <si>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</si>
  <si>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</si>
  <si>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</si>
  <si>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</si>
  <si>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</si>
  <si>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</si>
  <si>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</si>
  <si>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</si>
  <si>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</si>
  <si>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</si>
  <si>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</si>
  <si>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</si>
  <si>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</si>
  <si>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</si>
  <si>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</si>
  <si>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</si>
  <si>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</si>
  <si>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</si>
  <si>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</si>
  <si>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</si>
  <si>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</si>
  <si>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</si>
  <si>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</si>
  <si>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</si>
  <si>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</si>
  <si>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</si>
  <si>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</si>
  <si>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</si>
  <si>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</si>
  <si>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</si>
  <si>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</si>
  <si>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</si>
  <si>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</si>
  <si>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</si>
  <si>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</si>
  <si>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</si>
  <si>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</si>
  <si>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</si>
  <si>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</si>
  <si>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</si>
  <si>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</si>
  <si>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</si>
  <si>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</si>
  <si>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</si>
  <si>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</si>
  <si>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</si>
  <si>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</si>
  <si>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</si>
  <si>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</si>
  <si>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</si>
  <si>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</si>
  <si>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</si>
  <si>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</si>
  <si>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</si>
  <si>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</si>
  <si>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</si>
  <si>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</si>
  <si>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</si>
  <si>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</si>
  <si>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</si>
  <si>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</si>
  <si>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</si>
  <si>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</si>
  <si>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</si>
  <si>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</si>
  <si>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</si>
  <si>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</si>
  <si>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</si>
  <si>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</si>
  <si>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</si>
  <si>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</si>
  <si>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</si>
  <si>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</si>
  <si>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</si>
  <si>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</si>
  <si>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</si>
  <si>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</si>
  <si>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</si>
  <si>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</si>
  <si>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</si>
  <si>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</si>
  <si>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</si>
  <si>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</si>
  <si>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</si>
  <si>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</si>
  <si>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</si>
  <si>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</si>
  <si>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</si>
  <si>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</si>
  <si>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</si>
  <si>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</si>
  <si>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</si>
  <si>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</si>
  <si>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</si>
  <si>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</si>
  <si>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</si>
  <si>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</si>
  <si>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</si>
  <si>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</si>
  <si>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</si>
  <si>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</si>
  <si>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</si>
  <si>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</si>
  <si>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</si>
  <si>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</si>
  <si>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</si>
  <si>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</si>
  <si>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</si>
  <si>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</si>
  <si>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</si>
  <si>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</si>
  <si>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</si>
  <si>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</si>
  <si>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</si>
  <si>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</si>
  <si>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</si>
  <si>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</si>
  <si>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</si>
  <si>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</si>
  <si>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</si>
  <si>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</si>
  <si>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</si>
  <si>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</si>
  <si>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</si>
  <si>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</si>
  <si>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</si>
  <si>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</si>
  <si>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</si>
  <si>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</si>
  <si>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</si>
  <si>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</si>
  <si>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</si>
  <si>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</si>
  <si>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</si>
  <si>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</si>
  <si>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</si>
  <si>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</si>
  <si>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</si>
  <si>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</si>
  <si>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</si>
  <si>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</si>
  <si>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</si>
  <si>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</si>
  <si>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</si>
  <si>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</si>
  <si>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</si>
  <si>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</si>
  <si>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</si>
  <si>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</si>
  <si>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</si>
  <si>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</si>
  <si>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</si>
  <si>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</si>
  <si>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</si>
  <si>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</si>
  <si>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</si>
  <si>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</si>
  <si>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</si>
  <si>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</si>
  <si>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</si>
  <si>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</si>
  <si>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</si>
  <si>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</si>
  <si>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</si>
  <si>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</si>
  <si>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</si>
  <si>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</si>
  <si>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</si>
  <si>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</si>
  <si>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</si>
  <si>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</si>
  <si>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</si>
  <si>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</si>
  <si>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</si>
  <si>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</si>
  <si>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</si>
  <si>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</si>
  <si>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</si>
  <si>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</si>
  <si>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</si>
  <si>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</si>
  <si>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</si>
  <si>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</si>
  <si>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</si>
  <si>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</si>
  <si>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</si>
  <si>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</si>
  <si>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</si>
  <si>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</si>
  <si>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</si>
  <si>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</si>
  <si>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</si>
  <si>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</si>
  <si>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</si>
  <si>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</si>
  <si>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</si>
  <si>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</si>
  <si>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</si>
  <si>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</si>
  <si>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</si>
  <si>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</si>
  <si>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</si>
  <si>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</si>
  <si>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</si>
  <si>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</si>
  <si>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</si>
  <si>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</si>
  <si>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</si>
  <si>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</si>
  <si>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</si>
  <si>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</si>
  <si>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</si>
  <si>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</si>
  <si>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</si>
  <si>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</si>
  <si>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</si>
  <si>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</si>
  <si>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</si>
  <si>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</si>
  <si>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</si>
  <si>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</si>
  <si>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</si>
  <si>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</si>
  <si>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</si>
  <si>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</si>
  <si>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</si>
  <si>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</si>
  <si>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</si>
  <si>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</si>
  <si>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</si>
  <si>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</si>
  <si>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</si>
  <si>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</si>
  <si>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</si>
  <si>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</si>
  <si>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</si>
  <si>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</si>
  <si>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</si>
  <si>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</si>
  <si>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</si>
  <si>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</si>
  <si>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</si>
  <si>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</si>
  <si>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</si>
  <si>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</si>
  <si>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</si>
  <si>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</si>
  <si>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</si>
  <si>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</si>
  <si>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</si>
  <si>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</si>
  <si>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</si>
  <si>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</si>
  <si>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</si>
  <si>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</si>
  <si>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</si>
  <si>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</si>
  <si>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</si>
  <si>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</si>
  <si>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</si>
  <si>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</si>
  <si>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</si>
  <si>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</si>
  <si>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</si>
  <si>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</si>
  <si>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</si>
  <si>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</si>
  <si>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</si>
  <si>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</si>
  <si>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</si>
  <si>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</si>
  <si>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</si>
  <si>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</si>
  <si>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</si>
  <si>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</si>
  <si>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</si>
  <si>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</si>
  <si>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</si>
  <si>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</si>
  <si>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</si>
  <si>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</si>
  <si>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</si>
  <si>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</si>
  <si>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</si>
  <si>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</si>
  <si>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</si>
  <si>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</si>
  <si>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</si>
  <si>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</si>
  <si>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</si>
  <si>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</si>
  <si>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</si>
  <si>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</si>
  <si>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</si>
  <si>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</si>
  <si>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</si>
  <si>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</si>
  <si>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</si>
  <si>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</si>
  <si>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</si>
  <si>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</si>
  <si>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</si>
  <si>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</si>
  <si>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</si>
  <si>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</si>
  <si>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</si>
  <si>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</si>
  <si>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</si>
  <si>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</si>
  <si>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</si>
  <si>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</si>
  <si>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</si>
  <si>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</si>
  <si>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</si>
  <si>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</si>
  <si>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</si>
  <si>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</si>
  <si>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</si>
  <si>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</si>
  <si>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</si>
  <si>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</si>
  <si>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</si>
  <si>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</si>
  <si>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</si>
  <si>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</si>
  <si>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</si>
  <si>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</si>
  <si>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</si>
  <si>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</si>
  <si>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</si>
  <si>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</si>
  <si>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</si>
  <si>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</si>
  <si>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</si>
  <si>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</si>
  <si>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</si>
  <si>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</si>
  <si>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</si>
  <si>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</si>
  <si>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</si>
  <si>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</si>
  <si>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</si>
  <si>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</si>
  <si>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</si>
  <si>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</si>
  <si>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</si>
  <si>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</si>
  <si>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</si>
  <si>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</si>
  <si>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</si>
  <si>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</si>
  <si>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</si>
  <si>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</si>
  <si>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</si>
  <si>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</si>
  <si>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</si>
  <si>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</si>
  <si>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</si>
  <si>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</si>
  <si>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</si>
  <si>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</si>
  <si>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</si>
  <si>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</si>
  <si>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</si>
  <si>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</si>
  <si>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</si>
  <si>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</si>
  <si>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</si>
  <si>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</si>
  <si>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</si>
  <si>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</si>
  <si>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</si>
  <si>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</si>
  <si>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</si>
  <si>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</si>
  <si>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</si>
  <si>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</si>
  <si>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</si>
  <si>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</si>
  <si>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</si>
  <si>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</si>
  <si>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</si>
  <si>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</si>
  <si>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</si>
  <si>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</si>
  <si>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</si>
  <si>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</si>
  <si>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</si>
  <si>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</si>
  <si>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</si>
  <si>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</si>
  <si>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</si>
  <si>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</si>
  <si>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</si>
  <si>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</si>
  <si>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</si>
  <si>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</si>
  <si>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</si>
  <si>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</si>
  <si>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</si>
  <si>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</si>
  <si>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</si>
  <si>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</si>
  <si>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</si>
  <si>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</si>
  <si>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</si>
  <si>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</si>
  <si>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</si>
  <si>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</si>
  <si>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</si>
  <si>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</si>
  <si>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</si>
  <si>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</si>
  <si>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</si>
  <si>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</si>
  <si>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</si>
  <si>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</si>
  <si>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</si>
  <si>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</si>
  <si>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</si>
  <si>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</si>
  <si>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</si>
  <si>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</si>
  <si>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</si>
  <si>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</si>
  <si>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</si>
  <si>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</si>
  <si>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</si>
  <si>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</si>
  <si>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</si>
  <si>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</si>
  <si>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</si>
  <si>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</si>
  <si>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</si>
  <si>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</si>
  <si>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</si>
  <si>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</si>
  <si>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</si>
  <si>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</si>
  <si>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</si>
  <si>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</si>
  <si>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</si>
  <si>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</si>
  <si>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</si>
  <si>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</si>
  <si>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</si>
  <si>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</si>
  <si>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</si>
  <si>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</si>
  <si>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</si>
  <si>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</si>
  <si>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</si>
  <si>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</si>
  <si>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</si>
  <si>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</si>
  <si>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</si>
  <si>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</si>
  <si>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</si>
  <si>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</si>
  <si>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</si>
  <si>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</si>
  <si>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</si>
  <si>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</si>
  <si>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</si>
  <si>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</si>
  <si>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</si>
  <si>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</si>
  <si>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</si>
  <si>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</si>
  <si>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</si>
  <si>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</si>
  <si>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</si>
  <si>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</si>
  <si>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</si>
  <si>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</si>
  <si>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</si>
  <si>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</si>
  <si>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</si>
  <si>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</si>
  <si>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</si>
  <si>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</si>
  <si>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</si>
  <si>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</si>
  <si>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</si>
  <si>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</si>
  <si>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</si>
  <si>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</si>
  <si>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</si>
  <si>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</si>
  <si>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</si>
  <si>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</si>
  <si>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</si>
  <si>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</si>
  <si>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</si>
  <si>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</si>
  <si>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</si>
  <si>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</si>
  <si>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</si>
  <si>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</si>
  <si>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</si>
  <si>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</si>
  <si>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</si>
  <si>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</si>
  <si>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</si>
  <si>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</si>
  <si>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</si>
  <si>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</si>
  <si>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</si>
  <si>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</si>
  <si>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</si>
  <si>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</si>
  <si>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</si>
  <si>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</si>
  <si>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</si>
  <si>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</si>
  <si>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</si>
  <si>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</si>
  <si>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</si>
  <si>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</si>
  <si>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</si>
  <si>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</si>
  <si>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</si>
  <si>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</si>
  <si>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</si>
  <si>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</si>
  <si>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</si>
  <si>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</si>
  <si>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</si>
  <si>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</si>
  <si>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</si>
  <si>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</si>
  <si>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</si>
  <si>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</si>
  <si>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</si>
  <si>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</si>
  <si>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</si>
  <si>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</si>
  <si>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</si>
  <si>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</si>
  <si>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</si>
  <si>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</si>
  <si>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</si>
  <si>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</si>
  <si>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</si>
  <si>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</si>
  <si>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</si>
  <si>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</si>
  <si>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</si>
  <si>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</si>
  <si>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</si>
  <si>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</si>
  <si>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</si>
  <si>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</si>
  <si>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</si>
  <si>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</si>
  <si>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</si>
  <si>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</si>
  <si>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</si>
  <si>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</si>
  <si>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</si>
  <si>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</si>
  <si>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</si>
  <si>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</si>
  <si>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</si>
  <si>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</si>
  <si>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</si>
  <si>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</si>
  <si>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</si>
  <si>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</si>
  <si>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</si>
  <si>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</si>
  <si>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</si>
  <si>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</si>
  <si>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</si>
  <si>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</si>
  <si>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</si>
  <si>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</si>
  <si>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</si>
  <si>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</si>
  <si>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</si>
  <si>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</si>
  <si>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</si>
  <si>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</si>
  <si>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</si>
  <si>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</si>
  <si>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</si>
  <si>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</si>
  <si>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</si>
  <si>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</si>
  <si>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</si>
  <si>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</si>
  <si>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</si>
  <si>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</si>
  <si>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</si>
  <si>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</si>
  <si>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</si>
  <si>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</si>
  <si>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</si>
  <si>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</si>
  <si>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</si>
  <si>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</si>
  <si>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</si>
  <si>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</si>
  <si>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</si>
  <si>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</si>
  <si>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</si>
  <si>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</si>
  <si>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</si>
  <si>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</si>
  <si>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</si>
  <si>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</si>
  <si>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</si>
  <si>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</si>
  <si>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</si>
  <si>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</si>
  <si>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</si>
  <si>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</si>
  <si>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</si>
  <si>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</si>
  <si>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</si>
  <si>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</si>
  <si>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</si>
  <si>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</si>
  <si>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</si>
  <si>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</si>
  <si>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</si>
  <si>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</si>
  <si>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</si>
  <si>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</si>
  <si>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</si>
  <si>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</si>
  <si>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</si>
  <si>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</si>
  <si>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</si>
  <si>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</si>
  <si>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</si>
  <si>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</si>
  <si>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</si>
  <si>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</si>
  <si>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</si>
  <si>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</si>
  <si>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</si>
  <si>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</si>
  <si>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</si>
  <si>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</si>
  <si>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</si>
  <si>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</si>
  <si>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</si>
  <si>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</si>
  <si>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</si>
  <si>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</si>
  <si>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</si>
  <si>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</si>
  <si>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</si>
  <si>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</si>
  <si>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</si>
  <si>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</si>
  <si>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</si>
  <si>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</si>
  <si>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</si>
  <si>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</si>
  <si>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</si>
  <si>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</si>
  <si>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</si>
  <si>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</si>
  <si>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</si>
  <si>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</si>
  <si>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</si>
  <si>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</si>
  <si>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</si>
  <si>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</si>
  <si>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</si>
  <si>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</si>
  <si>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</si>
  <si>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</si>
  <si>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</si>
  <si>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</si>
  <si>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</si>
  <si>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</si>
  <si>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</si>
  <si>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</si>
  <si>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</si>
  <si>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</si>
  <si>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</si>
  <si>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</si>
  <si>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</si>
  <si>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</si>
  <si>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</si>
  <si>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</si>
  <si>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</si>
  <si>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</si>
  <si>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</si>
  <si>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</si>
  <si>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</si>
  <si>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</si>
  <si>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</si>
  <si>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</si>
  <si>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</si>
  <si>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</si>
  <si>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</si>
  <si>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</si>
  <si>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</si>
  <si>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</si>
  <si>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</si>
  <si>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</si>
  <si>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</si>
  <si>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</si>
  <si>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</si>
  <si>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</si>
  <si>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</si>
  <si>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</si>
  <si>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</si>
  <si>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</si>
  <si>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</si>
  <si>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</si>
  <si>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</si>
  <si>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</si>
  <si>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</si>
  <si>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</si>
  <si>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</si>
  <si>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</si>
  <si>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</si>
  <si>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</si>
  <si>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</si>
  <si>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</si>
  <si>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</si>
  <si>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</si>
  <si>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</si>
  <si>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</si>
  <si>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</si>
  <si>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</si>
  <si>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</si>
  <si>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</si>
  <si>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</si>
  <si>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</si>
  <si>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</si>
  <si>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</si>
  <si>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</si>
  <si>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</si>
  <si>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</si>
  <si>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</si>
  <si>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</si>
  <si>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</si>
  <si>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</si>
  <si>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</si>
  <si>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</si>
  <si>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</si>
  <si>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</si>
  <si>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</si>
  <si>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</si>
  <si>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</si>
  <si>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</si>
  <si>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</si>
  <si>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</si>
  <si>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</si>
  <si>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</si>
  <si>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</si>
  <si>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</si>
  <si>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</si>
  <si>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</si>
  <si>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</si>
  <si>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</si>
  <si>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</si>
  <si>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</si>
  <si>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</si>
  <si>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</si>
  <si>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</si>
  <si>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</si>
  <si>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</si>
  <si>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</si>
  <si>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</si>
  <si>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</si>
  <si>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</si>
  <si>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</si>
  <si>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</si>
  <si>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</si>
  <si>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</si>
  <si>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</si>
  <si>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</si>
  <si>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</si>
  <si>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</si>
  <si>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</si>
  <si>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</si>
  <si>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</si>
  <si>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</si>
  <si>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</si>
  <si>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</si>
  <si>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</si>
  <si>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</si>
  <si>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</si>
  <si>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</si>
  <si>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</si>
  <si>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</si>
  <si>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</si>
  <si>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</si>
  <si>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</si>
  <si>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</si>
  <si>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</si>
  <si>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</si>
  <si>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</si>
  <si>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</si>
  <si>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</si>
  <si>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</si>
  <si>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</si>
  <si>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</si>
  <si>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</si>
  <si>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</si>
  <si>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</si>
  <si>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</si>
  <si>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</si>
  <si>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</si>
  <si>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</si>
  <si>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</si>
  <si>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</si>
  <si>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</si>
  <si>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</si>
  <si>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</si>
  <si>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</si>
  <si>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</si>
  <si>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</si>
  <si>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</si>
  <si>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</si>
  <si>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</si>
  <si>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</si>
  <si>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</si>
  <si>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</si>
  <si>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</si>
  <si>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</si>
  <si>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</si>
  <si>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</si>
  <si>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</si>
  <si>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</si>
  <si>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</si>
  <si>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</si>
  <si>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</si>
  <si>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</si>
  <si>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</si>
  <si>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</si>
  <si>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</si>
  <si>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</si>
  <si>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</si>
  <si>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</si>
  <si>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</si>
  <si>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</si>
  <si>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</si>
  <si>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</si>
  <si>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</si>
  <si>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</si>
  <si>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</si>
  <si>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</si>
  <si>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</si>
  <si>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</si>
  <si>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</si>
  <si>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</si>
  <si>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</si>
  <si>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</si>
  <si>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</si>
  <si>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</si>
  <si>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</si>
  <si>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</si>
  <si>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</si>
  <si>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</si>
  <si>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</si>
  <si>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</si>
  <si>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</si>
  <si>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</si>
  <si>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</si>
  <si>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</si>
  <si>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</si>
  <si>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</si>
  <si>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</si>
  <si>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</si>
  <si>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</si>
  <si>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</si>
  <si>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</si>
  <si>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</si>
  <si>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</si>
  <si>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</si>
  <si>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</si>
  <si>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</si>
  <si>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</si>
  <si>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</si>
  <si>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</si>
  <si>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</si>
  <si>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</si>
  <si>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</si>
  <si>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</si>
  <si>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</si>
  <si>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</si>
  <si>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</si>
  <si>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</si>
  <si>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</si>
  <si>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</si>
  <si>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</si>
  <si>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</si>
  <si>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</si>
  <si>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</si>
  <si>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</si>
  <si>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</si>
  <si>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</si>
  <si>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</si>
  <si>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</si>
  <si>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</si>
  <si>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</si>
  <si>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</si>
  <si>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</si>
  <si>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</si>
  <si>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</si>
  <si>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</si>
  <si>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</si>
  <si>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</si>
  <si>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</si>
  <si>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</si>
  <si>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</si>
  <si>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</si>
  <si>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</si>
  <si>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</si>
  <si>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</si>
  <si>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</si>
  <si>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</si>
  <si>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</si>
  <si>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</si>
  <si>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</si>
  <si>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</si>
  <si>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</si>
  <si>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</si>
  <si>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</si>
  <si>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</si>
  <si>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</si>
  <si>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</si>
  <si>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</si>
  <si>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</si>
  <si>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</si>
  <si>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</si>
  <si>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</si>
  <si>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</si>
  <si>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</si>
  <si>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</si>
  <si>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</si>
  <si>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</si>
  <si>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</si>
  <si>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</si>
  <si>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</si>
  <si>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</si>
  <si>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</si>
  <si>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</si>
  <si>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</si>
  <si>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</si>
  <si>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</si>
  <si>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</si>
  <si>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</si>
  <si>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</si>
  <si>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</si>
  <si>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</si>
  <si>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</si>
  <si>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</si>
  <si>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</si>
  <si>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</si>
  <si>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</si>
  <si>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</si>
  <si>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</si>
  <si>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</si>
  <si>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</si>
  <si>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</si>
  <si>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</si>
  <si>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</si>
  <si>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</si>
  <si>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</si>
  <si>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</si>
  <si>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</si>
  <si>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</si>
  <si>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</si>
  <si>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</si>
  <si>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</si>
  <si>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</si>
  <si>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</si>
  <si>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</si>
  <si>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</si>
  <si>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</si>
  <si>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</si>
  <si>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</si>
  <si>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</si>
  <si>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</si>
  <si>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</si>
  <si>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</si>
  <si>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</si>
  <si>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</si>
  <si>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</si>
  <si>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</si>
  <si>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</si>
  <si>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</si>
  <si>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</si>
  <si>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</si>
  <si>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</si>
  <si>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</si>
  <si>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</si>
  <si>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</si>
  <si>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</si>
  <si>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</si>
  <si>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</si>
  <si>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</si>
  <si>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</si>
  <si>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</si>
  <si>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</si>
  <si>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</si>
  <si>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</si>
  <si>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</si>
  <si>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</si>
  <si>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</si>
  <si>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</si>
  <si>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</si>
  <si>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</si>
  <si>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</si>
  <si>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</si>
  <si>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</si>
  <si>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</si>
  <si>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</si>
  <si>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</si>
  <si>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</si>
  <si>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</si>
  <si>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</si>
  <si>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</si>
  <si>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</si>
  <si>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</si>
  <si>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</si>
  <si>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</si>
  <si>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</si>
  <si>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</si>
  <si>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</si>
  <si>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</si>
  <si>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</si>
  <si>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</si>
  <si>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</si>
  <si>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</si>
  <si>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</si>
  <si>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</si>
  <si>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</si>
  <si>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</si>
  <si>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</si>
  <si>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</si>
  <si>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</si>
  <si>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</si>
  <si>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</si>
  <si>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</si>
  <si>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</si>
  <si>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</si>
  <si>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</si>
  <si>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</si>
  <si>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</si>
  <si>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</si>
  <si>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</si>
  <si>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</si>
  <si>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</si>
  <si>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</si>
  <si>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</si>
  <si>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</si>
  <si>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</si>
  <si>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</si>
  <si>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</si>
  <si>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</si>
  <si>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</si>
  <si>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</si>
  <si>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</si>
  <si>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</si>
  <si>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</si>
  <si>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</si>
  <si>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</si>
  <si>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</si>
  <si>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</si>
  <si>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</si>
  <si>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</si>
  <si>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</si>
  <si>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</si>
  <si>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</si>
  <si>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</si>
  <si>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</si>
  <si>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</si>
  <si>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</si>
  <si>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</si>
  <si>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</si>
  <si>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</si>
  <si>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</si>
  <si>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</si>
  <si>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</si>
  <si>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</si>
  <si>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</si>
  <si>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</si>
  <si>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</si>
  <si>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</si>
  <si>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</si>
  <si>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</si>
  <si>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</si>
  <si>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</si>
  <si>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</si>
  <si>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</si>
  <si>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</si>
  <si>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</si>
  <si>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</si>
  <si>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</si>
  <si>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</si>
  <si>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</si>
  <si>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</si>
  <si>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</si>
  <si>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</si>
  <si>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</si>
  <si>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</si>
  <si>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</si>
  <si>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</si>
  <si>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</si>
  <si>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</si>
  <si>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</si>
  <si>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</si>
  <si>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</si>
  <si>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</si>
  <si>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</si>
  <si>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</si>
  <si>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</si>
  <si>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</si>
  <si>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</si>
  <si>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</si>
  <si>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</si>
  <si>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</si>
  <si>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</si>
  <si>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</si>
  <si>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</si>
  <si>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</si>
  <si>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</si>
  <si>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</si>
  <si>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</si>
  <si>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</si>
  <si>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</si>
  <si>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</si>
  <si>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</si>
  <si>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</si>
  <si>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</si>
  <si>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</si>
  <si>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</si>
  <si>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</si>
  <si>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</si>
  <si>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</si>
  <si>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</si>
  <si>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</si>
  <si>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</si>
  <si>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</si>
  <si>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</si>
  <si>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</si>
  <si>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</si>
  <si>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</si>
  <si>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</si>
  <si>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</si>
  <si>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</si>
  <si>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</si>
  <si>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</si>
  <si>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</si>
  <si>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</si>
  <si>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</si>
  <si>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</si>
  <si>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</si>
  <si>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</si>
  <si>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</si>
  <si>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</si>
  <si>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</si>
  <si>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</si>
  <si>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</si>
  <si>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</si>
  <si>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</si>
  <si>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</si>
  <si>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</si>
  <si>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</si>
  <si>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</si>
  <si>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</si>
  <si>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</si>
  <si>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</si>
  <si>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</si>
  <si>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</si>
  <si>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</si>
  <si>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</si>
  <si>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</si>
  <si>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</si>
  <si>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</si>
  <si>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</si>
  <si>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</si>
  <si>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</si>
  <si>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</si>
  <si>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</si>
  <si>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</si>
  <si>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</si>
  <si>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</si>
  <si>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</si>
  <si>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</si>
  <si>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</si>
  <si>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</si>
  <si>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</si>
  <si>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</si>
  <si>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</si>
  <si>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</si>
  <si>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</si>
  <si>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</si>
  <si>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</si>
  <si>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</si>
  <si>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</si>
  <si>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</si>
  <si>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</si>
  <si>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</si>
  <si>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</si>
  <si>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</si>
  <si>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</si>
  <si>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</si>
  <si>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</si>
  <si>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</si>
  <si>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</si>
  <si>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</si>
  <si>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</si>
  <si>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</si>
  <si>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</si>
  <si>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</si>
  <si>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</si>
  <si>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</si>
  <si>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</si>
  <si>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</si>
  <si>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</si>
  <si>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</si>
  <si>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</si>
  <si>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</si>
  <si>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</si>
  <si>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</si>
  <si>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</si>
  <si>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</si>
  <si>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</si>
  <si>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</si>
  <si>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</si>
  <si>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</si>
  <si>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</si>
  <si>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</si>
  <si>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</si>
  <si>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</si>
  <si>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</si>
  <si>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</si>
  <si>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</si>
  <si>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</si>
  <si>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</si>
  <si>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</si>
  <si>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</si>
  <si>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</si>
  <si>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</si>
  <si>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</si>
  <si>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</si>
  <si>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</si>
  <si>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</si>
  <si>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</si>
  <si>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</si>
  <si>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</si>
  <si>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</si>
  <si>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</si>
  <si>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</si>
  <si>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</si>
  <si>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</si>
  <si>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</si>
  <si>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</si>
  <si>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</si>
  <si>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</si>
  <si>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</si>
  <si>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</si>
  <si>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</si>
  <si>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</si>
  <si>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</si>
  <si>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</si>
  <si>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</si>
  <si>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</si>
  <si>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</si>
  <si>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</si>
  <si>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</si>
  <si>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</si>
  <si>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</si>
  <si>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</si>
  <si>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</si>
  <si>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</si>
  <si>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</si>
  <si>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</si>
  <si>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</si>
  <si>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</si>
  <si>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</si>
  <si>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</si>
  <si>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</si>
  <si>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</si>
  <si>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</si>
  <si>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</si>
  <si>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</si>
  <si>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</si>
  <si>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</si>
  <si>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</si>
  <si>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</si>
  <si>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</si>
  <si>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</si>
  <si>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</si>
  <si>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</si>
  <si>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</si>
  <si>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</si>
  <si>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</si>
  <si>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</si>
  <si>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</si>
  <si>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</si>
  <si>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</si>
  <si>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</si>
  <si>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</si>
  <si>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</si>
  <si>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</si>
  <si>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</si>
  <si>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</si>
  <si>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</si>
  <si>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</si>
  <si>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</si>
  <si>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</si>
  <si>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</si>
  <si>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</si>
  <si>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</si>
  <si>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</si>
  <si>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</si>
  <si>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</si>
  <si>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</si>
  <si>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</si>
  <si>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</si>
  <si>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</si>
  <si>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</si>
  <si>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</si>
  <si>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</si>
  <si>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</si>
  <si>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</si>
  <si>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</si>
  <si>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</si>
  <si>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</si>
  <si>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</si>
  <si>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</si>
  <si>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</si>
  <si>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</si>
  <si>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</si>
  <si>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</si>
  <si>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</si>
  <si>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</si>
  <si>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</si>
  <si>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</si>
  <si>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</si>
  <si>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</si>
  <si>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</si>
  <si>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</si>
  <si>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</si>
  <si>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</si>
  <si>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</si>
  <si>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</si>
  <si>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</si>
  <si>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</si>
  <si>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</si>
  <si>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</si>
  <si>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</si>
  <si>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</si>
  <si>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</si>
  <si>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</si>
  <si>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</si>
  <si>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</si>
  <si>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</si>
  <si>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</si>
  <si>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</si>
  <si>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</si>
  <si>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</si>
  <si>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</si>
  <si>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</si>
  <si>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</si>
  <si>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</si>
  <si>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</si>
  <si>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</si>
  <si>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</si>
  <si>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</si>
  <si>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</si>
  <si>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</si>
  <si>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</si>
  <si>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</si>
  <si>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</si>
  <si>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</si>
  <si>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</si>
  <si>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</si>
  <si>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</si>
  <si>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</si>
  <si>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</si>
  <si>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</si>
  <si>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</si>
  <si>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</si>
  <si>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</si>
  <si>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</si>
  <si>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</si>
  <si>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</si>
  <si>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</si>
  <si>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</si>
  <si>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</si>
  <si>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</si>
  <si>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</si>
  <si>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</si>
  <si>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</si>
  <si>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</si>
  <si>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</si>
  <si>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</si>
  <si>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</si>
  <si>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</si>
  <si>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</si>
  <si>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</si>
  <si>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</si>
  <si>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</si>
  <si>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</si>
  <si>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</si>
  <si>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</si>
  <si>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</si>
  <si>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</si>
  <si>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</si>
  <si>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</si>
  <si>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</si>
  <si>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</si>
  <si>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</si>
  <si>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</si>
  <si>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</si>
  <si>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</si>
  <si>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</si>
  <si>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</si>
  <si>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</si>
  <si>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</si>
  <si>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</si>
  <si>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</si>
  <si>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</si>
  <si>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</si>
  <si>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</si>
  <si>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</si>
  <si>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</si>
  <si>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</si>
  <si>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</si>
  <si>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</si>
  <si>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</si>
  <si>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</si>
  <si>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</si>
  <si>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</si>
  <si>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</si>
  <si>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</si>
  <si>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</si>
  <si>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</si>
  <si>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</si>
  <si>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</si>
  <si>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</si>
  <si>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</si>
  <si>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</si>
  <si>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</si>
  <si>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</si>
  <si>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</si>
  <si>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</si>
  <si>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</si>
  <si>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</si>
  <si>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</si>
  <si>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</si>
  <si>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</si>
  <si>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</si>
  <si>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</si>
  <si>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</si>
  <si>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</si>
  <si>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</si>
  <si>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</si>
  <si>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</si>
  <si>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</si>
  <si>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</si>
  <si>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</si>
  <si>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</si>
  <si>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</si>
  <si>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</si>
  <si>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</si>
  <si>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</si>
  <si>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</si>
  <si>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</si>
  <si>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</si>
  <si>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</si>
  <si>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</si>
  <si>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</si>
  <si>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</si>
  <si>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</si>
  <si>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</si>
  <si>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</si>
  <si>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</si>
  <si>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</si>
  <si>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</si>
  <si>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</si>
  <si>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</si>
  <si>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</si>
  <si>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</si>
  <si>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</si>
  <si>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</si>
  <si>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</si>
  <si>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</si>
  <si>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</si>
  <si>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</si>
  <si>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</si>
  <si>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</si>
  <si>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</si>
  <si>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</si>
  <si>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</si>
  <si>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</si>
  <si>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</si>
  <si>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</si>
  <si>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</si>
  <si>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</si>
  <si>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</si>
  <si>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</si>
  <si>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</si>
  <si>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</si>
  <si>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</si>
  <si>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</si>
  <si>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</si>
  <si>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</si>
  <si>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</si>
  <si>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</si>
  <si>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</si>
  <si>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</si>
  <si>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</si>
  <si>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</si>
  <si>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</si>
  <si>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</si>
  <si>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</si>
  <si>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</si>
  <si>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</si>
  <si>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</si>
  <si>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</si>
  <si>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</si>
  <si>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</si>
  <si>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</si>
  <si>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</si>
  <si>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</si>
  <si>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</si>
  <si>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</si>
  <si>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</si>
  <si>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</si>
  <si>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</si>
  <si>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</si>
  <si>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</si>
  <si>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</si>
  <si>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</si>
  <si>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</si>
  <si>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</si>
  <si>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</si>
  <si>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</si>
  <si>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</si>
  <si>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</si>
  <si>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</si>
  <si>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</si>
  <si>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</si>
  <si>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</si>
  <si>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</si>
  <si>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</si>
  <si>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</si>
  <si>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</si>
  <si>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</si>
  <si>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</si>
  <si>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</si>
  <si>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</si>
  <si>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</si>
  <si>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</si>
  <si>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</si>
  <si>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</si>
  <si>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</si>
  <si>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</si>
  <si>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</si>
  <si>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</si>
  <si>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</si>
  <si>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</si>
  <si>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</si>
  <si>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</si>
  <si>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</si>
  <si>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</si>
  <si>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</si>
  <si>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</si>
  <si>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</si>
  <si>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</si>
  <si>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</si>
  <si>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</si>
  <si>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</si>
  <si>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</si>
  <si>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</si>
  <si>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</si>
  <si>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</si>
  <si>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</si>
  <si>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</si>
  <si>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</si>
  <si>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</si>
  <si>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</si>
  <si>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</si>
  <si>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</si>
  <si>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</si>
  <si>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</si>
  <si>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</si>
  <si>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</si>
  <si>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</si>
  <si>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</si>
  <si>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</si>
  <si>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</si>
  <si>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</si>
  <si>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</si>
  <si>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</si>
  <si>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</si>
  <si>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</si>
  <si>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</si>
  <si>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</si>
  <si>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</si>
  <si>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</si>
  <si>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</si>
  <si>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</si>
  <si>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</si>
  <si>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</si>
  <si>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</si>
  <si>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</si>
  <si>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</si>
  <si>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</si>
  <si>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</si>
  <si>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</si>
  <si>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</si>
  <si>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</si>
  <si>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</si>
  <si>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</si>
  <si>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</si>
  <si>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</si>
  <si>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</si>
  <si>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</si>
  <si>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</si>
  <si>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</si>
  <si>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</si>
  <si>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</si>
  <si>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</si>
  <si>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</si>
  <si>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</si>
  <si>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</si>
  <si>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</si>
  <si>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</si>
  <si>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</si>
  <si>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</si>
  <si>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</si>
  <si>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</si>
  <si>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</si>
  <si>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</si>
  <si>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</si>
  <si>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</si>
  <si>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</si>
  <si>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</si>
  <si>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</si>
  <si>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</si>
  <si>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</si>
  <si>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</si>
  <si>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</si>
  <si>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</si>
  <si>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</si>
  <si>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</si>
  <si>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</si>
  <si>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</si>
  <si>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</si>
  <si>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</si>
  <si>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</si>
  <si>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</si>
  <si>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</si>
  <si>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</si>
  <si>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</si>
  <si>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</si>
  <si>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</si>
  <si>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</si>
  <si>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</si>
  <si>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</si>
  <si>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</si>
  <si>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</si>
  <si>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</si>
  <si>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</si>
  <si>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</si>
  <si>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</si>
  <si>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</si>
  <si>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</si>
  <si>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</si>
  <si>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</si>
  <si>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</si>
  <si>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</si>
  <si>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</si>
  <si>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</si>
  <si>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</si>
  <si>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</si>
  <si>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</si>
  <si>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</si>
  <si>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</si>
  <si>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</si>
  <si>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</si>
  <si>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</si>
  <si>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</si>
  <si>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</si>
  <si>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</si>
  <si>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</si>
  <si>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</si>
  <si>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</si>
  <si>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</si>
  <si>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</si>
  <si>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</si>
  <si>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</si>
  <si>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</si>
  <si>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</si>
  <si>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</si>
  <si>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</si>
  <si>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</si>
  <si>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</si>
  <si>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</si>
  <si>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</si>
  <si>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</si>
  <si>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</si>
  <si>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</si>
  <si>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</si>
  <si>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</si>
  <si>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</si>
  <si>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</si>
  <si>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</si>
  <si>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</si>
  <si>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</si>
  <si>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</si>
  <si>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</si>
  <si>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</si>
  <si>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</si>
  <si>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</si>
  <si>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</si>
  <si>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</si>
  <si>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</si>
  <si>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</si>
  <si>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</si>
  <si>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</si>
  <si>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</si>
  <si>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</si>
  <si>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</si>
  <si>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</si>
  <si>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</si>
  <si>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</si>
  <si>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</si>
  <si>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</si>
  <si>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</si>
  <si>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</si>
  <si>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</si>
  <si>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</si>
  <si>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</si>
  <si>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</si>
  <si>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</si>
  <si>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</si>
  <si>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</si>
  <si>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</si>
  <si>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</si>
  <si>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</si>
  <si>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</si>
  <si>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</si>
  <si>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</si>
  <si>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</si>
  <si>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</si>
  <si>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</si>
  <si>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</si>
  <si>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</si>
  <si>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</si>
  <si>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</si>
  <si>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</si>
  <si>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</si>
  <si>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</si>
  <si>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</si>
  <si>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</si>
  <si>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</si>
  <si>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</si>
  <si>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</si>
  <si>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</si>
  <si>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</si>
  <si>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</si>
  <si>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</si>
  <si>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</si>
  <si>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</si>
  <si>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</si>
  <si>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</si>
  <si>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</si>
  <si>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</si>
  <si>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</si>
  <si>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</si>
  <si>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</si>
  <si>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</si>
  <si>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</si>
  <si>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</si>
  <si>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</si>
  <si>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</si>
  <si>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</si>
  <si>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</si>
  <si>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</si>
  <si>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</si>
  <si>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</si>
  <si>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</si>
  <si>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</si>
  <si>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</si>
  <si>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</si>
  <si>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</si>
  <si>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</si>
  <si>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</si>
  <si>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</si>
  <si>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</si>
  <si>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</si>
  <si>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</si>
  <si>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</si>
  <si>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</si>
  <si>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</si>
  <si>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</si>
  <si>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</si>
  <si>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</si>
  <si>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</si>
  <si>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</si>
  <si>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</si>
  <si>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</si>
  <si>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</si>
  <si>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</si>
  <si>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</si>
  <si>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</si>
  <si>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</si>
  <si>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</si>
  <si>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</si>
  <si>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</si>
  <si>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</si>
  <si>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</si>
  <si>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</si>
  <si>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</si>
  <si>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</si>
  <si>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</si>
  <si>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</si>
  <si>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</si>
  <si>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</si>
  <si>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</si>
  <si>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</si>
  <si>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</si>
  <si>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</si>
  <si>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</si>
  <si>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</si>
  <si>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</si>
  <si>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</si>
  <si>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</si>
  <si>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</si>
  <si>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</si>
  <si>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</si>
  <si>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</si>
  <si>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</si>
  <si>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</si>
  <si>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</si>
  <si>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</si>
  <si>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</si>
  <si>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</si>
  <si>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</si>
  <si>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</si>
  <si>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</si>
  <si>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</si>
  <si>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</si>
  <si>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</si>
  <si>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</si>
  <si>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</si>
  <si>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</si>
  <si>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</si>
  <si>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</si>
  <si>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</si>
  <si>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</si>
  <si>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</si>
  <si>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</si>
  <si>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</si>
  <si>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</si>
  <si>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</si>
  <si>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</si>
  <si>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</si>
  <si>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</si>
  <si>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</si>
  <si>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</si>
  <si>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</si>
  <si>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</si>
  <si>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</si>
  <si>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</si>
  <si>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</si>
  <si>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</si>
  <si>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</si>
  <si>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</si>
  <si>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</si>
  <si>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</si>
  <si>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</si>
  <si>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</si>
  <si>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</si>
  <si>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</si>
  <si>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</si>
  <si>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</si>
  <si>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</si>
  <si>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</si>
  <si>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</si>
  <si>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</si>
  <si>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</si>
  <si>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</si>
  <si>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</si>
  <si>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</si>
  <si>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</si>
  <si>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</si>
  <si>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</si>
  <si>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</si>
  <si>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</si>
  <si>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</si>
  <si>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</si>
  <si>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</si>
  <si>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</si>
  <si>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</si>
  <si>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</si>
  <si>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</si>
  <si>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</si>
  <si>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</si>
  <si>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</si>
  <si>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</si>
  <si>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</si>
  <si>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</si>
  <si>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</si>
  <si>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</si>
  <si>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</si>
  <si>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</si>
  <si>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</si>
  <si>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</si>
  <si>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</si>
  <si>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</si>
  <si>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</si>
  <si>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</si>
  <si>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</si>
  <si>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</si>
  <si>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</si>
  <si>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</si>
  <si>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</si>
  <si>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</si>
  <si>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</si>
  <si>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</si>
  <si>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</si>
  <si>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</si>
  <si>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</si>
  <si>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</si>
  <si>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</si>
  <si>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</si>
  <si>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</si>
  <si>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</si>
  <si>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</si>
  <si>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</si>
  <si>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</si>
  <si>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</si>
  <si>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</si>
  <si>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</si>
  <si>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</si>
  <si>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</si>
  <si>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</si>
  <si>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</si>
  <si>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</si>
  <si>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</si>
  <si>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</si>
  <si>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</si>
  <si>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</si>
  <si>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</si>
  <si>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</si>
  <si>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</si>
  <si>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</si>
  <si>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</si>
  <si>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</si>
  <si>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</si>
  <si>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</si>
  <si>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</si>
  <si>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</si>
  <si>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</si>
  <si>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</si>
  <si>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</si>
  <si>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</si>
  <si>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</si>
  <si>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</si>
  <si>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</si>
  <si>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</si>
  <si>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</si>
  <si>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</si>
  <si>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</si>
  <si>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</si>
  <si>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</si>
  <si>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</si>
  <si>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</si>
  <si>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</si>
  <si>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</si>
  <si>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</si>
  <si>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</si>
  <si>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</si>
  <si>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</si>
  <si>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</si>
  <si>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</si>
  <si>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</si>
  <si>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</si>
  <si>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</si>
  <si>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</si>
  <si>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</si>
  <si>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</si>
  <si>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</si>
  <si>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</si>
  <si>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</si>
  <si>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</si>
  <si>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</si>
  <si>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</si>
  <si>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</si>
  <si>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</si>
  <si>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</si>
  <si>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</si>
  <si>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</si>
  <si>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</si>
  <si>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</si>
  <si>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</si>
  <si>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</si>
  <si>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</si>
  <si>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</si>
  <si>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</si>
  <si>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</si>
  <si>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</si>
  <si>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</si>
  <si>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</si>
  <si>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</si>
  <si>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</si>
  <si>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</si>
  <si>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</si>
  <si>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</si>
  <si>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</si>
  <si>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</si>
  <si>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</si>
  <si>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</si>
  <si>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</si>
  <si>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</si>
  <si>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</si>
  <si>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</si>
  <si>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</si>
  <si>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</si>
  <si>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</si>
  <si>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</si>
  <si>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</si>
  <si>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</si>
  <si>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</si>
  <si>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</si>
  <si>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</si>
  <si>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</si>
  <si>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</si>
  <si>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</si>
  <si>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</si>
  <si>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</si>
  <si>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</si>
  <si>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</si>
  <si>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</si>
  <si>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</si>
  <si>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</si>
  <si>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</si>
  <si>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</si>
  <si>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</si>
  <si>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</si>
  <si>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</si>
  <si>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</si>
  <si>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</si>
  <si>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</si>
  <si>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</si>
  <si>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</si>
  <si>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</si>
  <si>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</si>
  <si>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</si>
  <si>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</si>
  <si>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</si>
  <si>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</si>
  <si>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</si>
  <si>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</si>
  <si>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</si>
  <si>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</si>
  <si>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</si>
  <si>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</si>
  <si>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</si>
  <si>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</si>
  <si>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</si>
  <si>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</si>
  <si>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</si>
  <si>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</si>
  <si>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</si>
  <si>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</si>
  <si>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</si>
  <si>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</si>
  <si>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</si>
  <si>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</si>
  <si>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</si>
  <si>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</si>
  <si>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</si>
  <si>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</si>
  <si>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</si>
  <si>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</si>
  <si>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</si>
  <si>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</si>
  <si>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</si>
  <si>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</si>
  <si>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</si>
  <si>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</si>
  <si>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</si>
  <si>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</si>
  <si>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</si>
  <si>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</si>
  <si>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</si>
  <si>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</si>
  <si>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</si>
  <si>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</si>
  <si>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</si>
  <si>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</si>
  <si>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</si>
  <si>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</si>
  <si>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</si>
  <si>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</si>
  <si>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</si>
  <si>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</si>
  <si>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</si>
  <si>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</si>
  <si>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</si>
  <si>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</si>
  <si>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</si>
  <si>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</si>
  <si>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</si>
  <si>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</si>
  <si>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</si>
  <si>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</si>
  <si>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</si>
  <si>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</si>
  <si>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</si>
  <si>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</si>
  <si>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</si>
  <si>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</si>
  <si>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</si>
  <si>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</si>
  <si>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</si>
  <si>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</si>
  <si>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</si>
  <si>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</si>
  <si>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</si>
  <si>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</si>
  <si>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</si>
  <si>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</si>
  <si>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</si>
  <si>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</si>
  <si>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</si>
  <si>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</si>
  <si>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</si>
  <si>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</si>
  <si>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</si>
  <si>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</si>
  <si>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</si>
  <si>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</si>
  <si>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</si>
  <si>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</si>
  <si>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</si>
  <si>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</si>
  <si>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</si>
  <si>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</si>
  <si>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</si>
  <si>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</si>
  <si>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</si>
  <si>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</si>
  <si>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</si>
  <si>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</si>
  <si>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</si>
  <si>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</si>
  <si>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</si>
  <si>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</si>
  <si>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</si>
  <si>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</si>
  <si>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</si>
  <si>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</si>
  <si>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</si>
  <si>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</si>
  <si>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</si>
  <si>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</si>
  <si>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</si>
  <si>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</si>
  <si>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</si>
  <si>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</si>
  <si>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</si>
  <si>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</si>
  <si>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</si>
  <si>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</si>
  <si>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</si>
  <si>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</si>
  <si>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</si>
  <si>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</si>
  <si>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</si>
  <si>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</si>
  <si>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</si>
  <si>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</si>
  <si>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</si>
  <si>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</si>
  <si>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</si>
  <si>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</si>
  <si>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</si>
  <si>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</si>
  <si>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</si>
  <si>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</si>
  <si>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</si>
  <si>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</si>
  <si>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</si>
  <si>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</si>
  <si>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</si>
  <si>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</si>
  <si>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</si>
  <si>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</si>
  <si>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</si>
  <si>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</si>
  <si>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</si>
  <si>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</si>
  <si>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</si>
  <si>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</si>
  <si>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</si>
  <si>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</si>
  <si>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</si>
  <si>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</si>
  <si>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</si>
  <si>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</si>
  <si>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</si>
  <si>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</si>
  <si>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</si>
  <si>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</si>
  <si>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</si>
  <si>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</si>
  <si>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</si>
  <si>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</si>
  <si>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</si>
  <si>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</si>
  <si>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</si>
  <si>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</si>
  <si>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</si>
  <si>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</si>
  <si>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</si>
  <si>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</si>
  <si>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</si>
  <si>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</si>
  <si>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</si>
  <si>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</si>
  <si>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</si>
  <si>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</si>
  <si>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</si>
  <si>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</si>
  <si>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</si>
  <si>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</si>
  <si>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</si>
  <si>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</si>
  <si>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</si>
  <si>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</si>
  <si>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</si>
  <si>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</si>
  <si>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</si>
  <si>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</si>
  <si>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</si>
  <si>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</si>
  <si>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</si>
  <si>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</si>
  <si>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</si>
  <si>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</si>
  <si>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</si>
  <si>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</si>
  <si>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</si>
  <si>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</si>
  <si>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</si>
  <si>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</si>
  <si>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</si>
  <si>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</si>
  <si>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</si>
  <si>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</si>
  <si>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</si>
  <si>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</si>
  <si>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</si>
  <si>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</si>
  <si>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</si>
  <si>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</si>
  <si>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</si>
  <si>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</si>
  <si>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</si>
  <si>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</si>
  <si>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</si>
  <si>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</si>
  <si>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</si>
  <si>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</si>
  <si>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</si>
  <si>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</si>
  <si>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</si>
  <si>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</si>
  <si>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</si>
  <si>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</si>
  <si>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</si>
  <si>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</si>
  <si>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</si>
  <si>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</si>
  <si>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</si>
  <si>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</si>
  <si>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</si>
  <si>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</si>
  <si>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</si>
  <si>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</si>
  <si>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</si>
  <si>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</si>
  <si>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</si>
  <si>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</si>
  <si>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</si>
  <si>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</si>
  <si>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</si>
  <si>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</si>
  <si>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</si>
  <si>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</si>
  <si>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</si>
  <si>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</si>
  <si>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</si>
  <si>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</si>
  <si>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</si>
  <si>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</si>
  <si>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</si>
  <si>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</si>
  <si>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</si>
  <si>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</si>
  <si>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</si>
  <si>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</si>
  <si>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</si>
  <si>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</si>
  <si>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</si>
  <si>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</si>
  <si>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</si>
  <si>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</si>
  <si>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</si>
  <si>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</si>
  <si>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</si>
  <si>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</si>
  <si>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</si>
  <si>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</si>
  <si>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</si>
  <si>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</si>
  <si>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</si>
  <si>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</si>
  <si>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</si>
  <si>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</si>
  <si>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</si>
  <si>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</si>
  <si>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</si>
  <si>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</si>
  <si>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</si>
  <si>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</si>
  <si>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</si>
  <si>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</si>
  <si>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</si>
  <si>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</si>
  <si>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</si>
  <si>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</si>
  <si>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</si>
  <si>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</si>
  <si>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</si>
  <si>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</si>
  <si>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</si>
  <si>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</si>
  <si>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</si>
  <si>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</si>
  <si>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</si>
  <si>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</si>
  <si>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</si>
  <si>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</si>
  <si>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</si>
  <si>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</si>
  <si>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</si>
  <si>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</si>
  <si>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</si>
  <si>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</si>
  <si>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</si>
  <si>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</si>
  <si>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</si>
  <si>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</si>
  <si>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</si>
  <si>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</si>
  <si>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</si>
  <si>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</si>
  <si>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</si>
  <si>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</si>
  <si>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</si>
  <si>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</si>
  <si>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</si>
  <si>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</si>
  <si>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</si>
  <si>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</si>
  <si>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</si>
  <si>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</si>
  <si>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</si>
  <si>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</si>
  <si>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</si>
  <si>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</si>
  <si>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</si>
  <si>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</si>
  <si>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</si>
  <si>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</si>
  <si>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</si>
  <si>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</si>
  <si>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</si>
  <si>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</si>
  <si>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</si>
  <si>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</si>
  <si>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</si>
  <si>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</si>
  <si>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</si>
  <si>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</si>
  <si>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</si>
  <si>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</si>
  <si>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</si>
  <si>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</si>
  <si>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</si>
  <si>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</si>
  <si>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</si>
  <si>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</si>
  <si>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</si>
  <si>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</si>
  <si>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</si>
  <si>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</si>
  <si>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</si>
  <si>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</si>
  <si>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</si>
  <si>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</si>
  <si>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</si>
  <si>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</si>
  <si>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</si>
  <si>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</si>
  <si>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</si>
  <si>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</si>
  <si>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</si>
  <si>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</si>
  <si>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</si>
  <si>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</si>
  <si>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</si>
  <si>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</si>
  <si>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</si>
  <si>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</si>
  <si>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</si>
  <si>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</si>
  <si>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</si>
  <si>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</si>
  <si>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</si>
  <si>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</si>
  <si>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</si>
  <si>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</si>
  <si>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</si>
  <si>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</si>
  <si>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</si>
  <si>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</si>
  <si>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</si>
  <si>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</si>
  <si>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</si>
  <si>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</si>
  <si>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</si>
  <si>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</si>
  <si>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</si>
  <si>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</si>
  <si>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</si>
  <si>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</si>
  <si>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</si>
  <si>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</si>
  <si>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</si>
  <si>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</si>
  <si>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</si>
  <si>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</si>
  <si>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</si>
  <si>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</si>
  <si>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</si>
  <si>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</si>
  <si>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</si>
  <si>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</si>
  <si>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</si>
  <si>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</si>
  <si>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</si>
  <si>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</si>
  <si>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</si>
  <si>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</si>
  <si>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</si>
  <si>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</si>
  <si>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</si>
  <si>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</si>
  <si>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</si>
  <si>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</si>
  <si>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</si>
  <si>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</si>
  <si>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</si>
  <si>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</si>
  <si>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</si>
  <si>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</si>
  <si>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</si>
  <si>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</si>
  <si>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</si>
  <si>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</si>
  <si>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</si>
  <si>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</si>
  <si>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</si>
  <si>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</si>
  <si>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</si>
  <si>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</si>
  <si>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</si>
  <si>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</si>
  <si>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</si>
  <si>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</si>
  <si>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</si>
  <si>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</si>
  <si>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</si>
  <si>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</si>
  <si>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</si>
  <si>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</si>
  <si>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</si>
  <si>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</si>
  <si>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</si>
  <si>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</si>
  <si>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</si>
  <si>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</si>
  <si>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</si>
  <si>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</si>
  <si>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</si>
  <si>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</si>
  <si>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</si>
  <si>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</si>
  <si>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</si>
  <si>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</si>
  <si>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</si>
  <si>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</si>
  <si>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</si>
  <si>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</si>
  <si>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</si>
  <si>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</si>
  <si>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</si>
  <si>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</si>
  <si>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</si>
  <si>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</si>
  <si>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</si>
  <si>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</si>
  <si>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</si>
  <si>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</si>
  <si>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</si>
  <si>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</si>
  <si>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</si>
  <si>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</si>
  <si>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</si>
  <si>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</si>
  <si>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</si>
  <si>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</si>
  <si>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</si>
  <si>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</si>
  <si>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</si>
  <si>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</si>
  <si>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</si>
  <si>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</si>
  <si>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</si>
  <si>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</si>
  <si>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</si>
  <si>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</si>
  <si>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</si>
  <si>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</si>
  <si>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</si>
  <si>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</si>
  <si>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</si>
  <si>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</si>
  <si>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</si>
  <si>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</si>
  <si>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</si>
  <si>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</si>
  <si>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</si>
  <si>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</si>
  <si>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</si>
  <si>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</si>
  <si>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</si>
  <si>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</si>
  <si>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</si>
  <si>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</si>
  <si>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</si>
  <si>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</si>
  <si>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</si>
  <si>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</si>
  <si>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</si>
  <si>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</si>
  <si>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</si>
  <si>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</si>
  <si>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</si>
  <si>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</si>
  <si>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</si>
  <si>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</si>
  <si>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</si>
  <si>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</si>
  <si>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</si>
  <si>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</si>
  <si>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</si>
  <si>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</si>
  <si>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</si>
  <si>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</si>
  <si>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</si>
  <si>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</si>
  <si>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</si>
  <si>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</si>
  <si>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</si>
  <si>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</si>
  <si>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</si>
  <si>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</si>
  <si>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</si>
  <si>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</si>
  <si>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</si>
  <si>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</si>
  <si>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</si>
  <si>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</si>
  <si>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</si>
  <si>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</si>
  <si>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</si>
  <si>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</si>
  <si>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</si>
  <si>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</si>
  <si>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</si>
  <si>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</si>
  <si>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</si>
  <si>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</si>
  <si>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</si>
  <si>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</si>
  <si>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</si>
  <si>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</si>
  <si>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</si>
  <si>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</si>
  <si>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</si>
  <si>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</si>
  <si>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</si>
  <si>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</si>
  <si>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</si>
  <si>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</si>
  <si>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</si>
  <si>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</si>
  <si>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</si>
  <si>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</si>
  <si>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</si>
  <si>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</si>
  <si>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</si>
  <si>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</si>
  <si>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</si>
  <si>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</si>
  <si>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</si>
  <si>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</si>
  <si>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</si>
  <si>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</si>
  <si>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</si>
  <si>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</si>
  <si>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</si>
  <si>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</si>
  <si>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</si>
  <si>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</si>
  <si>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</si>
  <si>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</si>
  <si>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</si>
  <si>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</si>
  <si>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</si>
  <si>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</si>
  <si>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</si>
  <si>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</si>
  <si>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</si>
  <si>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</si>
  <si>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</si>
  <si>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</si>
  <si>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</si>
  <si>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</si>
  <si>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</si>
  <si>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</si>
  <si>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</si>
  <si>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</si>
  <si>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</si>
  <si>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</si>
  <si>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</si>
  <si>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</si>
  <si>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</si>
  <si>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</si>
  <si>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</si>
  <si>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</si>
  <si>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</si>
  <si>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</si>
  <si>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</si>
  <si>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</si>
  <si>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</si>
  <si>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</si>
  <si>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</si>
  <si>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</si>
  <si>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</si>
  <si>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</si>
  <si>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</si>
  <si>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</si>
  <si>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</si>
  <si>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</si>
  <si>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</si>
  <si>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</si>
  <si>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</si>
  <si>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</si>
  <si>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</si>
  <si>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</si>
  <si>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</si>
  <si>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</si>
  <si>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</si>
  <si>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</si>
  <si>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</si>
  <si>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</si>
  <si>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</si>
  <si>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</si>
  <si>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</si>
  <si>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</si>
  <si>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</si>
  <si>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</si>
  <si>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</si>
  <si>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</si>
  <si>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</si>
  <si>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</si>
  <si>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</si>
  <si>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</si>
  <si>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</si>
  <si>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</si>
  <si>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</si>
  <si>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</si>
  <si>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</si>
  <si>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</si>
  <si>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</si>
  <si>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</si>
  <si>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</si>
  <si>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</si>
  <si>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</si>
  <si>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</si>
  <si>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</si>
  <si>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</si>
  <si>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</si>
  <si>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</si>
  <si>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</si>
  <si>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</si>
  <si>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</si>
  <si>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</si>
  <si>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</si>
  <si>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</si>
  <si>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</si>
  <si>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</si>
  <si>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</si>
  <si>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</si>
  <si>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</si>
  <si>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</si>
  <si>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</si>
  <si>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</si>
  <si>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</si>
  <si>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</si>
  <si>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</si>
  <si>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</si>
  <si>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</si>
  <si>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</si>
  <si>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</si>
  <si>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</si>
  <si>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</si>
  <si>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</si>
  <si>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</si>
  <si>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</si>
  <si>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</si>
  <si>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</si>
  <si>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</si>
  <si>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</si>
  <si>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</si>
  <si>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</si>
  <si>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</si>
  <si>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</si>
  <si>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</si>
  <si>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</si>
  <si>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</si>
  <si>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</si>
  <si>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</si>
  <si>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</si>
  <si>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</si>
  <si>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</si>
  <si>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</si>
  <si>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</si>
  <si>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</si>
  <si>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</si>
  <si>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</si>
  <si>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</si>
  <si>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</si>
  <si>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</si>
  <si>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</si>
  <si>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</si>
  <si>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</si>
  <si>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</si>
  <si>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</si>
  <si>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</si>
  <si>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</si>
  <si>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</si>
  <si>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</si>
  <si>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</si>
  <si>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</si>
  <si>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</si>
  <si>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</si>
  <si>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</si>
  <si>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</si>
  <si>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</si>
  <si>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</si>
  <si>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</si>
  <si>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</si>
  <si>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</si>
  <si>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</si>
  <si>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</si>
  <si>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</si>
  <si>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</si>
  <si>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</si>
  <si>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</si>
  <si>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</si>
  <si>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</si>
  <si>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</si>
  <si>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</si>
  <si>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</si>
  <si>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</si>
  <si>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</si>
  <si>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</si>
  <si>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</si>
  <si>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</si>
  <si>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</si>
  <si>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</si>
  <si>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</si>
  <si>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</si>
  <si>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</si>
  <si>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</si>
  <si>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</si>
  <si>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</si>
  <si>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</si>
  <si>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</si>
  <si>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</si>
  <si>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</si>
  <si>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</si>
  <si>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</si>
  <si>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</si>
  <si>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</si>
  <si>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</si>
  <si>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</si>
  <si>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</si>
  <si>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</si>
  <si>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</si>
  <si>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</si>
  <si>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</si>
  <si>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</si>
  <si>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</si>
  <si>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</si>
  <si>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</si>
  <si>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</si>
  <si>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</si>
  <si>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</si>
  <si>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</si>
  <si>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</si>
  <si>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</si>
  <si>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</si>
  <si>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</si>
  <si>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</si>
  <si>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</si>
  <si>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</si>
  <si>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</si>
  <si>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</si>
  <si>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</si>
  <si>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</si>
  <si>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</si>
  <si>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</si>
  <si>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</si>
  <si>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</si>
  <si>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</si>
  <si>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</si>
  <si>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</si>
  <si>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</si>
  <si>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</si>
  <si>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</si>
  <si>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</si>
  <si>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</si>
  <si>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</si>
  <si>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</si>
  <si>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</si>
  <si>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</si>
  <si>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</si>
  <si>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</si>
  <si>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</si>
  <si>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</si>
  <si>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</si>
  <si>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</si>
  <si>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</si>
  <si>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</si>
  <si>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</si>
  <si>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</si>
  <si>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</si>
  <si>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</si>
  <si>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</si>
  <si>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</si>
  <si>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</si>
  <si>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</si>
  <si>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</si>
  <si>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</si>
  <si>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</si>
  <si>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</si>
  <si>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</si>
  <si>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</si>
  <si>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</si>
  <si>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</si>
  <si>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</si>
  <si>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</si>
  <si>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</si>
  <si>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</si>
  <si>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</si>
  <si>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</si>
  <si>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</si>
  <si>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</si>
  <si>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</si>
  <si>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</si>
  <si>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</si>
  <si>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</si>
  <si>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</si>
  <si>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</si>
  <si>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</si>
  <si>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</si>
  <si>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</si>
  <si>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</si>
  <si>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</si>
  <si>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</si>
  <si>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</si>
  <si>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</si>
  <si>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</si>
  <si>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</si>
  <si>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</si>
  <si>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</si>
  <si>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</si>
  <si>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</si>
  <si>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</si>
  <si>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</si>
  <si>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</si>
  <si>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</si>
  <si>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</si>
  <si>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</si>
  <si>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</si>
  <si>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</si>
  <si>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</si>
  <si>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</si>
  <si>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</si>
  <si>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</si>
  <si>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</si>
  <si>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</si>
  <si>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</si>
  <si>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</si>
  <si>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</si>
  <si>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</si>
  <si>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</si>
  <si>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</si>
  <si>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</si>
  <si>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</si>
  <si>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</si>
  <si>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</si>
  <si>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</si>
  <si>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</si>
  <si>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</si>
  <si>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</si>
  <si>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</si>
  <si>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</si>
  <si>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</si>
  <si>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</si>
  <si>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</si>
  <si>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</si>
  <si>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</si>
  <si>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</si>
  <si>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</si>
  <si>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</si>
  <si>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</si>
  <si>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</si>
  <si>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</si>
  <si>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</si>
  <si>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</si>
  <si>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</si>
  <si>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</si>
  <si>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</si>
  <si>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</si>
  <si>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</si>
  <si>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</si>
  <si>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</si>
  <si>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</si>
  <si>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</si>
  <si>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</si>
  <si>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</si>
  <si>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</si>
  <si>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</si>
  <si>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</si>
  <si>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</si>
  <si>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</si>
  <si>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</si>
  <si>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</si>
  <si>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</si>
  <si>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</si>
  <si>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</si>
  <si>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</si>
  <si>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</si>
  <si>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</si>
  <si>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</si>
  <si>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</si>
  <si>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</si>
  <si>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</si>
  <si>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</si>
  <si>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</si>
  <si>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</si>
  <si>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</si>
  <si>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</si>
  <si>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</si>
  <si>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</si>
  <si>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</si>
  <si>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</si>
  <si>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</si>
  <si>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</si>
  <si>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</si>
  <si>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</si>
  <si>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</si>
  <si>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</si>
  <si>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</si>
  <si>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</si>
  <si>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</si>
  <si>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</si>
  <si>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</si>
  <si>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</si>
  <si>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</si>
  <si>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</si>
  <si>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</si>
  <si>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</si>
  <si>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</si>
  <si>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</si>
  <si>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</si>
  <si>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</si>
  <si>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</si>
  <si>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</si>
  <si>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</si>
  <si>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</si>
  <si>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</si>
  <si>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</si>
  <si>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</si>
  <si>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</si>
  <si>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</si>
  <si>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</si>
  <si>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</si>
  <si>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</si>
  <si>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</si>
  <si>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</si>
  <si>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</si>
  <si>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</si>
  <si>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</si>
  <si>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</si>
  <si>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</si>
  <si>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</si>
  <si>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</si>
  <si>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</si>
  <si>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</si>
  <si>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</si>
  <si>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</si>
  <si>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</si>
  <si>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</si>
  <si>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</si>
  <si>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</si>
  <si>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</si>
  <si>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</si>
  <si>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</si>
  <si>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</si>
  <si>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</si>
  <si>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</si>
  <si>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</si>
  <si>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</si>
  <si>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</si>
  <si>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</si>
  <si>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</si>
  <si>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</si>
  <si>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</si>
  <si>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</si>
  <si>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</si>
  <si>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</si>
  <si>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</si>
  <si>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</si>
  <si>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</si>
  <si>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</si>
  <si>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</si>
  <si>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</si>
  <si>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</si>
  <si>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</si>
  <si>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</si>
  <si>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</si>
  <si>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</si>
  <si>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</si>
  <si>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</si>
  <si>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</si>
  <si>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</si>
  <si>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</si>
  <si>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</si>
  <si>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</si>
  <si>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</si>
  <si>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</si>
  <si>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</si>
  <si>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</si>
  <si>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</si>
  <si>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</si>
  <si>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</si>
  <si>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</si>
  <si>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</si>
  <si>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</si>
  <si>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</si>
  <si>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</si>
  <si>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</si>
  <si>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</si>
  <si>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</si>
  <si>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</si>
  <si>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</si>
  <si>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</si>
  <si>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</si>
  <si>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</si>
  <si>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</si>
  <si>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</si>
  <si>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</si>
  <si>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</si>
  <si>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</si>
  <si>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</si>
  <si>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</si>
  <si>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</si>
  <si>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</si>
  <si>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</si>
  <si>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</si>
  <si>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</si>
  <si>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</si>
  <si>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</si>
  <si>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</si>
  <si>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</si>
  <si>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</si>
  <si>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</si>
  <si>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</si>
  <si>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</si>
  <si>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</si>
  <si>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</si>
  <si>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</si>
  <si>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</si>
  <si>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</si>
  <si>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</si>
  <si>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</si>
  <si>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</si>
  <si>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</si>
  <si>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</si>
  <si>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</si>
  <si>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</si>
  <si>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</si>
  <si>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</si>
  <si>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</si>
  <si>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</si>
  <si>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</si>
  <si>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</si>
  <si>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</si>
  <si>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</si>
  <si>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</si>
  <si>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</si>
  <si>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</si>
  <si>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</si>
  <si>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</si>
  <si>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</si>
  <si>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</si>
  <si>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</si>
  <si>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</si>
  <si>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</si>
  <si>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</si>
  <si>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</si>
  <si>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</si>
  <si>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</si>
  <si>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</si>
  <si>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</si>
  <si>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</si>
  <si>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</si>
  <si>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</si>
  <si>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</si>
  <si>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</si>
  <si>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</si>
  <si>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</si>
  <si>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</si>
  <si>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</si>
  <si>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</si>
  <si>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</si>
  <si>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</si>
  <si>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</si>
  <si>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</si>
  <si>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</si>
  <si>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</si>
  <si>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</si>
  <si>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</si>
  <si>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</si>
  <si>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</si>
  <si>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</si>
  <si>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</si>
  <si>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</si>
  <si>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</si>
  <si>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</si>
  <si>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</si>
  <si>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</si>
  <si>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</si>
  <si>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</si>
  <si>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</si>
  <si>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</si>
  <si>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</si>
  <si>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</si>
  <si>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</si>
  <si>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</si>
  <si>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</si>
  <si>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</si>
  <si>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</si>
  <si>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</si>
  <si>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</si>
  <si>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</si>
  <si>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</si>
  <si>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</si>
  <si>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</si>
  <si>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</si>
  <si>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</si>
  <si>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</si>
  <si>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</si>
  <si>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</si>
  <si>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</si>
  <si>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</si>
  <si>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</si>
  <si>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</si>
  <si>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</si>
  <si>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</si>
  <si>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</si>
  <si>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</si>
  <si>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</si>
  <si>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</si>
  <si>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</si>
  <si>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</si>
  <si>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</si>
  <si>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</si>
  <si>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</si>
  <si>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</si>
  <si>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</si>
  <si>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</si>
  <si>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</si>
  <si>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</si>
  <si>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</si>
  <si>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</si>
  <si>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</si>
  <si>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</si>
  <si>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</si>
  <si>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</si>
  <si>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</si>
  <si>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</si>
  <si>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</si>
  <si>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</si>
  <si>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</si>
  <si>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</si>
  <si>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</si>
  <si>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</si>
  <si>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</si>
  <si>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</si>
  <si>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</si>
  <si>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</si>
  <si>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</si>
  <si>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</si>
  <si>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</si>
  <si>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</si>
  <si>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</si>
  <si>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</si>
  <si>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</si>
  <si>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</si>
  <si>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</si>
  <si>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</si>
  <si>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</si>
  <si>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</si>
  <si>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</si>
  <si>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</si>
  <si>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</si>
  <si>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</si>
  <si>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</si>
  <si>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</si>
  <si>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</si>
  <si>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</si>
  <si>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</si>
  <si>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</si>
  <si>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</si>
  <si>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</si>
  <si>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</si>
  <si>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</si>
  <si>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</si>
  <si>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</si>
  <si>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</si>
  <si>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</si>
  <si>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</si>
  <si>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</si>
  <si>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</si>
  <si>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</si>
  <si>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</si>
  <si>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</si>
  <si>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</si>
  <si>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</si>
  <si>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</si>
  <si>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</si>
  <si>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</si>
  <si>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</si>
  <si>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</si>
  <si>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</si>
  <si>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</si>
  <si>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</si>
  <si>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</si>
  <si>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</si>
  <si>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</si>
  <si>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</si>
  <si>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</si>
  <si>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</si>
  <si>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</si>
  <si>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</si>
  <si>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</si>
  <si>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</si>
  <si>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</si>
  <si>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</si>
  <si>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</si>
  <si>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</si>
  <si>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</si>
  <si>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</si>
  <si>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</si>
  <si>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</si>
  <si>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</si>
  <si>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</si>
  <si>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</si>
  <si>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</si>
  <si>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</si>
  <si>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</si>
  <si>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</si>
  <si>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</si>
  <si>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</si>
  <si>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</si>
  <si>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</si>
  <si>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</si>
  <si>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</si>
  <si>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</si>
  <si>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</si>
  <si>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</si>
  <si>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</si>
  <si>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</si>
  <si>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</si>
  <si>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</si>
  <si>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</si>
  <si>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</si>
  <si>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</si>
  <si>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</si>
  <si>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</si>
  <si>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</si>
  <si>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</si>
  <si>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</si>
  <si>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</si>
  <si>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</si>
  <si>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</si>
  <si>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</si>
  <si>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</si>
  <si>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</si>
  <si>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</si>
  <si>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</si>
  <si>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</si>
  <si>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</si>
  <si>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</si>
  <si>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</si>
  <si>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</si>
  <si>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</si>
  <si>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</si>
  <si>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</si>
  <si>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</si>
  <si>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</si>
  <si>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</si>
  <si>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</si>
  <si>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</si>
  <si>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</si>
  <si>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</si>
  <si>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</si>
  <si>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</si>
  <si>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</si>
  <si>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</si>
  <si>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</si>
  <si>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</si>
  <si>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</si>
  <si>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</si>
  <si>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</si>
  <si>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</si>
  <si>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</si>
  <si>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</si>
  <si>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</si>
  <si>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</si>
  <si>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</si>
  <si>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</si>
  <si>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</si>
  <si>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</si>
  <si>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</si>
  <si>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</si>
  <si>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</si>
  <si>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</si>
  <si>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</si>
  <si>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</si>
  <si>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</si>
  <si>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</si>
  <si>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</si>
  <si>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</si>
  <si>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</si>
  <si>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</si>
  <si>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</si>
  <si>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</si>
  <si>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</si>
  <si>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</si>
  <si>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</si>
  <si>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</si>
  <si>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</si>
  <si>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</si>
  <si>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</si>
  <si>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</si>
  <si>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</si>
  <si>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</si>
  <si>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</si>
  <si>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</si>
  <si>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</si>
  <si>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</si>
  <si>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</si>
  <si>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</si>
  <si>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</si>
  <si>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</si>
  <si>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</si>
  <si>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</si>
  <si>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</si>
  <si>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</si>
  <si>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</si>
  <si>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</si>
  <si>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</si>
  <si>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</si>
  <si>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</si>
  <si>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</si>
  <si>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</si>
  <si>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</si>
  <si>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</si>
  <si>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</si>
  <si>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</si>
  <si>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</si>
  <si>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</si>
  <si>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</si>
  <si>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</si>
  <si>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</si>
  <si>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</si>
  <si>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</si>
  <si>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</si>
  <si>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</si>
  <si>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</si>
  <si>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</si>
  <si>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</si>
  <si>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</si>
  <si>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</si>
  <si>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</si>
  <si>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</si>
  <si>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</si>
  <si>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</si>
  <si>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</si>
  <si>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</si>
  <si>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</si>
  <si>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</si>
  <si>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</si>
  <si>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</si>
  <si>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</si>
  <si>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</si>
  <si>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</si>
  <si>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</si>
  <si>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</si>
  <si>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</si>
  <si>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</si>
  <si>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</si>
  <si>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</si>
  <si>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</si>
  <si>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</si>
  <si>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</si>
  <si>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</si>
  <si>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</si>
  <si>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</si>
  <si>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</si>
  <si>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</si>
  <si>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</si>
  <si>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</si>
  <si>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</si>
  <si>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</si>
  <si>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</si>
  <si>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</si>
  <si>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</si>
  <si>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</si>
  <si>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</si>
  <si>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</si>
  <si>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</si>
  <si>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</si>
  <si>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</si>
  <si>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</si>
  <si>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</si>
  <si>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</si>
  <si>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</si>
  <si>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</si>
  <si>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</si>
  <si>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</si>
  <si>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</si>
  <si>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</si>
  <si>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</si>
  <si>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</si>
  <si>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</si>
  <si>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</si>
  <si>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</si>
  <si>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</si>
  <si>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</si>
  <si>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</si>
  <si>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</si>
  <si>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</si>
  <si>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</si>
  <si>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</si>
  <si>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</si>
  <si>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</si>
  <si>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</si>
  <si>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</si>
  <si>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</si>
  <si>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</si>
  <si>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</si>
  <si>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</si>
  <si>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</si>
  <si>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</si>
  <si>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</si>
  <si>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</si>
  <si>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</si>
  <si>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</si>
  <si>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</si>
  <si>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</si>
  <si>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</si>
  <si>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</si>
  <si>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</si>
  <si>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</si>
  <si>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</si>
  <si>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</si>
  <si>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</si>
  <si>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</si>
  <si>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</si>
  <si>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</si>
  <si>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</si>
  <si>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</si>
  <si>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</si>
  <si>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</si>
  <si>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</si>
  <si>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</si>
  <si>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</si>
  <si>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</si>
  <si>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</si>
  <si>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</si>
  <si>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</si>
  <si>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</si>
  <si>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</si>
  <si>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</si>
  <si>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</si>
  <si>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</si>
  <si>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</si>
  <si>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</si>
  <si>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</si>
  <si>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</si>
  <si>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</si>
  <si>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</si>
  <si>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</si>
  <si>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</si>
  <si>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</si>
  <si>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</si>
  <si>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</si>
  <si>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</si>
  <si>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</si>
  <si>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</si>
  <si>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</si>
  <si>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</si>
  <si>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</si>
  <si>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</si>
  <si>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</si>
  <si>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</si>
  <si>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</si>
  <si>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</si>
  <si>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</si>
  <si>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</si>
  <si>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</si>
  <si>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</si>
  <si>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</si>
  <si>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</si>
  <si>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</si>
  <si>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</si>
  <si>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</si>
  <si>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</si>
  <si>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</si>
  <si>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</si>
  <si>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</si>
  <si>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</si>
  <si>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</si>
  <si>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</si>
  <si>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</si>
  <si>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</si>
  <si>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</si>
  <si>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</si>
  <si>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</si>
  <si>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</si>
  <si>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</si>
  <si>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</si>
  <si>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</si>
  <si>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</si>
  <si>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</si>
  <si>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</si>
  <si>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</si>
  <si>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</si>
  <si>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</si>
  <si>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</si>
  <si>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</si>
  <si>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</si>
  <si>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</si>
  <si>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</si>
  <si>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</si>
  <si>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</si>
  <si>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</si>
  <si>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</si>
  <si>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</si>
  <si>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</si>
  <si>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</si>
  <si>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</si>
  <si>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</si>
  <si>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</si>
  <si>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</si>
  <si>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</si>
  <si>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</si>
  <si>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</si>
  <si>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</si>
  <si>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</si>
  <si>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</si>
  <si>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</si>
  <si>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</si>
  <si>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</si>
  <si>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</si>
  <si>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</si>
  <si>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</si>
  <si>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</si>
  <si>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</si>
  <si>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</si>
  <si>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</si>
  <si>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</si>
  <si>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</si>
  <si>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</si>
  <si>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</si>
  <si>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</si>
  <si>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</si>
  <si>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</si>
  <si>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</si>
  <si>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</si>
  <si>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</si>
  <si>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</si>
  <si>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</si>
  <si>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</si>
  <si>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</si>
  <si>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</si>
  <si>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</si>
  <si>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</si>
  <si>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</si>
  <si>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</si>
  <si>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</si>
  <si>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</si>
  <si>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</si>
  <si>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</si>
  <si>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</si>
  <si>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</si>
  <si>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</si>
  <si>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</si>
  <si>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</si>
  <si>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</si>
  <si>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</si>
  <si>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</si>
  <si>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</si>
  <si>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</si>
  <si>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</si>
  <si>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</si>
  <si>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</si>
  <si>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</si>
  <si>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</si>
  <si>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</si>
  <si>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</si>
  <si>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</si>
  <si>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</si>
  <si>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</si>
  <si>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</si>
  <si>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</si>
  <si>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</si>
  <si>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</si>
  <si>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</si>
  <si>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</si>
  <si>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</si>
  <si>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</si>
  <si>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</si>
  <si>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</si>
  <si>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</si>
  <si>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</si>
  <si>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</si>
  <si>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</si>
  <si>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</si>
  <si>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</si>
  <si>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</si>
  <si>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</si>
  <si>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</si>
  <si>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</si>
  <si>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</si>
  <si>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</si>
  <si>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</si>
  <si>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</si>
  <si>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</si>
  <si>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</si>
  <si>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</si>
  <si>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</si>
  <si>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</si>
  <si>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</si>
  <si>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</si>
  <si>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</si>
  <si>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</si>
  <si>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</si>
  <si>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</si>
  <si>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</si>
  <si>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</si>
  <si>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</si>
  <si>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</si>
  <si>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</si>
  <si>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</si>
  <si>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</si>
  <si>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</si>
  <si>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</si>
  <si>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</si>
  <si>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</si>
  <si>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</si>
  <si>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</si>
  <si>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</si>
  <si>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</si>
  <si>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</si>
  <si>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</si>
  <si>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</si>
  <si>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</si>
  <si>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</si>
  <si>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</si>
  <si>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</si>
  <si>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</si>
  <si>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</si>
  <si>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</si>
  <si>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</si>
  <si>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</si>
  <si>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</si>
  <si>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</si>
  <si>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</si>
  <si>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</si>
  <si>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</si>
  <si>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</si>
  <si>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</si>
  <si>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</si>
  <si>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</si>
  <si>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</si>
  <si>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</si>
  <si>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</si>
  <si>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</si>
  <si>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</si>
  <si>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</si>
  <si>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</si>
  <si>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</si>
  <si>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</si>
  <si>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</si>
  <si>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</si>
  <si>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</si>
  <si>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</si>
  <si>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</si>
  <si>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</si>
  <si>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</si>
  <si>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</si>
  <si>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</si>
  <si>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</si>
  <si>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</si>
  <si>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</si>
  <si>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</si>
  <si>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</si>
  <si>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</si>
  <si>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</si>
  <si>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</si>
  <si>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</si>
  <si>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</si>
  <si>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</si>
  <si>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</si>
  <si>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</si>
  <si>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</si>
  <si>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</si>
  <si>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</si>
  <si>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</si>
  <si>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</si>
  <si>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</si>
  <si>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</si>
  <si>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</si>
  <si>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</si>
  <si>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</si>
  <si>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</si>
  <si>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</si>
  <si>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</si>
  <si>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</si>
  <si>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</si>
  <si>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</si>
  <si>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</si>
  <si>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</si>
  <si>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</si>
  <si>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</si>
  <si>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</si>
  <si>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</si>
  <si>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</si>
  <si>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</si>
  <si>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</si>
  <si>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</si>
  <si>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</si>
  <si>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</si>
  <si>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</si>
  <si>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</si>
  <si>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</si>
  <si>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</si>
  <si>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</si>
  <si>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</si>
  <si>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</si>
  <si>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</si>
  <si>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</si>
  <si>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</si>
  <si>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</si>
  <si>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</si>
  <si>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</si>
  <si>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</si>
  <si>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</si>
  <si>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</si>
  <si>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</si>
  <si>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</si>
  <si>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</si>
  <si>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</si>
  <si>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</si>
  <si>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</si>
  <si>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</si>
  <si>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</si>
  <si>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</si>
  <si>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</si>
  <si>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</si>
  <si>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</si>
  <si>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</si>
  <si>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</si>
  <si>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</si>
  <si>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</si>
  <si>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</si>
  <si>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</si>
  <si>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</si>
  <si>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</si>
  <si>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</si>
  <si>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</si>
  <si>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</si>
  <si>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</si>
  <si>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</si>
  <si>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</si>
  <si>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</si>
  <si>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</si>
  <si>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</si>
  <si>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</si>
  <si>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</si>
  <si>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</si>
  <si>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</si>
  <si>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</si>
  <si>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</si>
  <si>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</si>
  <si>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</si>
  <si>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</si>
  <si>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</si>
  <si>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</si>
  <si>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</si>
  <si>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</si>
  <si>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</si>
  <si>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</si>
  <si>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</si>
  <si>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</si>
  <si>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</si>
  <si>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</si>
  <si>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</si>
  <si>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</si>
  <si>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</si>
  <si>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</si>
  <si>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</si>
  <si>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</si>
  <si>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</si>
  <si>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</si>
  <si>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</si>
  <si>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</si>
  <si>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</si>
  <si>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</si>
  <si>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</si>
  <si>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</si>
  <si>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</si>
  <si>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</si>
  <si>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</si>
  <si>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</si>
  <si>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</si>
  <si>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</si>
  <si>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</si>
  <si>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</si>
  <si>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</si>
  <si>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</si>
  <si>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</si>
  <si>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</si>
  <si>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</si>
  <si>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</si>
  <si>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</si>
  <si>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</si>
  <si>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</si>
  <si>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</si>
  <si>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</si>
  <si>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</si>
  <si>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</si>
  <si>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</si>
  <si>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</si>
  <si>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</si>
  <si>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</si>
  <si>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</si>
  <si>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</si>
  <si>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</si>
  <si>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</si>
  <si>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</si>
  <si>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</si>
  <si>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</si>
  <si>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</si>
  <si>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</si>
  <si>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</si>
  <si>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</si>
  <si>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</si>
  <si>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</si>
  <si>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</si>
  <si>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</si>
  <si>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</si>
  <si>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</si>
  <si>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</si>
  <si>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</si>
  <si>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</si>
  <si>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</si>
  <si>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</si>
  <si>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</si>
  <si>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</si>
  <si>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</si>
  <si>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</si>
  <si>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</si>
  <si>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</si>
  <si>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</si>
  <si>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</si>
  <si>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</si>
  <si>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</si>
  <si>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</si>
  <si>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</si>
  <si>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</si>
  <si>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</si>
  <si>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</si>
  <si>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</si>
  <si>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</si>
  <si>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</si>
  <si>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</si>
  <si>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</si>
  <si>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</si>
  <si>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</si>
  <si>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</si>
  <si>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</si>
  <si>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</si>
  <si>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</si>
  <si>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</si>
  <si>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</si>
  <si>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</si>
  <si>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</si>
  <si>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</si>
  <si>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</si>
  <si>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</si>
  <si>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</si>
  <si>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</si>
  <si>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</si>
  <si>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</si>
  <si>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</si>
  <si>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</si>
  <si>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</si>
  <si>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</si>
  <si>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</si>
  <si>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</si>
  <si>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</si>
  <si>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</si>
  <si>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</si>
  <si>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</si>
  <si>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</si>
  <si>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</si>
  <si>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</si>
  <si>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</si>
  <si>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</si>
  <si>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</si>
  <si>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</si>
  <si>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</si>
  <si>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</si>
  <si>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</si>
  <si>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</si>
  <si>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</si>
  <si>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</si>
  <si>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</si>
  <si>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</si>
  <si>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</si>
  <si>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</si>
  <si>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</si>
  <si>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</si>
  <si>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</si>
  <si>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</si>
  <si>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</si>
  <si>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</si>
  <si>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</si>
  <si>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</si>
  <si>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</si>
  <si>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</si>
  <si>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</si>
  <si>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</si>
  <si>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</si>
  <si>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</si>
  <si>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</si>
  <si>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</si>
  <si>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</si>
  <si>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</si>
  <si>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</si>
  <si>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</si>
  <si>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</si>
  <si>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</si>
  <si>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</si>
  <si>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</si>
  <si>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</si>
  <si>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</si>
  <si>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</si>
  <si>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</si>
  <si>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</si>
  <si>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</si>
  <si>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</si>
  <si>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</si>
  <si>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</si>
  <si>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</si>
  <si>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</si>
  <si>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</si>
  <si>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</si>
  <si>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</si>
  <si>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</si>
  <si>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</si>
  <si>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</si>
  <si>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</si>
  <si>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</si>
  <si>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</si>
  <si>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</si>
  <si>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</si>
  <si>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</si>
  <si>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</si>
  <si>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</si>
  <si>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</si>
  <si>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</si>
  <si>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</si>
  <si>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</si>
  <si>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</si>
  <si>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</si>
  <si>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</si>
  <si>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</si>
  <si>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</si>
  <si>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</si>
  <si>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</si>
  <si>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</si>
  <si>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</si>
  <si>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</si>
  <si>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</si>
  <si>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</si>
  <si>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</si>
  <si>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</si>
  <si>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</si>
  <si>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</si>
  <si>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</si>
  <si>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</si>
  <si>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</si>
  <si>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</si>
  <si>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</si>
  <si>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</si>
  <si>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</si>
  <si>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</si>
  <si>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</si>
  <si>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</si>
  <si>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</si>
  <si>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</si>
  <si>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</si>
  <si>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</si>
  <si>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</si>
  <si>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</si>
  <si>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</si>
  <si>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</si>
  <si>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</si>
  <si>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</si>
  <si>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</si>
  <si>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</si>
  <si>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</si>
  <si>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</si>
  <si>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</si>
  <si>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</si>
  <si>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</si>
  <si>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</si>
  <si>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</si>
  <si>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</si>
  <si>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</si>
  <si>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</si>
  <si>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</si>
  <si>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</si>
  <si>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</si>
  <si>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</si>
  <si>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</si>
  <si>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</si>
  <si>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</si>
  <si>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</si>
  <si>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</si>
  <si>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</si>
  <si>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</si>
  <si>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</si>
  <si>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</si>
  <si>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</si>
  <si>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</si>
  <si>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</si>
  <si>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</si>
  <si>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</si>
  <si>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</si>
  <si>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</si>
  <si>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</si>
  <si>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</si>
  <si>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</si>
  <si>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</si>
  <si>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</si>
  <si>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</si>
  <si>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</si>
  <si>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</si>
  <si>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</si>
  <si>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</si>
  <si>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</si>
  <si>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</si>
  <si>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</si>
  <si>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</si>
  <si>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</si>
  <si>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</si>
  <si>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</si>
  <si>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</si>
  <si>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</si>
  <si>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</si>
  <si>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</si>
  <si>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</si>
  <si>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</si>
  <si>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</si>
  <si>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</si>
  <si>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</si>
  <si>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</si>
  <si>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</si>
  <si>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</si>
  <si>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</si>
  <si>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</si>
  <si>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</si>
  <si>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</si>
  <si>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</si>
  <si>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</si>
  <si>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</si>
  <si>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</si>
  <si>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</si>
  <si>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</si>
  <si>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</si>
  <si>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</si>
  <si>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</si>
  <si>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</si>
  <si>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</si>
  <si>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</si>
  <si>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</si>
  <si>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</si>
  <si>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</si>
  <si>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</si>
  <si>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</si>
  <si>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</si>
  <si>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</si>
  <si>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</si>
  <si>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</si>
  <si>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</si>
  <si>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</si>
  <si>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</si>
  <si>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</si>
  <si>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</si>
  <si>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</si>
  <si>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</si>
  <si>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</si>
  <si>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</si>
  <si>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</si>
  <si>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</si>
  <si>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</si>
  <si>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</si>
  <si>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</si>
  <si>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</si>
  <si>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</si>
  <si>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</si>
  <si>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</si>
  <si>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</si>
  <si>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</si>
  <si>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</si>
  <si>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</si>
  <si>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</si>
  <si>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</si>
  <si>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</si>
  <si>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</si>
  <si>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</si>
  <si>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</si>
  <si>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</si>
  <si>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</si>
  <si>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</si>
  <si>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</si>
  <si>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</si>
  <si>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</si>
  <si>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</si>
  <si>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</si>
  <si>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</si>
  <si>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</si>
  <si>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</si>
  <si>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</si>
  <si>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</si>
  <si>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</si>
  <si>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</si>
  <si>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</si>
  <si>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</si>
  <si>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</si>
  <si>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</si>
  <si>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</si>
  <si>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</si>
  <si>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</si>
  <si>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</si>
  <si>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</si>
  <si>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</si>
  <si>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</si>
  <si>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</si>
  <si>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</si>
  <si>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</si>
  <si>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</si>
  <si>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</si>
  <si>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</si>
  <si>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</si>
  <si>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</si>
  <si>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</si>
  <si>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</si>
  <si>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</si>
  <si>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</si>
  <si>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</si>
  <si>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</si>
  <si>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</si>
  <si>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</si>
  <si>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</si>
  <si>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</si>
  <si>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</si>
  <si>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</si>
  <si>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</si>
  <si>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</si>
  <si>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</si>
  <si>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</si>
  <si>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</si>
  <si>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</si>
  <si>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</si>
  <si>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</si>
  <si>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</si>
  <si>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</si>
  <si>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</si>
  <si>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</si>
  <si>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</si>
  <si>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</si>
  <si>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</si>
  <si>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</si>
  <si>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</si>
  <si>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</si>
  <si>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</si>
  <si>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</si>
  <si>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</si>
  <si>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</si>
  <si>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</si>
  <si>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</si>
  <si>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</si>
  <si>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</si>
  <si>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</si>
  <si>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</si>
  <si>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</si>
  <si>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</si>
  <si>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</si>
  <si>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</si>
  <si>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</si>
  <si>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</si>
  <si>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</si>
  <si>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</si>
  <si>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</si>
  <si>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</si>
  <si>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</si>
  <si>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</si>
  <si>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</si>
  <si>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</si>
  <si>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</si>
  <si>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</si>
  <si>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</si>
  <si>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</si>
  <si>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</si>
  <si>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</si>
  <si>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</si>
  <si>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</si>
  <si>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</si>
  <si>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</si>
  <si>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</si>
  <si>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</si>
  <si>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</si>
  <si>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</si>
  <si>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</si>
  <si>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</si>
  <si>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</si>
  <si>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</si>
  <si>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</si>
  <si>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</si>
  <si>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</si>
  <si>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</si>
  <si>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</si>
  <si>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</si>
  <si>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</si>
  <si>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</si>
  <si>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</si>
  <si>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</si>
  <si>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</si>
  <si>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</si>
  <si>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</si>
  <si>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</si>
  <si>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</si>
  <si>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</si>
  <si>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</si>
  <si>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</si>
  <si>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</si>
  <si>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</si>
  <si>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</si>
  <si>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</si>
  <si>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</si>
  <si>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</si>
  <si>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</si>
  <si>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</si>
  <si>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</si>
  <si>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</si>
  <si>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</si>
  <si>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</si>
  <si>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</si>
  <si>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</si>
  <si>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</si>
  <si>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</si>
  <si>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</si>
  <si>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</si>
  <si>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</si>
  <si>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</si>
  <si>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</si>
  <si>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</si>
  <si>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</si>
  <si>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</si>
  <si>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</si>
  <si>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</si>
  <si>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</si>
  <si>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</si>
  <si>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</si>
  <si>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</si>
  <si>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</si>
  <si>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</si>
  <si>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</si>
  <si>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</si>
  <si>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</si>
  <si>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</si>
  <si>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</si>
  <si>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</si>
  <si>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</si>
  <si>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</si>
  <si>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</si>
  <si>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</si>
  <si>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</si>
  <si>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</si>
  <si>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</si>
  <si>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</si>
  <si>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</si>
  <si>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</si>
  <si>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</si>
  <si>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</si>
  <si>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</si>
  <si>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</si>
  <si>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</si>
  <si>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</si>
  <si>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</si>
  <si>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</si>
  <si>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</si>
  <si>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</si>
  <si>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</si>
  <si>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</si>
  <si>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</si>
  <si>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</si>
  <si>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</si>
  <si>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</si>
  <si>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</si>
  <si>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</si>
  <si>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</si>
  <si>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</si>
  <si>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</si>
  <si>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</si>
  <si>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</si>
  <si>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</si>
  <si>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</si>
  <si>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</si>
  <si>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</si>
  <si>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</si>
  <si>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</si>
  <si>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</si>
  <si>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</si>
  <si>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</si>
  <si>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</si>
  <si>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</si>
  <si>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</si>
  <si>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</si>
  <si>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</si>
  <si>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</si>
  <si>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</si>
  <si>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</si>
  <si>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</si>
  <si>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</si>
  <si>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</si>
  <si>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</si>
  <si>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</si>
  <si>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</si>
  <si>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</si>
  <si>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</si>
  <si>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</si>
  <si>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</si>
  <si>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</si>
  <si>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</si>
  <si>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</si>
  <si>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</si>
  <si>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</si>
  <si>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</si>
  <si>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</si>
  <si>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</si>
  <si>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</si>
  <si>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</si>
  <si>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</si>
  <si>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</si>
  <si>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</si>
  <si>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</si>
  <si>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</si>
  <si>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</si>
  <si>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</si>
  <si>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</si>
  <si>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</si>
  <si>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</si>
  <si>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</si>
  <si>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</si>
  <si>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</si>
  <si>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</si>
  <si>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</si>
  <si>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</si>
  <si>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</si>
  <si>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</si>
  <si>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</si>
  <si>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</si>
  <si>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</si>
  <si>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</si>
  <si>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</si>
  <si>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</si>
  <si>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</si>
  <si>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</si>
  <si>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</si>
  <si>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</si>
  <si>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</si>
  <si>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</si>
  <si>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</si>
  <si>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</si>
  <si>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</si>
  <si>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</si>
  <si>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</si>
  <si>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</si>
  <si>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</si>
  <si>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</si>
  <si>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</si>
  <si>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</si>
  <si>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</si>
  <si>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</si>
  <si>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</si>
  <si>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</si>
  <si>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</si>
  <si>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</si>
  <si>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</si>
  <si>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</si>
  <si>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</si>
  <si>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</si>
  <si>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</si>
  <si>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</si>
  <si>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</si>
  <si>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</si>
  <si>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</si>
  <si>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</si>
  <si>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</si>
  <si>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</si>
  <si>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</si>
  <si>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</si>
  <si>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</si>
  <si>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</si>
  <si>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</si>
  <si>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</si>
  <si>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</si>
  <si>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</si>
  <si>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</si>
  <si>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</si>
  <si>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</si>
  <si>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</si>
  <si>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</si>
  <si>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</si>
  <si>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</si>
  <si>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</si>
  <si>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</si>
  <si>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</si>
  <si>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</si>
  <si>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</si>
  <si>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</si>
  <si>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</si>
  <si>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</si>
  <si>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</si>
  <si>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</si>
  <si>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</si>
  <si>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</si>
  <si>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</si>
  <si>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</si>
  <si>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</si>
  <si>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</si>
  <si>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</si>
  <si>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</si>
  <si>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</si>
  <si>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</si>
  <si>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</si>
  <si>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</si>
  <si>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</si>
  <si>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</si>
  <si>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</si>
  <si>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</si>
  <si>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</si>
  <si>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</si>
  <si>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</si>
  <si>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</si>
  <si>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</si>
  <si>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</si>
  <si>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</si>
  <si>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</si>
  <si>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</si>
  <si>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</si>
  <si>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</si>
  <si>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</si>
  <si>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</si>
  <si>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</si>
  <si>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</si>
  <si>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</si>
  <si>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</si>
  <si>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</si>
  <si>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</si>
  <si>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</si>
  <si>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</si>
  <si>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</si>
  <si>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</si>
  <si>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</si>
  <si>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</si>
  <si>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</si>
  <si>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</si>
  <si>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</si>
  <si>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</si>
  <si>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</si>
  <si>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</si>
  <si>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</si>
  <si>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</si>
  <si>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</si>
  <si>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</si>
  <si>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</si>
  <si>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</si>
  <si>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</si>
  <si>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</si>
  <si>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</si>
  <si>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</si>
  <si>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</si>
  <si>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</si>
  <si>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</si>
  <si>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</si>
  <si>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</si>
  <si>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</si>
  <si>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</si>
  <si>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</si>
  <si>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</si>
  <si>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</si>
  <si>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</si>
  <si>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</si>
  <si>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</si>
  <si>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</si>
  <si>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</si>
  <si>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</si>
  <si>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</si>
  <si>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</si>
  <si>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</si>
  <si>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</si>
  <si>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</si>
  <si>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</si>
  <si>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</si>
  <si>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</si>
  <si>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</si>
  <si>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</si>
  <si>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</si>
  <si>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</si>
  <si>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</si>
  <si>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</si>
  <si>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</si>
  <si>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</si>
  <si>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</si>
  <si>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</si>
  <si>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</si>
  <si>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</si>
  <si>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</si>
  <si>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</si>
  <si>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</si>
  <si>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</si>
  <si>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</si>
  <si>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</si>
  <si>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</si>
  <si>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</si>
  <si>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</si>
  <si>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</si>
  <si>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</si>
  <si>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</si>
  <si>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</si>
  <si>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</si>
  <si>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</si>
  <si>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</si>
  <si>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</si>
  <si>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</si>
  <si>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</si>
  <si>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</si>
  <si>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</si>
  <si>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</si>
  <si>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</si>
  <si>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</si>
  <si>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</si>
  <si>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</si>
  <si>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</si>
  <si>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</si>
  <si>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</si>
  <si>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</si>
  <si>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</si>
  <si>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</si>
  <si>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</si>
  <si>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</si>
  <si>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</si>
  <si>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</si>
  <si>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</si>
  <si>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</si>
  <si>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</si>
  <si>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</si>
  <si>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</si>
  <si>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</si>
  <si>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</si>
  <si>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</si>
  <si>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</si>
  <si>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</si>
  <si>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</si>
  <si>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</si>
  <si>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</si>
  <si>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</si>
  <si>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</si>
  <si>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</si>
  <si>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</si>
  <si>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</si>
  <si>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</si>
  <si>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</si>
  <si>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</si>
  <si>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</si>
  <si>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</si>
  <si>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</si>
  <si>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</si>
  <si>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</si>
  <si>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</si>
  <si>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</si>
  <si>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</si>
  <si>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</si>
  <si>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</si>
  <si>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</si>
  <si>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</si>
  <si>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</si>
  <si>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</si>
  <si>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</si>
  <si>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</si>
  <si>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</si>
  <si>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</si>
  <si>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</si>
  <si>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</si>
  <si>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</si>
  <si>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</si>
  <si>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</si>
  <si>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</si>
  <si>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</si>
  <si>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</si>
  <si>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</si>
  <si>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</si>
  <si>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</si>
  <si>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</si>
  <si>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</si>
  <si>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</si>
  <si>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</si>
  <si>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</si>
  <si>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</si>
  <si>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</si>
  <si>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</si>
  <si>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</si>
  <si>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</si>
  <si>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</si>
  <si>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</si>
  <si>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</si>
  <si>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</si>
  <si>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</si>
  <si>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</si>
  <si>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</si>
  <si>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</si>
  <si>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</si>
  <si>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</si>
  <si>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</si>
  <si>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</si>
  <si>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</si>
  <si>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</si>
  <si>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</si>
  <si>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</si>
  <si>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</si>
  <si>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</si>
  <si>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</si>
  <si>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</si>
  <si>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</si>
  <si>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</si>
  <si>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</si>
  <si>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</si>
  <si>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</si>
  <si>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</si>
  <si>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</si>
  <si>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</si>
  <si>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</si>
  <si>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</si>
  <si>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</si>
  <si>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</si>
  <si>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</si>
  <si>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</si>
  <si>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</si>
  <si>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</si>
  <si>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</si>
  <si>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</si>
  <si>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</si>
  <si>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</si>
  <si>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</si>
  <si>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</si>
  <si>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</si>
  <si>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</si>
  <si>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</si>
  <si>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</si>
  <si>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</si>
  <si>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</si>
  <si>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</si>
  <si>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</si>
  <si>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</si>
  <si>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</si>
  <si>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</si>
  <si>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</si>
  <si>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</si>
  <si>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</si>
  <si>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</si>
  <si>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</si>
  <si>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</si>
  <si>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</si>
  <si>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</si>
  <si>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</si>
  <si>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</si>
  <si>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</si>
  <si>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</si>
  <si>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</si>
  <si>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</si>
  <si>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</si>
  <si>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</si>
  <si>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</si>
  <si>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</si>
  <si>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</si>
  <si>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</si>
  <si>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</si>
  <si>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</si>
  <si>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</si>
  <si>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</si>
  <si>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</si>
  <si>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</si>
  <si>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</si>
  <si>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</si>
  <si>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</si>
  <si>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</si>
  <si>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</si>
  <si>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</si>
  <si>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</si>
  <si>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</si>
  <si>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</si>
  <si>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</si>
  <si>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</si>
  <si>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</si>
  <si>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</si>
  <si>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</si>
  <si>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</si>
  <si>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</si>
  <si>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</si>
  <si>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</si>
  <si>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</si>
  <si>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</si>
  <si>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</si>
  <si>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</si>
  <si>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</si>
  <si>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</si>
  <si>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</si>
  <si>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</si>
  <si>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</si>
  <si>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</si>
  <si>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</si>
  <si>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</si>
  <si>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</si>
  <si>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</si>
  <si>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</si>
  <si>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</si>
  <si>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</si>
  <si>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</si>
  <si>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</si>
  <si>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</si>
  <si>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</si>
  <si>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</si>
  <si>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</si>
  <si>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</si>
  <si>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</si>
  <si>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</si>
  <si>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</si>
  <si>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</si>
  <si>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</si>
  <si>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</si>
  <si>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</si>
  <si>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</si>
  <si>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</si>
  <si>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</si>
  <si>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</si>
  <si>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</si>
  <si>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</si>
  <si>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</si>
  <si>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</si>
  <si>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</si>
  <si>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</si>
  <si>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</si>
  <si>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</si>
  <si>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</si>
  <si>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</si>
  <si>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</si>
  <si>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</si>
  <si>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</si>
  <si>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</si>
  <si>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</si>
  <si>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</si>
  <si>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</si>
  <si>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</si>
  <si>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</si>
  <si>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</si>
  <si>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</si>
  <si>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</si>
  <si>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</si>
  <si>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</si>
  <si>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</si>
  <si>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</si>
  <si>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</si>
  <si>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</si>
  <si>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</si>
  <si>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</si>
  <si>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</si>
  <si>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</si>
  <si>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</si>
  <si>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</si>
  <si>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</si>
  <si>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</si>
  <si>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</si>
  <si>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</si>
  <si>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</si>
  <si>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</si>
  <si>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</si>
  <si>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</si>
  <si>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</si>
  <si>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</si>
  <si>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</si>
  <si>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</si>
  <si>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</si>
  <si>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</si>
  <si>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</si>
  <si>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</si>
  <si>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</si>
  <si>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</si>
  <si>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</si>
  <si>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</si>
  <si>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</si>
  <si>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</si>
  <si>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</si>
  <si>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</si>
  <si>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</si>
  <si>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</si>
  <si>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</si>
  <si>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</si>
  <si>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</si>
  <si>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</si>
  <si>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</si>
  <si>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</si>
  <si>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</si>
  <si>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</si>
  <si>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</si>
  <si>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</si>
  <si>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</si>
  <si>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</si>
  <si>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</si>
  <si>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</si>
  <si>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</si>
  <si>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</si>
  <si>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</si>
  <si>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</si>
  <si>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</si>
  <si>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</si>
  <si>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</si>
  <si>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</si>
  <si>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</si>
  <si>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</si>
  <si>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</si>
  <si>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</si>
  <si>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</si>
  <si>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</si>
  <si>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</si>
  <si>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</si>
  <si>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</si>
  <si>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</si>
  <si>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</si>
  <si>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</si>
  <si>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</si>
  <si>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</si>
  <si>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</si>
  <si>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</si>
  <si>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</si>
  <si>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</si>
  <si>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</si>
  <si>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</si>
  <si>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</si>
  <si>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</si>
  <si>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</si>
  <si>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</si>
  <si>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</si>
  <si>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</si>
  <si>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</si>
  <si>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</si>
  <si>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</si>
  <si>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</si>
  <si>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</si>
  <si>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</si>
  <si>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</si>
  <si>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</si>
  <si>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</si>
  <si>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</si>
  <si>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</si>
  <si>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</si>
  <si>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</si>
  <si>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</si>
  <si>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</si>
  <si>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</si>
  <si>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</si>
  <si>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</si>
  <si>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</si>
  <si>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</si>
  <si>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</si>
  <si>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</si>
  <si>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</si>
  <si>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</si>
  <si>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</si>
  <si>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</si>
  <si>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</si>
  <si>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</si>
  <si>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</si>
  <si>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</si>
  <si>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</si>
  <si>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</si>
  <si>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</si>
  <si>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</si>
  <si>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</si>
  <si>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</si>
  <si>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</si>
  <si>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</si>
  <si>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</si>
  <si>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</si>
  <si>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</si>
  <si>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</si>
  <si>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</si>
  <si>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</si>
  <si>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</si>
  <si>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</si>
  <si>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</si>
  <si>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</si>
  <si>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</si>
  <si>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</si>
  <si>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</si>
  <si>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</si>
  <si>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</si>
  <si>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</si>
  <si>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</si>
  <si>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</si>
  <si>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</si>
  <si>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</si>
  <si>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</si>
  <si>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</si>
  <si>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</si>
  <si>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</si>
  <si>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</si>
  <si>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</si>
  <si>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</si>
  <si>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</si>
  <si>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</si>
  <si>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</si>
  <si>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</si>
  <si>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</si>
  <si>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</si>
  <si>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</si>
  <si>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</si>
  <si>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</si>
  <si>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</si>
  <si>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</si>
  <si>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</si>
  <si>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</si>
  <si>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</si>
  <si>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</si>
  <si>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</si>
  <si>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</si>
  <si>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</si>
  <si>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</si>
  <si>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</si>
  <si>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</si>
  <si>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</si>
  <si>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</si>
  <si>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</si>
  <si>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</si>
  <si>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</si>
  <si>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</si>
  <si>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</si>
  <si>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</si>
  <si>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</si>
  <si>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</si>
  <si>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</si>
  <si>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</si>
  <si>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</si>
  <si>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</si>
  <si>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</si>
  <si>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</si>
  <si>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</si>
  <si>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</si>
  <si>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</si>
  <si>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</si>
  <si>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</si>
  <si>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</si>
  <si>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</si>
  <si>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</si>
  <si>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</si>
  <si>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</si>
  <si>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</si>
  <si>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</si>
  <si>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</si>
  <si>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</si>
  <si>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</si>
  <si>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</si>
  <si>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</si>
  <si>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</si>
  <si>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</si>
  <si>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</si>
  <si>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</si>
  <si>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</si>
  <si>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</si>
  <si>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</si>
  <si>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</si>
  <si>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</si>
  <si>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</si>
  <si>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</si>
  <si>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</si>
  <si>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</si>
  <si>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</si>
  <si>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</si>
  <si>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</si>
  <si>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</si>
  <si>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</si>
  <si>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</si>
  <si>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</si>
  <si>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</si>
  <si>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</si>
  <si>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</si>
  <si>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</si>
  <si>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</si>
  <si>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</si>
  <si>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</si>
  <si>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</si>
  <si>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</si>
  <si>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</si>
  <si>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</si>
  <si>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</si>
  <si>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</si>
  <si>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</si>
  <si>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</si>
  <si>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</si>
  <si>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</si>
  <si>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</si>
  <si>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</si>
  <si>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</si>
  <si>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</si>
  <si>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</si>
  <si>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</si>
  <si>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</si>
  <si>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</si>
  <si>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</si>
  <si>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</si>
  <si>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</si>
  <si>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</si>
  <si>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</si>
  <si>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</si>
  <si>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</si>
  <si>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</si>
  <si>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</si>
  <si>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</si>
  <si>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</si>
  <si>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</si>
  <si>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</si>
  <si>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</si>
  <si>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</si>
  <si>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</si>
  <si>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</si>
  <si>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</si>
  <si>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</si>
  <si>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</si>
  <si>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</si>
  <si>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</si>
  <si>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</si>
  <si>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</si>
  <si>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</si>
  <si>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</si>
  <si>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</si>
  <si>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</si>
  <si>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</si>
  <si>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</si>
  <si>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</si>
  <si>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</si>
  <si>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</si>
  <si>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</si>
  <si>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</si>
  <si>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</si>
  <si>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</si>
  <si>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</si>
  <si>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</si>
  <si>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</si>
  <si>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</si>
  <si>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</si>
  <si>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</si>
  <si>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</si>
  <si>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</si>
  <si>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</si>
  <si>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</si>
  <si>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</si>
  <si>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</si>
  <si>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</si>
  <si>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</si>
  <si>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</si>
  <si>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</si>
  <si>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</si>
  <si>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</si>
  <si>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</si>
  <si>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</si>
  <si>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</si>
  <si>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</si>
  <si>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</si>
  <si>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</si>
  <si>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</si>
  <si>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</si>
  <si>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</si>
  <si>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</si>
  <si>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</si>
  <si>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</si>
  <si>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</si>
  <si>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</si>
  <si>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</si>
  <si>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</si>
  <si>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</si>
  <si>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</si>
  <si>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</si>
  <si>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</si>
  <si>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</si>
  <si>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</si>
  <si>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</si>
  <si>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</si>
  <si>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</si>
  <si>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</si>
  <si>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</si>
  <si>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</si>
  <si>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</si>
  <si>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</si>
  <si>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</si>
  <si>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</si>
  <si>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</si>
  <si>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</si>
  <si>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</si>
  <si>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</si>
  <si>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</si>
  <si>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</si>
  <si>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</si>
  <si>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</si>
  <si>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</si>
  <si>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</si>
  <si>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</si>
  <si>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</si>
  <si>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</si>
  <si>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</si>
  <si>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</si>
  <si>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</si>
  <si>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</si>
  <si>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</si>
  <si>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</si>
  <si>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</si>
  <si>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</si>
  <si>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</si>
  <si>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</si>
  <si>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</si>
  <si>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</si>
  <si>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</si>
  <si>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</si>
  <si>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</si>
  <si>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</si>
  <si>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</si>
  <si>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</si>
  <si>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</si>
  <si>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</si>
  <si>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</si>
  <si>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</si>
  <si>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</si>
  <si>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</si>
  <si>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</si>
  <si>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</si>
  <si>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</si>
  <si>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</si>
  <si>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</si>
  <si>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</si>
  <si>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</si>
  <si>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</si>
  <si>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</si>
  <si>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</si>
  <si>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</si>
  <si>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</si>
  <si>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</si>
  <si>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</si>
  <si>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</si>
  <si>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</si>
  <si>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</si>
  <si>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</si>
  <si>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</si>
  <si>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</si>
  <si>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</si>
  <si>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</si>
  <si>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</si>
  <si>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</si>
  <si>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</si>
  <si>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</si>
  <si>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</si>
  <si>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</si>
  <si>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</si>
  <si>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</si>
  <si>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</si>
  <si>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</si>
  <si>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</si>
  <si>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</si>
  <si>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</si>
  <si>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</si>
  <si>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</si>
  <si>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</si>
  <si>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</si>
  <si>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</si>
  <si>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</si>
  <si>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</si>
  <si>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</si>
  <si>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</si>
  <si>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</si>
  <si>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</si>
  <si>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</si>
  <si>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</si>
  <si>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</si>
  <si>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</si>
  <si>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</si>
  <si>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</si>
  <si>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</si>
  <si>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</si>
  <si>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</si>
  <si>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</si>
  <si>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</si>
  <si>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</si>
  <si>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</si>
  <si>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</si>
  <si>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</si>
  <si>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</si>
  <si>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</si>
  <si>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</si>
  <si>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</si>
  <si>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</si>
  <si>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</si>
  <si>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</si>
  <si>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</si>
  <si>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</si>
  <si>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</si>
  <si>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</si>
  <si>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</si>
  <si>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</si>
  <si>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</si>
  <si>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</si>
  <si>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</si>
  <si>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</si>
  <si>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</si>
  <si>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</si>
  <si>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</si>
  <si>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</si>
  <si>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</si>
  <si>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</si>
  <si>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</si>
  <si>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</si>
  <si>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</si>
  <si>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</si>
  <si>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</si>
  <si>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</si>
  <si>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</si>
  <si>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</si>
  <si>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</si>
  <si>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</si>
  <si>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</si>
  <si>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</si>
  <si>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</si>
  <si>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</si>
  <si>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</si>
  <si>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</si>
  <si>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</si>
  <si>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</si>
  <si>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</si>
  <si>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</si>
  <si>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</si>
  <si>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</si>
  <si>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</si>
  <si>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</si>
  <si>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</si>
  <si>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</si>
  <si>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</si>
  <si>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</si>
  <si>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</si>
  <si>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</si>
  <si>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</si>
  <si>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</si>
  <si>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</si>
  <si>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</si>
  <si>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</si>
  <si>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</si>
  <si>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</si>
  <si>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</si>
  <si>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</si>
  <si>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</si>
  <si>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</si>
  <si>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</si>
  <si>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</si>
  <si>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</si>
  <si>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</si>
  <si>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</si>
  <si>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</si>
  <si>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</si>
  <si>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</si>
  <si>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</si>
  <si>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</si>
  <si>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</si>
  <si>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</si>
  <si>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</si>
  <si>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</si>
  <si>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</si>
  <si>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</si>
  <si>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</si>
  <si>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</si>
  <si>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</si>
  <si>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</si>
  <si>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</si>
  <si>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</si>
  <si>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</si>
  <si>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</si>
  <si>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</si>
  <si>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</si>
  <si>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</si>
  <si>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</si>
  <si>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</si>
  <si>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</si>
  <si>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</si>
  <si>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</si>
  <si>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</si>
  <si>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</si>
  <si>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</si>
  <si>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</si>
  <si>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</si>
  <si>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</si>
  <si>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</si>
  <si>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</si>
  <si>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</si>
  <si>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</si>
  <si>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</si>
  <si>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</si>
  <si>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</si>
  <si>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</si>
  <si>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</si>
  <si>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</si>
  <si>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</si>
  <si>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</si>
  <si>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</si>
  <si>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</si>
  <si>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</si>
  <si>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</si>
  <si>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</si>
  <si>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</si>
  <si>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</si>
  <si>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</si>
  <si>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</si>
  <si>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</si>
  <si>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</si>
  <si>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</si>
  <si>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</si>
  <si>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</si>
  <si>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</si>
  <si>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</si>
  <si>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</si>
  <si>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</si>
  <si>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</si>
  <si>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</si>
  <si>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</si>
  <si>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</si>
  <si>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</si>
  <si>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</si>
  <si>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</si>
  <si>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</si>
  <si>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</si>
  <si>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</si>
  <si>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</si>
  <si>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</si>
  <si>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</si>
  <si>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</si>
  <si>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</si>
  <si>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</si>
  <si>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</si>
  <si>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</si>
  <si>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</si>
  <si>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</si>
  <si>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</si>
  <si>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</si>
  <si>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</si>
  <si>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</si>
  <si>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</si>
  <si>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</si>
  <si>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</si>
  <si>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</si>
  <si>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</si>
  <si>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</si>
  <si>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</si>
  <si>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</si>
  <si>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</si>
  <si>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</si>
  <si>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</si>
  <si>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</si>
  <si>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</si>
  <si>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</si>
  <si>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</si>
  <si>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</si>
  <si>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</si>
  <si>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</si>
  <si>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</si>
  <si>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</si>
  <si>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</si>
  <si>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</si>
  <si>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</si>
  <si>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</si>
  <si>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</si>
  <si>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</si>
  <si>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</si>
  <si>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</si>
  <si>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</si>
  <si>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</si>
  <si>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</si>
  <si>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</si>
  <si>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</si>
  <si>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</si>
  <si>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</si>
  <si>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</si>
  <si>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</si>
  <si>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</si>
  <si>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</si>
  <si>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</si>
  <si>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</si>
  <si>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</si>
  <si>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</si>
  <si>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</si>
  <si>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</si>
  <si>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</si>
  <si>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</si>
  <si>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</si>
  <si>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</si>
  <si>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</si>
  <si>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</si>
  <si>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</si>
  <si>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</si>
  <si>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</si>
  <si>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</si>
  <si>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</si>
  <si>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</si>
  <si>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</si>
  <si>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</si>
  <si>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</si>
  <si>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</si>
  <si>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</si>
  <si>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</si>
  <si>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</si>
  <si>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</si>
  <si>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</si>
  <si>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</si>
  <si>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</si>
  <si>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</si>
  <si>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</si>
  <si>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</si>
  <si>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</si>
  <si>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</si>
  <si>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</si>
  <si>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</si>
  <si>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</si>
  <si>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</si>
  <si>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</si>
  <si>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</si>
  <si>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</si>
  <si>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</si>
  <si>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</si>
  <si>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</si>
  <si>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</si>
  <si>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</si>
  <si>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</si>
  <si>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</si>
  <si>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</si>
  <si>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</si>
  <si>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</si>
  <si>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</si>
  <si>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</si>
  <si>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</si>
  <si>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</si>
  <si>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</si>
  <si>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</si>
  <si>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</si>
  <si>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</si>
  <si>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</si>
  <si>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</si>
  <si>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</si>
  <si>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</si>
  <si>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</si>
  <si>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</si>
  <si>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</si>
  <si>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</si>
  <si>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</si>
  <si>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</si>
  <si>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</si>
  <si>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</si>
  <si>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</si>
  <si>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</si>
  <si>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</si>
  <si>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</si>
  <si>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</si>
  <si>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</si>
  <si>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</si>
  <si>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</si>
  <si>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</si>
  <si>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</si>
  <si>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</si>
  <si>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</si>
  <si>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</si>
  <si>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</si>
  <si>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</si>
  <si>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</si>
  <si>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</si>
  <si>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</si>
  <si>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</si>
  <si>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</si>
  <si>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</si>
  <si>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</si>
  <si>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</si>
  <si>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</si>
  <si>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</si>
  <si>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</si>
  <si>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</si>
  <si>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</si>
  <si>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</si>
  <si>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</si>
  <si>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</si>
  <si>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</si>
  <si>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</si>
  <si>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</si>
  <si>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</si>
  <si>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</si>
  <si>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</si>
  <si>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</si>
  <si>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</si>
  <si>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</si>
  <si>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</si>
  <si>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</si>
  <si>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</si>
  <si>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</si>
  <si>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</si>
  <si>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</si>
  <si>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</si>
  <si>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</si>
  <si>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</si>
  <si>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</si>
  <si>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</si>
  <si>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</si>
  <si>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</si>
  <si>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</si>
  <si>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</si>
  <si>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</si>
  <si>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</si>
  <si>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</si>
  <si>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</si>
  <si>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</si>
  <si>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</si>
  <si>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</si>
  <si>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</si>
  <si>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</si>
  <si>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</si>
  <si>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</si>
  <si>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</si>
  <si>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</si>
  <si>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</si>
  <si>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</si>
  <si>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</si>
  <si>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</si>
  <si>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</si>
  <si>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</si>
  <si>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</si>
  <si>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</si>
  <si>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</si>
  <si>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</si>
  <si>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</si>
  <si>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</si>
  <si>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</si>
  <si>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</si>
  <si>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</si>
  <si>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</si>
  <si>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</si>
  <si>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</si>
  <si>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</si>
  <si>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</si>
  <si>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</si>
  <si>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</si>
  <si>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</si>
  <si>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</si>
  <si>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</si>
  <si>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</si>
  <si>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</si>
  <si>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</si>
  <si>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</si>
  <si>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</si>
  <si>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</si>
  <si>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</si>
  <si>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</si>
  <si>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</si>
  <si>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</si>
  <si>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</si>
  <si>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</si>
  <si>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</si>
  <si>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</si>
  <si>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</si>
  <si>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</si>
  <si>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</si>
  <si>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</si>
  <si>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</si>
  <si>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</si>
  <si>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</si>
  <si>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</si>
  <si>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</si>
  <si>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</si>
  <si>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</si>
  <si>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</si>
  <si>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</si>
  <si>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</si>
  <si>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</si>
  <si>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</si>
  <si>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</si>
  <si>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</si>
  <si>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</si>
  <si>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</si>
  <si>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</si>
  <si>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</si>
  <si>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</si>
  <si>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</si>
  <si>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</si>
  <si>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</si>
  <si>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</si>
  <si>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</si>
  <si>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</si>
  <si>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</si>
  <si>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</si>
  <si>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</si>
  <si>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</si>
  <si>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</si>
  <si>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</si>
  <si>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</si>
  <si>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</si>
  <si>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</si>
  <si>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</si>
  <si>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</si>
  <si>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</si>
  <si>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</si>
  <si>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</si>
  <si>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</si>
  <si>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</si>
  <si>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</si>
  <si>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</si>
  <si>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</si>
  <si>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</si>
  <si>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</si>
  <si>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</si>
  <si>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</si>
  <si>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</si>
  <si>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</si>
  <si>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</si>
  <si>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</si>
  <si>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</si>
  <si>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</si>
  <si>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</si>
  <si>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</si>
  <si>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</si>
  <si>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</si>
  <si>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</si>
  <si>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</si>
  <si>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</si>
  <si>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</si>
  <si>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</si>
  <si>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</si>
  <si>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</si>
  <si>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</si>
  <si>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</si>
  <si>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</si>
  <si>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</si>
  <si>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</si>
  <si>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</si>
  <si>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</si>
  <si>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</si>
  <si>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</si>
  <si>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</si>
  <si>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</si>
  <si>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</si>
  <si>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</si>
  <si>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</si>
  <si>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</si>
  <si>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</si>
  <si>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</si>
  <si>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</si>
  <si>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</si>
  <si>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</si>
  <si>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</si>
  <si>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</si>
  <si>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</si>
  <si>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</si>
  <si>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</si>
  <si>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</si>
  <si>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</si>
  <si>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</si>
  <si>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</si>
  <si>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</si>
  <si>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</si>
  <si>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</si>
  <si>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</si>
  <si>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</si>
  <si>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</si>
  <si>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</si>
  <si>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</si>
  <si>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</si>
  <si>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</si>
  <si>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</si>
  <si>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</si>
  <si>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</si>
  <si>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</si>
  <si>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</si>
  <si>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</si>
  <si>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</si>
  <si>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</si>
  <si>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</si>
  <si>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</si>
  <si>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</si>
  <si>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</si>
  <si>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</si>
  <si>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</si>
  <si>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</si>
  <si>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</si>
  <si>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</si>
  <si>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</si>
  <si>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</si>
  <si>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</si>
  <si>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</si>
  <si>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</si>
  <si>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</si>
  <si>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</si>
  <si>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</si>
  <si>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</si>
  <si>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</si>
  <si>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</si>
  <si>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</si>
  <si>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</si>
  <si>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</si>
  <si>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</si>
  <si>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</si>
  <si>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</si>
  <si>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</si>
  <si>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</si>
  <si>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</si>
  <si>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</si>
  <si>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</si>
  <si>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</si>
  <si>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</si>
  <si>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</si>
  <si>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</si>
  <si>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</si>
  <si>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</si>
  <si>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</si>
  <si>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</si>
  <si>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</si>
  <si>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</si>
  <si>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</si>
  <si>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</si>
  <si>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</si>
  <si>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</si>
  <si>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</si>
  <si>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</si>
  <si>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</si>
  <si>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</si>
  <si>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</si>
  <si>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</si>
  <si>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</si>
  <si>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</si>
  <si>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</si>
  <si>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</si>
  <si>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</si>
  <si>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</si>
  <si>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</si>
  <si>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</si>
  <si>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</si>
  <si>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</si>
  <si>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</si>
  <si>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</si>
  <si>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</si>
  <si>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</si>
  <si>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</si>
  <si>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</si>
  <si>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</si>
  <si>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</si>
  <si>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</si>
  <si>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</si>
  <si>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</si>
  <si>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</si>
  <si>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</si>
  <si>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</si>
  <si>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</si>
  <si>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</si>
  <si>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</si>
  <si>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</si>
  <si>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</si>
  <si>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</si>
  <si>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</si>
  <si>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</si>
  <si>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</si>
  <si>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</si>
  <si>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</si>
  <si>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</si>
  <si>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</si>
  <si>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</si>
  <si>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</si>
  <si>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</si>
  <si>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</si>
  <si>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</si>
  <si>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</si>
  <si>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</si>
  <si>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</si>
  <si>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</si>
  <si>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</si>
  <si>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</si>
  <si>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</si>
  <si>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</si>
  <si>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</si>
  <si>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</si>
  <si>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</si>
  <si>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</si>
  <si>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</si>
  <si>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</si>
  <si>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</si>
  <si>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</si>
  <si>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</si>
  <si>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</si>
  <si>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</si>
  <si>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</si>
  <si>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</si>
  <si>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</si>
  <si>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</si>
  <si>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</si>
  <si>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</si>
  <si>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</si>
  <si>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</si>
  <si>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</si>
  <si>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</si>
  <si>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</si>
  <si>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</si>
  <si>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</si>
  <si>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</si>
  <si>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</si>
  <si>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</si>
  <si>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</si>
  <si>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</si>
  <si>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</si>
  <si>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</si>
  <si>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</si>
  <si>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</si>
  <si>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</si>
  <si>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</si>
  <si>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</si>
  <si>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</si>
  <si>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</si>
  <si>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</si>
  <si>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</si>
  <si>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</si>
  <si>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</si>
  <si>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</si>
  <si>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</si>
  <si>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</si>
  <si>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</si>
  <si>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</si>
  <si>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</si>
  <si>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</si>
  <si>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</si>
  <si>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</si>
  <si>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</si>
  <si>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</si>
  <si>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</si>
  <si>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</si>
  <si>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</si>
  <si>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</si>
  <si>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</si>
  <si>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</si>
  <si>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</si>
  <si>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</si>
  <si>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</si>
  <si>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</si>
  <si>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</si>
  <si>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</si>
  <si>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</si>
  <si>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</si>
  <si>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</si>
  <si>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</si>
  <si>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</si>
  <si>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</si>
  <si>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</si>
  <si>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</si>
  <si>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</si>
  <si>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</si>
  <si>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</si>
  <si>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</si>
  <si>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</si>
  <si>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</si>
  <si>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</si>
  <si>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</si>
  <si>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</si>
  <si>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</si>
  <si>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</si>
  <si>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</si>
  <si>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</si>
  <si>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</si>
  <si>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</si>
  <si>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</si>
  <si>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</si>
  <si>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</si>
  <si>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</si>
  <si>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</si>
  <si>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</si>
  <si>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</si>
  <si>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</si>
  <si>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</si>
  <si>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</si>
  <si>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</si>
  <si>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</si>
  <si>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</si>
  <si>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</si>
  <si>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</si>
  <si>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</si>
  <si>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</si>
  <si>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</si>
  <si>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</si>
  <si>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</si>
  <si>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</si>
  <si>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</si>
  <si>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</si>
  <si>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</si>
  <si>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</si>
  <si>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</si>
  <si>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</si>
  <si>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</si>
  <si>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</si>
  <si>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</si>
  <si>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</si>
  <si>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</si>
  <si>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</si>
  <si>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</si>
  <si>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</si>
  <si>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</si>
  <si>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</si>
  <si>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</si>
  <si>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</si>
  <si>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</si>
  <si>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</si>
  <si>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</si>
  <si>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</si>
  <si>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</si>
  <si>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</si>
  <si>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</si>
  <si>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</si>
  <si>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</si>
  <si>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</si>
  <si>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</si>
  <si>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</si>
  <si>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</si>
  <si>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</si>
  <si>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</si>
  <si>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</si>
  <si>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</si>
  <si>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</si>
  <si>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</si>
  <si>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</si>
  <si>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</si>
  <si>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</si>
  <si>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</si>
  <si>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</si>
  <si>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</si>
  <si>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</si>
  <si>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</si>
  <si>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</si>
  <si>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</si>
  <si>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</si>
  <si>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</si>
  <si>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</si>
  <si>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</si>
  <si>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</si>
  <si>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</si>
  <si>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</si>
  <si>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</si>
  <si>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</si>
  <si>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</si>
  <si>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</si>
  <si>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</si>
  <si>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</si>
  <si>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</si>
  <si>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</si>
  <si>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</si>
  <si>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</si>
  <si>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</si>
  <si>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</si>
  <si>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</si>
  <si>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</si>
  <si>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</si>
  <si>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</si>
  <si>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</si>
  <si>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</si>
  <si>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</si>
  <si>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</si>
  <si>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</si>
  <si>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</si>
  <si>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</si>
  <si>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</si>
  <si>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</si>
  <si>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</si>
  <si>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</si>
  <si>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</si>
  <si>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</si>
  <si>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</si>
  <si>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</si>
  <si>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</si>
  <si>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</si>
  <si>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</si>
  <si>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</si>
  <si>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</si>
  <si>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</si>
  <si>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</si>
  <si>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</si>
  <si>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</si>
  <si>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</si>
  <si>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</si>
  <si>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</si>
  <si>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</si>
  <si>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</si>
  <si>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</si>
  <si>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</si>
  <si>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</si>
  <si>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</si>
  <si>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</si>
  <si>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</si>
  <si>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</si>
  <si>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</si>
  <si>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</si>
  <si>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</si>
  <si>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</si>
  <si>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</si>
  <si>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</si>
  <si>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</si>
  <si>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</si>
  <si>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</si>
  <si>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</si>
  <si>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</si>
  <si>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</si>
  <si>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</si>
  <si>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</si>
  <si>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</si>
  <si>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</si>
  <si>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</si>
  <si>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</si>
  <si>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</si>
  <si>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</si>
  <si>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</si>
  <si>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</si>
  <si>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</si>
  <si>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</si>
  <si>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</si>
  <si>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</si>
  <si>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</si>
  <si>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</si>
  <si>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</si>
  <si>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</si>
  <si>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</si>
  <si>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</si>
  <si>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</si>
  <si>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</si>
  <si>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</si>
  <si>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</si>
  <si>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</si>
  <si>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</si>
  <si>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</si>
  <si>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</si>
  <si>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</si>
  <si>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</si>
  <si>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</si>
  <si>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</si>
  <si>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</si>
  <si>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</si>
  <si>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</si>
  <si>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</si>
  <si>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</si>
  <si>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</si>
  <si>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</si>
  <si>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</si>
  <si>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</si>
  <si>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</si>
  <si>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</si>
  <si>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</si>
  <si>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</si>
  <si>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</si>
  <si>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</si>
  <si>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</si>
  <si>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</si>
  <si>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</si>
  <si>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</si>
  <si>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</si>
  <si>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</si>
  <si>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</si>
  <si>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</si>
  <si>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</si>
  <si>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</si>
  <si>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</si>
  <si>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</si>
  <si>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</si>
  <si>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</si>
  <si>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</si>
  <si>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</si>
  <si>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</si>
  <si>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</si>
  <si>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</si>
  <si>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</si>
  <si>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</si>
  <si>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</si>
  <si>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</si>
  <si>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</si>
  <si>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</si>
  <si>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</si>
  <si>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</si>
  <si>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</si>
  <si>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</si>
  <si>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</si>
  <si>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</si>
  <si>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</si>
  <si>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</si>
  <si>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</si>
  <si>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</si>
  <si>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</si>
  <si>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</si>
  <si>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</si>
  <si>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</si>
  <si>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</si>
  <si>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</si>
  <si>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</si>
  <si>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</si>
  <si>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</si>
  <si>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</si>
  <si>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</si>
  <si>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</si>
  <si>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</si>
  <si>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</si>
  <si>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</si>
  <si>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</si>
  <si>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</si>
  <si>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</si>
  <si>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</si>
  <si>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</si>
  <si>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</si>
  <si>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</si>
  <si>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</si>
  <si>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</si>
  <si>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</si>
  <si>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</si>
  <si>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</si>
  <si>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</si>
  <si>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</si>
  <si>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</si>
  <si>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</si>
  <si>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</si>
  <si>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</si>
  <si>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</si>
  <si>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</si>
  <si>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</si>
  <si>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</si>
  <si>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</si>
  <si>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</si>
  <si>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</si>
  <si>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</si>
  <si>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</si>
  <si>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</si>
  <si>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</si>
  <si>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</si>
  <si>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</si>
  <si>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</si>
  <si>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</si>
  <si>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</si>
  <si>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</si>
  <si>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</si>
  <si>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</si>
  <si>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</si>
  <si>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</si>
  <si>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</si>
  <si>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</si>
  <si>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</si>
  <si>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</si>
  <si>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</si>
  <si>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</si>
  <si>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</si>
  <si>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</si>
  <si>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</si>
  <si>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</si>
  <si>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</si>
  <si>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</si>
  <si>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</si>
  <si>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</si>
  <si>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</si>
  <si>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</si>
  <si>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</si>
  <si>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</si>
  <si>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</si>
  <si>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</si>
  <si>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</si>
  <si>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</si>
  <si>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</si>
  <si>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</si>
  <si>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</si>
  <si>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</si>
  <si>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</si>
  <si>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</si>
  <si>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</si>
  <si>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</si>
  <si>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</si>
  <si>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</si>
  <si>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</si>
  <si>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</si>
  <si>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</si>
  <si>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</si>
  <si>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</si>
  <si>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</si>
  <si>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</si>
  <si>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</si>
  <si>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</si>
  <si>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</si>
  <si>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</si>
  <si>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</si>
  <si>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</si>
  <si>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</si>
  <si>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</si>
  <si>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</si>
  <si>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</si>
  <si>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</si>
  <si>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</si>
  <si>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</si>
  <si>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</si>
  <si>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</si>
  <si>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</si>
  <si>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</si>
  <si>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</si>
  <si>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</si>
  <si>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</si>
  <si>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</si>
  <si>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</si>
  <si>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</si>
  <si>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</si>
  <si>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</si>
  <si>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</si>
  <si>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</si>
  <si>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</si>
  <si>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</si>
  <si>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</si>
  <si>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</si>
  <si>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</si>
  <si>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</si>
  <si>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</si>
  <si>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</si>
  <si>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</si>
  <si>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</si>
  <si>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</si>
  <si>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</si>
  <si>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</si>
  <si>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</si>
  <si>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</si>
  <si>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</si>
  <si>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</si>
  <si>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</si>
  <si>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</si>
  <si>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</si>
  <si>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</si>
  <si>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</si>
  <si>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</si>
  <si>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</si>
  <si>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</si>
  <si>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</si>
  <si>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</si>
  <si>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</si>
  <si>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</si>
  <si>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</si>
  <si>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</si>
  <si>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</si>
  <si>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</si>
  <si>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</si>
  <si>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</si>
  <si>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</si>
  <si>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</si>
  <si>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</si>
  <si>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</si>
  <si>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</si>
  <si>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</si>
  <si>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</si>
  <si>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</si>
  <si>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</si>
  <si>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</si>
  <si>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</si>
  <si>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</si>
  <si>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</si>
  <si>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</si>
  <si>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</si>
  <si>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</si>
  <si>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</si>
  <si>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</si>
  <si>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</si>
  <si>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</si>
  <si>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</si>
  <si>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</si>
  <si>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</si>
  <si>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</si>
  <si>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</si>
  <si>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</si>
  <si>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</si>
  <si>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</si>
  <si>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</si>
  <si>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</si>
  <si>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</si>
  <si>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</si>
  <si>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</si>
  <si>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</si>
  <si>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</si>
  <si>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</si>
  <si>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</si>
  <si>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</si>
  <si>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</si>
  <si>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</si>
  <si>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</si>
  <si>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</si>
  <si>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</si>
  <si>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</si>
  <si>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</si>
  <si>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</si>
  <si>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</si>
  <si>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</si>
  <si>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</si>
  <si>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</si>
  <si>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</si>
  <si>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</si>
  <si>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</si>
  <si>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</si>
  <si>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</si>
  <si>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</si>
  <si>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</si>
  <si>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</si>
  <si>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</si>
  <si>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</si>
  <si>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</si>
  <si>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</si>
  <si>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</si>
  <si>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</si>
  <si>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</si>
  <si>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</si>
  <si>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</si>
  <si>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</si>
  <si>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</si>
  <si>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</si>
  <si>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</si>
  <si>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</si>
  <si>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</si>
  <si>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</si>
  <si>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</si>
  <si>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</si>
  <si>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</si>
  <si>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</si>
  <si>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</si>
  <si>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</si>
  <si>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</si>
  <si>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</si>
  <si>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</si>
  <si>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</si>
  <si>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</si>
  <si>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</si>
  <si>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</si>
  <si>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</si>
  <si>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</si>
  <si>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</si>
  <si>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</si>
  <si>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</si>
  <si>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</si>
  <si>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</si>
  <si>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</si>
  <si>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</si>
  <si>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</si>
  <si>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</si>
  <si>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</si>
  <si>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</si>
  <si>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</si>
  <si>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</si>
  <si>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</si>
  <si>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</si>
  <si>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</si>
  <si>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</si>
  <si>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</si>
  <si>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</si>
  <si>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</si>
  <si>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</si>
  <si>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</si>
  <si>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</si>
  <si>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</si>
  <si>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</si>
  <si>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</si>
  <si>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</si>
  <si>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</si>
  <si>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</si>
  <si>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</si>
  <si>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</si>
  <si>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</si>
  <si>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</si>
  <si>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</si>
  <si>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</si>
  <si>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</si>
  <si>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</si>
  <si>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</si>
  <si>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</si>
  <si>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</si>
  <si>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</si>
  <si>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</si>
  <si>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</si>
  <si>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</si>
  <si>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</si>
  <si>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</si>
  <si>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</si>
  <si>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</si>
  <si>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</si>
  <si>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</si>
  <si>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</si>
  <si>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</si>
  <si>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</si>
  <si>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</si>
  <si>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</si>
  <si>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</si>
  <si>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</si>
  <si>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</si>
  <si>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</si>
  <si>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</si>
  <si>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</si>
  <si>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</si>
  <si>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</si>
  <si>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</si>
  <si>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</si>
  <si>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</si>
  <si>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</si>
  <si>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</si>
  <si>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</si>
  <si>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</si>
  <si>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</si>
  <si>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</si>
  <si>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</si>
  <si>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</si>
  <si>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</si>
  <si>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</si>
  <si>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</si>
  <si>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</si>
  <si>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</si>
  <si>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</si>
  <si>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</si>
  <si>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</si>
  <si>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</si>
  <si>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</si>
  <si>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</si>
  <si>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</si>
  <si>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</si>
  <si>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</si>
  <si>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</si>
  <si>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</si>
  <si>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</si>
  <si>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</si>
  <si>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</si>
  <si>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</si>
  <si>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</si>
  <si>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</si>
  <si>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</si>
  <si>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</si>
  <si>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</si>
  <si>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</si>
  <si>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</si>
  <si>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</si>
  <si>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</si>
  <si>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</si>
  <si>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</si>
  <si>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</si>
  <si>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</si>
  <si>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</si>
  <si>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</si>
  <si>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</si>
  <si>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</si>
  <si>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</si>
  <si>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</si>
  <si>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</si>
  <si>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</si>
  <si>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</si>
  <si>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</si>
  <si>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</si>
  <si>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</si>
  <si>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</si>
  <si>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</si>
  <si>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</si>
  <si>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</si>
  <si>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</si>
  <si>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</si>
  <si>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</si>
  <si>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</si>
  <si>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</si>
  <si>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</si>
  <si>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</si>
  <si>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</si>
  <si>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</si>
  <si>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</si>
  <si>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</si>
  <si>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</si>
  <si>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</si>
  <si>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</si>
  <si>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</si>
  <si>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</si>
  <si>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</si>
  <si>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</si>
  <si>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</si>
  <si>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</si>
  <si>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</si>
  <si>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</si>
  <si>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</si>
  <si>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</si>
  <si>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</si>
  <si>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</si>
  <si>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</si>
  <si>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 xml:space="preserve">Note: Indirect costs are not allowed for Promsiing, Pract. or Demo Sites. </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</si>
  <si>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</si>
  <si>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</si>
  <si>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</si>
  <si>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21st CCLC Summer Enhancement Grant</t>
  </si>
  <si>
    <t xml:space="preserve">FY19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</si>
</sst>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11" borderId="27" xfId="0" applyNumberFormat="1" applyFont="1" applyFill="1" applyBorder="1" applyAlignment="1" applyProtection="1">
      <alignment horizontal="center"/>
      <protection locked="0"/>
    </xf>
    <xf numFmtId="10" fontId="9" fillId="11"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58"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67850" y="117252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29</xdr:col>
      <xdr:colOff>95250</xdr:colOff>
      <xdr:row>15</xdr:row>
      <xdr:rowOff>85724</xdr:rowOff>
    </xdr:from>
    <xdr:to>
      <xdr:col>32</xdr:col>
      <xdr:colOff>228600</xdr:colOff>
      <xdr:row>20</xdr:row>
      <xdr:rowOff>114300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61550" y="3762374"/>
          <a:ext cx="2057400" cy="115252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645/646/647 grant unless you are able to show why added hours needed above what was budgeted in your 21cclc grant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topLeftCell="B1" zoomScaleNormal="100" workbookViewId="0">
      <selection activeCell="F9" sqref="F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8"/>
      <c r="I3" s="491" t="s">
        <v>6587</v>
      </c>
      <c r="J3" s="89"/>
      <c r="K3" s="545" t="s">
        <v>124</v>
      </c>
      <c r="L3" s="545"/>
      <c r="M3" s="545"/>
      <c r="N3" s="545"/>
      <c r="O3" s="545"/>
      <c r="P3" s="545"/>
      <c r="R3" s="46"/>
      <c r="S3" s="46"/>
      <c r="T3" s="516"/>
      <c r="U3" s="563"/>
      <c r="V3" s="564"/>
      <c r="W3" s="14"/>
      <c r="X3" s="14"/>
      <c r="Y3" s="14"/>
      <c r="Z3" s="14"/>
      <c r="AA3" s="15"/>
      <c r="AB3" s="14"/>
      <c r="AC3" s="1"/>
      <c r="AD3" s="1"/>
    </row>
    <row r="4" spans="1:30" ht="7.1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7" t="s">
        <v>124</v>
      </c>
      <c r="G5" s="628"/>
      <c r="H5" s="47"/>
      <c r="I5" s="88" t="s">
        <v>16</v>
      </c>
      <c r="J5" s="16"/>
      <c r="K5" s="546">
        <v>644</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6590</v>
      </c>
      <c r="C7" s="572"/>
      <c r="D7" s="572"/>
      <c r="E7" s="572"/>
      <c r="F7" s="635" t="s">
        <v>124</v>
      </c>
      <c r="G7" s="636"/>
      <c r="H7" s="12"/>
      <c r="I7" s="491" t="s">
        <v>6588</v>
      </c>
      <c r="J7" s="89"/>
      <c r="K7" s="543" t="s">
        <v>6595</v>
      </c>
      <c r="L7" s="544"/>
      <c r="M7" s="544"/>
      <c r="N7" s="544"/>
      <c r="O7" s="544"/>
      <c r="P7" s="547"/>
      <c r="R7" s="569"/>
      <c r="S7" s="569"/>
      <c r="T7" s="569"/>
      <c r="U7" s="624"/>
      <c r="V7" s="625"/>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7" t="s">
        <v>6596</v>
      </c>
      <c r="G9" s="12"/>
      <c r="H9" s="12"/>
      <c r="I9" s="452"/>
      <c r="J9" s="451"/>
      <c r="K9" s="452"/>
      <c r="L9" s="452"/>
      <c r="M9" s="452"/>
      <c r="N9" s="452"/>
      <c r="O9" s="452"/>
      <c r="P9" s="452"/>
      <c r="R9" s="626"/>
      <c r="S9" s="626"/>
      <c r="T9" s="626"/>
      <c r="U9" s="624"/>
      <c r="V9" s="625"/>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4"/>
      <c r="V12" s="634"/>
      <c r="W12" s="634"/>
      <c r="X12" s="634"/>
      <c r="Y12" s="634"/>
      <c r="Z12" s="634"/>
      <c r="AA12" s="210"/>
    </row>
    <row r="13" spans="1:30" ht="72" customHeight="1" thickBot="1" x14ac:dyDescent="0.3">
      <c r="A13" s="17"/>
      <c r="B13" s="211"/>
      <c r="C13" s="212"/>
      <c r="D13" s="212"/>
      <c r="E13" s="212"/>
      <c r="F13" s="212"/>
      <c r="G13" s="212"/>
      <c r="H13" s="213"/>
      <c r="I13" s="213"/>
      <c r="J13" s="213"/>
      <c r="K13" s="213"/>
      <c r="L13" s="213"/>
      <c r="M13" s="213"/>
      <c r="N13" s="213"/>
      <c r="O13" s="213"/>
      <c r="P13" s="632" t="s">
        <v>1</v>
      </c>
      <c r="Q13" s="214"/>
      <c r="R13" s="557" t="s">
        <v>6594</v>
      </c>
      <c r="S13" s="558"/>
      <c r="T13" s="559"/>
      <c r="U13" s="14"/>
      <c r="V13" s="14"/>
      <c r="W13" s="14"/>
      <c r="X13" s="14"/>
      <c r="Y13" s="567"/>
      <c r="Z13" s="215"/>
    </row>
    <row r="14" spans="1:30" ht="16.5" thickBot="1" x14ac:dyDescent="0.3">
      <c r="A14" s="17"/>
      <c r="B14" s="211"/>
      <c r="C14" s="629" t="s">
        <v>6589</v>
      </c>
      <c r="D14" s="630"/>
      <c r="E14" s="630"/>
      <c r="F14" s="630"/>
      <c r="G14" s="630"/>
      <c r="H14" s="630"/>
      <c r="I14" s="630"/>
      <c r="J14" s="630"/>
      <c r="K14" s="631"/>
      <c r="L14" s="94"/>
      <c r="M14" s="94"/>
      <c r="N14" s="94"/>
      <c r="O14" s="216"/>
      <c r="P14" s="633"/>
      <c r="Q14" s="217"/>
      <c r="R14" s="560"/>
      <c r="S14" s="561"/>
      <c r="T14" s="562"/>
      <c r="U14" s="14"/>
      <c r="V14" s="14"/>
      <c r="W14" s="14"/>
      <c r="X14" s="14"/>
      <c r="Y14" s="568"/>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1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1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7" t="s">
        <v>130</v>
      </c>
      <c r="E27" s="617"/>
      <c r="F27" s="617"/>
      <c r="G27" s="617"/>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2" t="s">
        <v>25</v>
      </c>
      <c r="E40" s="612"/>
      <c r="F40" s="612"/>
      <c r="G40" s="612"/>
      <c r="H40" s="612"/>
      <c r="I40" s="612"/>
      <c r="J40" s="612"/>
      <c r="K40" s="613"/>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4" t="s">
        <v>4666</v>
      </c>
      <c r="E41" s="615"/>
      <c r="F41" s="615"/>
      <c r="G41" s="615"/>
      <c r="H41" s="615"/>
      <c r="I41" s="615"/>
      <c r="J41" s="615"/>
      <c r="K41" s="616"/>
      <c r="L41" s="96"/>
      <c r="M41" s="96"/>
      <c r="N41" s="96"/>
      <c r="O41" s="241"/>
      <c r="P41" s="119"/>
      <c r="Q41" s="242"/>
      <c r="R41" s="530"/>
      <c r="S41" s="531"/>
      <c r="T41" s="532"/>
      <c r="U41" s="8"/>
      <c r="V41" s="8"/>
      <c r="W41" s="8"/>
      <c r="X41" s="8"/>
      <c r="Y41" s="8"/>
      <c r="Z41" s="232"/>
    </row>
    <row r="42" spans="1:26" ht="12.6" customHeight="1" x14ac:dyDescent="0.25">
      <c r="A42" s="3"/>
      <c r="B42" s="223"/>
      <c r="C42" s="34"/>
      <c r="D42" s="614" t="s">
        <v>4667</v>
      </c>
      <c r="E42" s="615"/>
      <c r="F42" s="615"/>
      <c r="G42" s="615"/>
      <c r="H42" s="615"/>
      <c r="I42" s="615"/>
      <c r="J42" s="615"/>
      <c r="K42" s="616"/>
      <c r="L42" s="102"/>
      <c r="M42" s="102"/>
      <c r="N42" s="102"/>
      <c r="O42" s="241"/>
      <c r="P42" s="119"/>
      <c r="Q42" s="242"/>
      <c r="R42" s="530"/>
      <c r="S42" s="531"/>
      <c r="T42" s="532"/>
      <c r="U42" s="8"/>
      <c r="V42" s="8"/>
      <c r="W42" s="8"/>
      <c r="X42" s="8"/>
      <c r="Y42" s="8"/>
      <c r="Z42" s="232"/>
    </row>
    <row r="43" spans="1:26" ht="12.6" customHeight="1" x14ac:dyDescent="0.25">
      <c r="A43" s="3"/>
      <c r="B43" s="223"/>
      <c r="C43" s="34"/>
      <c r="D43" s="618" t="s">
        <v>136</v>
      </c>
      <c r="E43" s="619"/>
      <c r="F43" s="619"/>
      <c r="G43" s="619"/>
      <c r="H43" s="619"/>
      <c r="I43" s="619"/>
      <c r="J43" s="619"/>
      <c r="K43" s="620"/>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8" t="s">
        <v>134</v>
      </c>
      <c r="E44" s="619"/>
      <c r="F44" s="619"/>
      <c r="G44" s="619"/>
      <c r="H44" s="619"/>
      <c r="I44" s="619"/>
      <c r="J44" s="619"/>
      <c r="K44" s="620"/>
      <c r="L44" s="103"/>
      <c r="M44" s="103"/>
      <c r="N44" s="103"/>
      <c r="O44" s="241"/>
      <c r="P44" s="510"/>
      <c r="Q44" s="514"/>
      <c r="R44" s="530"/>
      <c r="S44" s="531"/>
      <c r="T44" s="532"/>
      <c r="U44" s="8"/>
      <c r="V44" s="8"/>
      <c r="W44" s="8"/>
      <c r="X44" s="8"/>
      <c r="Y44" s="8"/>
      <c r="Z44" s="232"/>
    </row>
    <row r="45" spans="1:26" ht="12.6" customHeight="1" x14ac:dyDescent="0.25">
      <c r="A45" s="3"/>
      <c r="B45" s="223"/>
      <c r="C45" s="34"/>
      <c r="D45" s="618" t="s">
        <v>137</v>
      </c>
      <c r="E45" s="619"/>
      <c r="F45" s="619"/>
      <c r="G45" s="619"/>
      <c r="H45" s="619"/>
      <c r="I45" s="619"/>
      <c r="J45" s="619"/>
      <c r="K45" s="620"/>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1" t="s">
        <v>4100</v>
      </c>
      <c r="E46" s="622"/>
      <c r="F46" s="622"/>
      <c r="G46" s="622"/>
      <c r="H46" s="622"/>
      <c r="I46" s="622"/>
      <c r="J46" s="622"/>
      <c r="K46" s="623"/>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0"/>
      <c r="S47" s="531"/>
      <c r="T47" s="532"/>
      <c r="U47" s="8"/>
      <c r="V47" s="8"/>
      <c r="W47" s="8"/>
      <c r="X47" s="8"/>
      <c r="Y47" s="8"/>
      <c r="Z47" s="232"/>
    </row>
    <row r="48" spans="1:26" ht="12.75" customHeight="1" x14ac:dyDescent="0.25">
      <c r="A48" s="26"/>
      <c r="B48" s="226"/>
      <c r="C48" s="611" t="s">
        <v>24</v>
      </c>
      <c r="D48" s="611"/>
      <c r="E48" s="611"/>
      <c r="F48" s="611"/>
      <c r="G48" s="611"/>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6">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1" t="s">
        <v>6591</v>
      </c>
      <c r="S79" s="602"/>
      <c r="T79" s="603"/>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15"/>
      <c r="Q80" s="256"/>
      <c r="R80" s="604"/>
      <c r="S80" s="605"/>
      <c r="T80" s="606"/>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7"/>
      <c r="S81" s="608"/>
      <c r="T81" s="609"/>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6593</v>
      </c>
      <c r="S83" s="593"/>
      <c r="T83" s="594"/>
      <c r="U83" s="8"/>
      <c r="V83" s="8"/>
      <c r="W83" s="8"/>
      <c r="X83" s="8"/>
      <c r="Y83" s="8"/>
      <c r="Z83" s="232"/>
    </row>
    <row r="84" spans="1:28" ht="28.5" customHeight="1" x14ac:dyDescent="0.25">
      <c r="A84" s="3"/>
      <c r="B84" s="223"/>
      <c r="C84" s="41">
        <v>11</v>
      </c>
      <c r="D84" s="590" t="s">
        <v>6592</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0">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0">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8"/>
      <c r="S87" s="599"/>
      <c r="T87" s="600"/>
      <c r="U87" s="8"/>
      <c r="V87" s="8"/>
      <c r="W87" s="8"/>
      <c r="X87" s="8"/>
      <c r="Y87" s="8"/>
      <c r="Z87" s="232"/>
    </row>
    <row r="88" spans="1:28" ht="16.5" customHeight="1" x14ac:dyDescent="0.25">
      <c r="A88" s="26"/>
      <c r="B88" s="226"/>
      <c r="C88" s="611" t="s">
        <v>24</v>
      </c>
      <c r="D88" s="611"/>
      <c r="E88" s="611"/>
      <c r="F88" s="611"/>
      <c r="G88" s="61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0"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15</xdr:row>
                    <xdr:rowOff>238125</xdr:rowOff>
                  </from>
                  <to>
                    <xdr:col>10</xdr:col>
                    <xdr:colOff>295275</xdr:colOff>
                    <xdr:row>17</xdr:row>
                    <xdr:rowOff>19050</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702"/>
      <c r="H1" s="702"/>
    </row>
    <row r="2" spans="1:10" ht="15.75" x14ac:dyDescent="0.25">
      <c r="A2" s="267"/>
      <c r="B2" s="722" t="s">
        <v>121</v>
      </c>
      <c r="C2" s="723"/>
      <c r="D2" s="723"/>
      <c r="E2" s="723"/>
      <c r="F2" s="723"/>
      <c r="G2" s="723"/>
      <c r="H2" s="724"/>
    </row>
    <row r="3" spans="1:10" x14ac:dyDescent="0.2">
      <c r="A3" s="267"/>
      <c r="B3" s="725" t="s">
        <v>43</v>
      </c>
      <c r="C3" s="726"/>
      <c r="D3" s="726"/>
      <c r="E3" s="726"/>
      <c r="F3" s="726"/>
      <c r="G3" s="726"/>
      <c r="H3" s="727"/>
    </row>
    <row r="4" spans="1:10" x14ac:dyDescent="0.2">
      <c r="A4" s="267"/>
      <c r="B4" s="270"/>
      <c r="C4" s="271"/>
      <c r="D4" s="271"/>
      <c r="E4" s="271"/>
      <c r="F4" s="271"/>
      <c r="G4" s="271"/>
      <c r="H4" s="272"/>
    </row>
    <row r="5" spans="1:10" x14ac:dyDescent="0.2">
      <c r="A5" s="267"/>
      <c r="B5" s="728" t="s">
        <v>4668</v>
      </c>
      <c r="C5" s="729"/>
      <c r="D5" s="729"/>
      <c r="E5" s="729"/>
      <c r="F5" s="729"/>
      <c r="G5" s="729"/>
      <c r="H5" s="730"/>
    </row>
    <row r="6" spans="1:10" x14ac:dyDescent="0.2">
      <c r="A6" s="267"/>
      <c r="B6" s="267"/>
      <c r="C6" s="267"/>
      <c r="D6" s="267"/>
      <c r="E6" s="267"/>
      <c r="F6" s="267"/>
      <c r="G6" s="267"/>
      <c r="H6" s="267"/>
    </row>
    <row r="7" spans="1:10" x14ac:dyDescent="0.2">
      <c r="A7" s="267"/>
      <c r="B7" s="719" t="s">
        <v>4663</v>
      </c>
      <c r="C7" s="720"/>
      <c r="D7" s="720"/>
      <c r="E7" s="720"/>
      <c r="F7" s="720"/>
      <c r="G7" s="720"/>
      <c r="H7" s="721"/>
    </row>
    <row r="8" spans="1:10" ht="5.25" customHeight="1" x14ac:dyDescent="0.2">
      <c r="A8" s="267"/>
      <c r="B8" s="81"/>
      <c r="C8" s="192"/>
      <c r="D8" s="192"/>
      <c r="E8" s="192"/>
      <c r="F8" s="192"/>
      <c r="G8" s="192"/>
      <c r="H8" s="193"/>
    </row>
    <row r="9" spans="1:10" ht="54.75" customHeight="1" x14ac:dyDescent="0.2">
      <c r="A9" s="267"/>
      <c r="B9" s="75" t="s">
        <v>68</v>
      </c>
      <c r="C9" s="731" t="s">
        <v>4157</v>
      </c>
      <c r="D9" s="731"/>
      <c r="E9" s="731"/>
      <c r="F9" s="731"/>
      <c r="G9" s="731"/>
      <c r="H9" s="732"/>
    </row>
    <row r="10" spans="1:10" ht="22.15" customHeight="1" x14ac:dyDescent="0.2">
      <c r="A10" s="267"/>
      <c r="B10" s="75" t="s">
        <v>116</v>
      </c>
      <c r="C10" s="731" t="s">
        <v>6096</v>
      </c>
      <c r="D10" s="731"/>
      <c r="E10" s="731"/>
      <c r="F10" s="731"/>
      <c r="G10" s="731"/>
      <c r="H10" s="732"/>
    </row>
    <row r="11" spans="1:10" ht="23.25" customHeight="1" x14ac:dyDescent="0.2">
      <c r="A11" s="267"/>
      <c r="B11" s="75" t="s">
        <v>70</v>
      </c>
      <c r="C11" s="717" t="s">
        <v>6095</v>
      </c>
      <c r="D11" s="717"/>
      <c r="E11" s="717"/>
      <c r="F11" s="717"/>
      <c r="G11" s="717"/>
      <c r="H11" s="718"/>
    </row>
    <row r="12" spans="1:10" ht="61.5" customHeight="1" x14ac:dyDescent="0.2">
      <c r="A12" s="267"/>
      <c r="B12" s="76" t="s">
        <v>71</v>
      </c>
      <c r="C12" s="733" t="s">
        <v>73</v>
      </c>
      <c r="D12" s="733"/>
      <c r="E12" s="733"/>
      <c r="F12" s="733"/>
      <c r="G12" s="733"/>
      <c r="H12" s="734"/>
    </row>
    <row r="13" spans="1:10" s="268" customFormat="1" x14ac:dyDescent="0.2">
      <c r="A13" s="273"/>
      <c r="B13" s="76"/>
      <c r="C13" s="735"/>
      <c r="D13" s="735"/>
      <c r="E13" s="735"/>
      <c r="F13" s="735"/>
      <c r="G13" s="735"/>
      <c r="H13" s="736"/>
    </row>
    <row r="14" spans="1:10" x14ac:dyDescent="0.2">
      <c r="A14" s="267"/>
      <c r="B14" s="712" t="s">
        <v>72</v>
      </c>
      <c r="C14" s="644" t="s">
        <v>75</v>
      </c>
      <c r="D14" s="645"/>
      <c r="E14" s="714" t="str">
        <f>valDistrName</f>
        <v>Org Name</v>
      </c>
      <c r="F14" s="715"/>
      <c r="G14" s="274" t="s">
        <v>76</v>
      </c>
      <c r="H14" s="275">
        <v>305</v>
      </c>
      <c r="J14" s="98"/>
    </row>
    <row r="15" spans="1:10" x14ac:dyDescent="0.2">
      <c r="A15" s="267"/>
      <c r="B15" s="713"/>
      <c r="C15" s="642" t="s">
        <v>4664</v>
      </c>
      <c r="D15" s="643"/>
      <c r="E15" s="276" t="str">
        <f>valorg4code</f>
        <v xml:space="preserve">Org </v>
      </c>
      <c r="F15" s="277"/>
      <c r="G15" s="277" t="s">
        <v>4095</v>
      </c>
      <c r="H15" s="278" t="s">
        <v>6098</v>
      </c>
    </row>
    <row r="16" spans="1:10" x14ac:dyDescent="0.2">
      <c r="A16" s="267"/>
      <c r="B16" s="712" t="s">
        <v>74</v>
      </c>
      <c r="C16" s="644" t="s">
        <v>78</v>
      </c>
      <c r="D16" s="645"/>
      <c r="E16" s="714" t="str">
        <f>valAddr1</f>
        <v>Address 1</v>
      </c>
      <c r="F16" s="715"/>
      <c r="G16" s="715"/>
      <c r="H16" s="716"/>
    </row>
    <row r="17" spans="1:8" x14ac:dyDescent="0.2">
      <c r="A17" s="267"/>
      <c r="B17" s="713"/>
      <c r="C17" s="642"/>
      <c r="D17" s="643"/>
      <c r="E17" s="646" t="str">
        <f>valCtyStZip</f>
        <v>Town, State  Zip</v>
      </c>
      <c r="F17" s="647"/>
      <c r="G17" s="279"/>
      <c r="H17" s="280" t="s">
        <v>124</v>
      </c>
    </row>
    <row r="18" spans="1:8" ht="20.100000000000001" customHeight="1" x14ac:dyDescent="0.2">
      <c r="A18" s="267"/>
      <c r="B18" s="77" t="s">
        <v>77</v>
      </c>
      <c r="C18" s="648" t="s">
        <v>80</v>
      </c>
      <c r="D18" s="649"/>
      <c r="E18" s="655"/>
      <c r="F18" s="656"/>
      <c r="G18" s="656"/>
      <c r="H18" s="657"/>
    </row>
    <row r="19" spans="1:8" ht="16.899999999999999" customHeight="1" x14ac:dyDescent="0.2">
      <c r="A19" s="267"/>
      <c r="B19" s="712" t="s">
        <v>79</v>
      </c>
      <c r="C19" s="658" t="s">
        <v>5918</v>
      </c>
      <c r="D19" s="659"/>
      <c r="E19" s="662" t="s">
        <v>125</v>
      </c>
      <c r="F19" s="663"/>
      <c r="G19" s="663"/>
      <c r="H19" s="664"/>
    </row>
    <row r="20" spans="1:8" ht="7.15" customHeight="1" x14ac:dyDescent="0.2">
      <c r="A20" s="267"/>
      <c r="B20" s="713"/>
      <c r="C20" s="660"/>
      <c r="D20" s="661"/>
      <c r="E20" s="665"/>
      <c r="F20" s="666"/>
      <c r="G20" s="666"/>
      <c r="H20" s="667"/>
    </row>
    <row r="21" spans="1:8" ht="20.100000000000001" customHeight="1" x14ac:dyDescent="0.2">
      <c r="A21" s="267"/>
      <c r="B21" s="699" t="s">
        <v>81</v>
      </c>
      <c r="C21" s="650" t="s">
        <v>82</v>
      </c>
      <c r="D21" s="651"/>
      <c r="E21" s="281" t="s">
        <v>83</v>
      </c>
      <c r="F21" s="668"/>
      <c r="G21" s="669"/>
      <c r="H21" s="670"/>
    </row>
    <row r="22" spans="1:8" ht="20.100000000000001" customHeight="1" x14ac:dyDescent="0.2">
      <c r="A22" s="267"/>
      <c r="B22" s="700"/>
      <c r="C22" s="626" t="s">
        <v>84</v>
      </c>
      <c r="D22" s="680"/>
      <c r="E22" s="281" t="s">
        <v>85</v>
      </c>
      <c r="F22" s="668"/>
      <c r="G22" s="669"/>
      <c r="H22" s="670"/>
    </row>
    <row r="23" spans="1:8" ht="20.100000000000001" customHeight="1" x14ac:dyDescent="0.2">
      <c r="A23" s="267"/>
      <c r="B23" s="700"/>
      <c r="C23" s="90"/>
      <c r="D23" s="91"/>
      <c r="E23" s="282" t="s">
        <v>129</v>
      </c>
      <c r="F23" s="668"/>
      <c r="G23" s="669"/>
      <c r="H23" s="670"/>
    </row>
    <row r="24" spans="1:8" ht="20.100000000000001" customHeight="1" x14ac:dyDescent="0.2">
      <c r="A24" s="267"/>
      <c r="B24" s="701"/>
      <c r="C24" s="671"/>
      <c r="D24" s="672"/>
      <c r="E24" s="283" t="s">
        <v>86</v>
      </c>
      <c r="F24" s="639"/>
      <c r="G24" s="640"/>
      <c r="H24" s="641"/>
    </row>
    <row r="25" spans="1:8" x14ac:dyDescent="0.2">
      <c r="A25" s="267"/>
      <c r="B25" s="78"/>
      <c r="C25" s="79"/>
      <c r="D25" s="79"/>
      <c r="E25" s="80"/>
      <c r="F25" s="273"/>
      <c r="G25" s="273"/>
      <c r="H25" s="273"/>
    </row>
    <row r="26" spans="1:8" x14ac:dyDescent="0.2">
      <c r="A26" s="267"/>
      <c r="B26" s="694" t="s">
        <v>4665</v>
      </c>
      <c r="C26" s="695"/>
      <c r="D26" s="695"/>
      <c r="E26" s="695"/>
      <c r="F26" s="695"/>
      <c r="G26" s="284"/>
      <c r="H26" s="285"/>
    </row>
    <row r="27" spans="1:8" ht="54" customHeight="1" x14ac:dyDescent="0.2">
      <c r="B27" s="696" t="s">
        <v>6099</v>
      </c>
      <c r="C27" s="697"/>
      <c r="D27" s="697"/>
      <c r="E27" s="697"/>
      <c r="F27" s="697"/>
      <c r="G27" s="697"/>
      <c r="H27" s="698"/>
    </row>
    <row r="28" spans="1:8" ht="237.6" customHeight="1" x14ac:dyDescent="0.2">
      <c r="B28" s="681"/>
      <c r="C28" s="682"/>
      <c r="D28" s="682"/>
      <c r="E28" s="682"/>
      <c r="F28" s="682"/>
      <c r="G28" s="682"/>
      <c r="H28" s="683"/>
    </row>
    <row r="29" spans="1:8" s="286" customFormat="1" ht="11.25" customHeight="1" x14ac:dyDescent="0.2">
      <c r="B29" s="287"/>
      <c r="C29" s="203"/>
      <c r="D29" s="203"/>
      <c r="E29" s="203"/>
      <c r="F29" s="203"/>
      <c r="G29" s="203"/>
      <c r="H29" s="288"/>
    </row>
    <row r="30" spans="1:8" x14ac:dyDescent="0.2">
      <c r="B30" s="689" t="s">
        <v>4669</v>
      </c>
      <c r="C30" s="690"/>
      <c r="D30" s="690"/>
      <c r="E30" s="690"/>
      <c r="F30" s="690"/>
      <c r="G30" s="690"/>
      <c r="H30" s="691"/>
    </row>
    <row r="31" spans="1:8" ht="7.5" customHeight="1" x14ac:dyDescent="0.2">
      <c r="B31" s="289"/>
      <c r="C31" s="290"/>
      <c r="D31" s="290"/>
      <c r="E31" s="290"/>
      <c r="F31" s="290"/>
      <c r="G31" s="290"/>
      <c r="H31" s="291"/>
    </row>
    <row r="32" spans="1:8" x14ac:dyDescent="0.2">
      <c r="B32" s="81" t="s">
        <v>68</v>
      </c>
      <c r="C32" s="678" t="s">
        <v>126</v>
      </c>
      <c r="D32" s="678"/>
      <c r="E32" s="678"/>
      <c r="F32" s="678"/>
      <c r="G32" s="678"/>
      <c r="H32" s="679"/>
    </row>
    <row r="33" spans="1:13" ht="12.75" customHeight="1" x14ac:dyDescent="0.2">
      <c r="B33" s="85" t="s">
        <v>69</v>
      </c>
      <c r="C33" s="678" t="s">
        <v>4670</v>
      </c>
      <c r="D33" s="678"/>
      <c r="E33" s="678"/>
      <c r="F33" s="678"/>
      <c r="G33" s="678"/>
      <c r="H33" s="679"/>
    </row>
    <row r="34" spans="1:13" x14ac:dyDescent="0.2">
      <c r="B34" s="81" t="s">
        <v>87</v>
      </c>
      <c r="C34" s="678" t="s">
        <v>127</v>
      </c>
      <c r="D34" s="678"/>
      <c r="E34" s="678"/>
      <c r="F34" s="678"/>
      <c r="G34" s="678"/>
      <c r="H34" s="679"/>
    </row>
    <row r="35" spans="1:13" x14ac:dyDescent="0.2">
      <c r="B35" s="81" t="s">
        <v>71</v>
      </c>
      <c r="C35" s="678" t="s">
        <v>128</v>
      </c>
      <c r="D35" s="678"/>
      <c r="E35" s="678"/>
      <c r="F35" s="678"/>
      <c r="G35" s="678"/>
      <c r="H35" s="679"/>
    </row>
    <row r="36" spans="1:13" x14ac:dyDescent="0.2">
      <c r="B36" s="692"/>
      <c r="C36" s="693"/>
      <c r="D36" s="292"/>
      <c r="E36" s="703"/>
      <c r="F36" s="703"/>
      <c r="G36" s="293"/>
      <c r="H36" s="294"/>
      <c r="L36" s="295"/>
    </row>
    <row r="37" spans="1:13" ht="6.75" customHeight="1" x14ac:dyDescent="0.2">
      <c r="A37" s="273"/>
      <c r="B37" s="704"/>
      <c r="C37" s="704"/>
      <c r="D37" s="296"/>
      <c r="E37" s="708"/>
      <c r="F37" s="708"/>
      <c r="G37" s="267"/>
      <c r="H37" s="267"/>
      <c r="L37" s="87"/>
    </row>
    <row r="38" spans="1:13" x14ac:dyDescent="0.2">
      <c r="B38" s="709"/>
      <c r="C38" s="710"/>
      <c r="D38" s="711"/>
      <c r="E38" s="69" t="s">
        <v>17</v>
      </c>
      <c r="F38" s="69" t="s">
        <v>18</v>
      </c>
      <c r="G38" s="69" t="s">
        <v>88</v>
      </c>
      <c r="H38" s="82" t="s">
        <v>89</v>
      </c>
    </row>
    <row r="39" spans="1:13" x14ac:dyDescent="0.2">
      <c r="B39" s="297"/>
      <c r="C39" s="298"/>
      <c r="D39" s="299"/>
      <c r="E39" s="652" t="s">
        <v>4671</v>
      </c>
      <c r="F39" s="194" t="s">
        <v>91</v>
      </c>
      <c r="G39" s="194"/>
      <c r="H39" s="195"/>
    </row>
    <row r="40" spans="1:13" ht="12.75" customHeight="1" x14ac:dyDescent="0.2">
      <c r="B40" s="297"/>
      <c r="C40" s="196" t="s">
        <v>92</v>
      </c>
      <c r="D40" s="299"/>
      <c r="E40" s="653"/>
      <c r="F40" s="197" t="s">
        <v>93</v>
      </c>
      <c r="G40" s="197" t="s">
        <v>94</v>
      </c>
      <c r="H40" s="197" t="s">
        <v>95</v>
      </c>
    </row>
    <row r="41" spans="1:13" ht="12.75" customHeight="1" x14ac:dyDescent="0.2">
      <c r="B41" s="297"/>
      <c r="C41" s="298"/>
      <c r="D41" s="299"/>
      <c r="E41" s="653"/>
      <c r="F41" s="198" t="s">
        <v>90</v>
      </c>
      <c r="G41" s="198" t="s">
        <v>96</v>
      </c>
      <c r="H41" s="198" t="s">
        <v>90</v>
      </c>
    </row>
    <row r="42" spans="1:13" ht="12.75" customHeight="1" x14ac:dyDescent="0.2">
      <c r="B42" s="300"/>
      <c r="C42" s="301"/>
      <c r="D42" s="302"/>
      <c r="E42" s="654"/>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7" t="s">
        <v>99</v>
      </c>
      <c r="D44" s="688"/>
      <c r="E44" s="306"/>
      <c r="F44" s="306"/>
      <c r="G44" s="307">
        <f>IF(F44 ="",H44-E44,H44-F44)</f>
        <v>0</v>
      </c>
      <c r="H44" s="307">
        <f>valTILn1</f>
        <v>0</v>
      </c>
      <c r="I44" s="637"/>
      <c r="J44" s="638"/>
      <c r="K44" s="638"/>
      <c r="L44" s="638"/>
      <c r="M44" s="638"/>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5" t="s">
        <v>4096</v>
      </c>
      <c r="C58" s="706"/>
      <c r="D58" s="706"/>
      <c r="E58" s="706"/>
      <c r="F58" s="706"/>
      <c r="G58" s="706"/>
      <c r="H58" s="707"/>
      <c r="K58" s="99"/>
    </row>
    <row r="59" spans="1:11" ht="20.100000000000001" customHeight="1" x14ac:dyDescent="0.2">
      <c r="B59" s="116"/>
      <c r="C59" s="673" t="s">
        <v>111</v>
      </c>
      <c r="D59" s="673"/>
      <c r="E59" s="674"/>
      <c r="F59" s="684" t="s">
        <v>112</v>
      </c>
      <c r="G59" s="685"/>
      <c r="H59" s="686"/>
      <c r="K59" s="99"/>
    </row>
    <row r="60" spans="1:11" ht="20.100000000000001" customHeight="1" x14ac:dyDescent="0.2">
      <c r="B60" s="116"/>
      <c r="C60" s="673" t="s">
        <v>5919</v>
      </c>
      <c r="D60" s="673"/>
      <c r="E60" s="674"/>
      <c r="F60" s="675"/>
      <c r="G60" s="676"/>
      <c r="H60" s="677"/>
      <c r="K60" s="6"/>
    </row>
    <row r="61" spans="1:11" ht="20.100000000000001" customHeight="1" x14ac:dyDescent="0.2">
      <c r="B61" s="116"/>
      <c r="C61" s="673" t="s">
        <v>113</v>
      </c>
      <c r="D61" s="673"/>
      <c r="E61" s="674"/>
      <c r="F61" s="675"/>
      <c r="G61" s="676"/>
      <c r="H61" s="677"/>
      <c r="K61" s="6"/>
    </row>
    <row r="62" spans="1:11" ht="20.100000000000001" customHeight="1" x14ac:dyDescent="0.2">
      <c r="B62" s="316"/>
      <c r="C62" s="673" t="s">
        <v>120</v>
      </c>
      <c r="D62" s="673"/>
      <c r="E62" s="674"/>
      <c r="F62" s="675"/>
      <c r="G62" s="676"/>
      <c r="H62" s="677"/>
      <c r="K62" s="6"/>
    </row>
    <row r="63" spans="1:11" ht="20.100000000000001" customHeight="1" x14ac:dyDescent="0.2">
      <c r="A63" s="267"/>
      <c r="B63" s="267"/>
      <c r="C63" s="267"/>
      <c r="D63" s="267"/>
      <c r="E63" s="267"/>
      <c r="F63" s="267"/>
      <c r="G63" s="267"/>
      <c r="H63" s="267"/>
    </row>
    <row r="64" spans="1:11" ht="20.100000000000001" customHeight="1" x14ac:dyDescent="0.2">
      <c r="A64" s="267"/>
      <c r="B64" s="737" t="s">
        <v>4097</v>
      </c>
      <c r="C64" s="611"/>
      <c r="D64" s="611"/>
      <c r="E64" s="611"/>
      <c r="F64" s="611"/>
      <c r="G64" s="611"/>
      <c r="H64" s="738"/>
    </row>
    <row r="65" spans="1:8" ht="20.100000000000001" customHeight="1" x14ac:dyDescent="0.2">
      <c r="A65" s="267"/>
      <c r="B65" s="83" t="s">
        <v>114</v>
      </c>
      <c r="C65" s="84" t="s">
        <v>91</v>
      </c>
      <c r="D65" s="317"/>
      <c r="E65" s="739" t="s">
        <v>115</v>
      </c>
      <c r="F65" s="674"/>
      <c r="G65" s="743"/>
      <c r="H65" s="744"/>
    </row>
    <row r="66" spans="1:8" ht="20.100000000000001" customHeight="1" x14ac:dyDescent="0.2">
      <c r="B66" s="83" t="s">
        <v>116</v>
      </c>
      <c r="C66" s="84" t="s">
        <v>117</v>
      </c>
      <c r="D66" s="318"/>
      <c r="E66" s="739" t="s">
        <v>118</v>
      </c>
      <c r="F66" s="674"/>
      <c r="G66" s="745"/>
      <c r="H66" s="746"/>
    </row>
    <row r="67" spans="1:8" ht="6.75" customHeight="1" x14ac:dyDescent="0.25">
      <c r="B67" s="740"/>
      <c r="C67" s="741"/>
      <c r="D67" s="741"/>
      <c r="E67" s="741"/>
      <c r="F67" s="741"/>
      <c r="G67" s="741"/>
      <c r="H67" s="742"/>
    </row>
    <row r="68" spans="1:8" ht="20.100000000000001" customHeight="1" x14ac:dyDescent="0.2">
      <c r="B68" s="86"/>
      <c r="C68" s="748" t="s">
        <v>119</v>
      </c>
      <c r="D68" s="748"/>
      <c r="E68" s="749"/>
      <c r="F68" s="750" t="s">
        <v>112</v>
      </c>
      <c r="G68" s="751"/>
      <c r="H68" s="752"/>
    </row>
    <row r="69" spans="1:8" ht="20.100000000000001" customHeight="1" x14ac:dyDescent="0.2">
      <c r="B69" s="86"/>
      <c r="C69" s="748" t="s">
        <v>5919</v>
      </c>
      <c r="D69" s="748"/>
      <c r="E69" s="749"/>
      <c r="F69" s="753"/>
      <c r="G69" s="754"/>
      <c r="H69" s="755"/>
    </row>
    <row r="70" spans="1:8" ht="20.100000000000001" customHeight="1" x14ac:dyDescent="0.2">
      <c r="B70" s="86"/>
      <c r="C70" s="748" t="s">
        <v>113</v>
      </c>
      <c r="D70" s="748"/>
      <c r="E70" s="749"/>
      <c r="F70" s="753"/>
      <c r="G70" s="754"/>
      <c r="H70" s="755"/>
    </row>
    <row r="71" spans="1:8" ht="20.100000000000001" customHeight="1" x14ac:dyDescent="0.2">
      <c r="B71" s="86"/>
      <c r="C71" s="748" t="s">
        <v>120</v>
      </c>
      <c r="D71" s="748"/>
      <c r="E71" s="749"/>
      <c r="F71" s="753"/>
      <c r="G71" s="754"/>
      <c r="H71" s="755"/>
    </row>
    <row r="72" spans="1:8" x14ac:dyDescent="0.2">
      <c r="A72" s="267"/>
      <c r="B72" s="267"/>
      <c r="C72" s="267"/>
      <c r="D72" s="267"/>
      <c r="E72" s="267"/>
      <c r="F72" s="747"/>
      <c r="G72" s="747"/>
      <c r="H72" s="747"/>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6" t="s">
        <v>6100</v>
      </c>
      <c r="C2" s="757"/>
      <c r="D2" s="757"/>
      <c r="E2" s="757"/>
      <c r="F2" s="757"/>
      <c r="G2" s="757"/>
      <c r="H2" s="757"/>
      <c r="I2" s="757"/>
      <c r="J2" s="385"/>
    </row>
    <row r="4" spans="1:11" x14ac:dyDescent="0.25">
      <c r="B4" s="145" t="s">
        <v>66</v>
      </c>
      <c r="C4" s="761" t="str">
        <f>valDistrName</f>
        <v>Org Name</v>
      </c>
      <c r="D4" s="761"/>
      <c r="E4" s="761"/>
      <c r="F4" s="761"/>
      <c r="G4" s="146"/>
      <c r="H4" s="146"/>
      <c r="I4" s="146"/>
      <c r="J4" s="146"/>
    </row>
    <row r="5" spans="1:11" x14ac:dyDescent="0.25">
      <c r="B5" s="147"/>
      <c r="C5" s="148"/>
      <c r="D5" s="149"/>
      <c r="E5" s="149"/>
      <c r="F5" s="148"/>
      <c r="G5" s="150"/>
      <c r="H5" s="150"/>
      <c r="I5" s="150"/>
      <c r="J5" s="150"/>
    </row>
    <row r="6" spans="1:11" x14ac:dyDescent="0.25">
      <c r="B6" s="145" t="s">
        <v>67</v>
      </c>
      <c r="C6" s="761" t="s">
        <v>5917</v>
      </c>
      <c r="D6" s="761"/>
      <c r="E6" s="761"/>
      <c r="F6" s="761"/>
      <c r="G6" s="146"/>
      <c r="H6" s="146"/>
      <c r="I6" s="146"/>
      <c r="J6" s="146"/>
    </row>
    <row r="7" spans="1:11" ht="13.5" customHeight="1" x14ac:dyDescent="0.25">
      <c r="B7" s="147"/>
      <c r="C7" s="151"/>
      <c r="F7" s="151"/>
      <c r="G7" s="153"/>
      <c r="H7" s="153"/>
      <c r="I7" s="153"/>
      <c r="J7" s="153"/>
    </row>
    <row r="8" spans="1:11" s="154" customFormat="1" ht="12.75" x14ac:dyDescent="0.2">
      <c r="B8" s="762"/>
      <c r="C8" s="760" t="s">
        <v>55</v>
      </c>
      <c r="D8" s="760"/>
      <c r="E8" s="760"/>
      <c r="F8" s="760"/>
      <c r="G8" s="760"/>
      <c r="H8" s="760"/>
      <c r="I8" s="760"/>
      <c r="J8" s="373"/>
      <c r="K8" s="378"/>
    </row>
    <row r="9" spans="1:11" s="154" customFormat="1" ht="12.75" x14ac:dyDescent="0.2">
      <c r="B9" s="763"/>
      <c r="C9" s="760" t="s">
        <v>1</v>
      </c>
      <c r="D9" s="760" t="s">
        <v>5875</v>
      </c>
      <c r="E9" s="760"/>
      <c r="F9" s="760" t="s">
        <v>5876</v>
      </c>
      <c r="G9" s="760"/>
      <c r="H9" s="760" t="s">
        <v>5877</v>
      </c>
      <c r="I9" s="760"/>
      <c r="J9" s="373"/>
      <c r="K9" s="378"/>
    </row>
    <row r="10" spans="1:11" s="154" customFormat="1" ht="18" customHeight="1" x14ac:dyDescent="0.2">
      <c r="B10" s="764"/>
      <c r="C10" s="760"/>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SUM('FY19 644 Budget '!H34:H37)</f>
        <v>0</v>
      </c>
      <c r="E14" s="354">
        <f>SUM('FY19 644 Budget '!P34:P37)</f>
        <v>0</v>
      </c>
      <c r="F14" s="159">
        <f>SUM('FY19 644 Budget '!M34:M37)</f>
        <v>0</v>
      </c>
      <c r="G14" s="354">
        <f>SUM('FY19 644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5" t="s">
        <v>4156</v>
      </c>
      <c r="C28" s="766"/>
      <c r="D28" s="766"/>
      <c r="E28" s="766"/>
      <c r="F28" s="766"/>
      <c r="G28" s="766"/>
      <c r="H28" s="766"/>
      <c r="I28" s="766"/>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8" t="s">
        <v>57</v>
      </c>
      <c r="C34" s="168" t="e">
        <f t="shared" si="1"/>
        <v>#REF!</v>
      </c>
      <c r="D34" s="168"/>
      <c r="E34" s="168"/>
      <c r="F34" s="168"/>
      <c r="G34" s="168"/>
      <c r="H34" s="168"/>
      <c r="I34" s="168"/>
      <c r="J34" s="377"/>
      <c r="K34" s="1"/>
    </row>
    <row r="35" spans="2:11" ht="18" customHeight="1" x14ac:dyDescent="0.25">
      <c r="B35" s="759"/>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71093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DESE-231-48614</_dlc_DocId>
    <_dlc_DocIdUrl xmlns="733efe1c-5bbe-4968-87dc-d400e65c879f">
      <Url>https://sharepoint.doemass.org/ese/webteam/cps/_layouts/DocIdRedir.aspx?ID=DESE-231-48614</Url>
      <Description>DESE-231-48614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733efe1c-5bbe-4968-87dc-d400e65c879f"/>
    <ds:schemaRef ds:uri="0a4e05da-b9bc-4326-ad73-01ef31b95567"/>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6B4A7EC-AAE5-4871-B0C3-EA02D994B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07D51A7-77C4-4FC3-BADF-8AE26281CD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FY19 644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'FY19 644 Budget '!Print_Area</vt:lpstr>
      <vt:lpstr>'Summary Sheet'!Print_Area</vt:lpstr>
      <vt:lpstr>'Title I Amendment'!Print_Area</vt:lpstr>
      <vt:lpstr>'FY19 644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FC644 MA 21st CCLC Summer Enhancement Workbook</dc:title>
  <dc:creator>DESE</dc:creator>
  <cp:lastModifiedBy>dzou</cp:lastModifiedBy>
  <cp:lastPrinted>2016-07-18T19:35:15Z</cp:lastPrinted>
  <dcterms:created xsi:type="dcterms:W3CDTF">2017-03-16T18:10:20Z</dcterms:created>
  <dcterms:modified xsi:type="dcterms:W3CDTF">2019-02-05T21:17:11Z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5 2019</vt:lpwstr>
  </property>
</Properties>
</file>