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zou\Desktop\2026\2026-07\SCTASK0932107\"/>
    </mc:Choice>
  </mc:AlternateContent>
  <xr:revisionPtr revIDLastSave="0" documentId="13_ncr:1_{66904E6C-33F9-4300-8862-420AACBD1B37}" xr6:coauthVersionLast="47" xr6:coauthVersionMax="47" xr10:uidLastSave="{00000000-0000-0000-0000-000000000000}"/>
  <bookViews>
    <workbookView xWindow="1560" yWindow="1560" windowWidth="38700" windowHeight="15345" xr2:uid="{49326297-AE12-4973-B18F-B2B4EE9D7DA9}"/>
  </bookViews>
  <sheets>
    <sheet name="MassSTEP FY2025 Performance Re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5" i="1" l="1"/>
  <c r="I34" i="1"/>
  <c r="G34" i="1"/>
  <c r="E34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I27" i="1"/>
  <c r="G27" i="1"/>
  <c r="E27" i="1"/>
  <c r="I28" i="1"/>
  <c r="G28" i="1"/>
  <c r="E28" i="1"/>
  <c r="I25" i="1"/>
  <c r="G25" i="1"/>
  <c r="E25" i="1"/>
  <c r="I26" i="1"/>
  <c r="G26" i="1"/>
  <c r="E26" i="1"/>
  <c r="I24" i="1"/>
  <c r="G24" i="1"/>
  <c r="E24" i="1"/>
  <c r="I23" i="1"/>
  <c r="G23" i="1"/>
  <c r="E23" i="1"/>
  <c r="I22" i="1"/>
  <c r="G22" i="1"/>
  <c r="E22" i="1"/>
  <c r="I21" i="1"/>
  <c r="G21" i="1"/>
  <c r="E21" i="1"/>
  <c r="I20" i="1"/>
  <c r="G20" i="1"/>
  <c r="E20" i="1"/>
  <c r="I19" i="1"/>
  <c r="G19" i="1"/>
  <c r="E19" i="1"/>
  <c r="I18" i="1"/>
  <c r="G18" i="1"/>
  <c r="E18" i="1"/>
  <c r="I17" i="1"/>
  <c r="G17" i="1"/>
  <c r="E17" i="1"/>
  <c r="I15" i="1"/>
  <c r="G15" i="1"/>
  <c r="E15" i="1"/>
  <c r="I16" i="1"/>
  <c r="G16" i="1"/>
  <c r="E16" i="1"/>
  <c r="I14" i="1"/>
  <c r="G14" i="1"/>
  <c r="E14" i="1"/>
  <c r="I13" i="1"/>
  <c r="G13" i="1"/>
  <c r="E13" i="1"/>
  <c r="I12" i="1"/>
  <c r="G12" i="1"/>
  <c r="E12" i="1"/>
  <c r="I10" i="1"/>
  <c r="G10" i="1"/>
  <c r="E10" i="1"/>
  <c r="I11" i="1"/>
  <c r="G11" i="1"/>
  <c r="E11" i="1"/>
  <c r="I9" i="1"/>
  <c r="G9" i="1"/>
  <c r="E9" i="1"/>
  <c r="I7" i="1"/>
  <c r="G7" i="1"/>
  <c r="E7" i="1"/>
  <c r="I8" i="1"/>
  <c r="G8" i="1"/>
  <c r="E8" i="1"/>
  <c r="I5" i="1"/>
  <c r="G5" i="1"/>
  <c r="E5" i="1"/>
  <c r="I6" i="1"/>
  <c r="G6" i="1"/>
  <c r="E6" i="1"/>
  <c r="I3" i="1"/>
  <c r="G3" i="1"/>
  <c r="E3" i="1"/>
  <c r="I4" i="1"/>
  <c r="G4" i="1"/>
  <c r="E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tc={E7B47080-82E4-495F-BE93-347F5571B7EE}</author>
  </authors>
  <commentList>
    <comment ref="A1" authorId="0" shapeId="0" xr:uid="{E7B47080-82E4-495F-BE93-347F5571B7EE}">
      <text>
        <t>[Threaded comment]
Your version of Excel allows you to read this threaded comment; however, any edits to it will get removed if the file is opened in a newer version of Excel. Learn more: https://go.microsoft.com/fwlink/?linkid=870924
Comment:
    @Kalchbrenner, Derek (DESE) @Maguire, Toby (DESE) I have made all the changes based on the email I sent to Derek.  Please let me know if you have any questions.  Otherwise, this should be ready for use.</t>
      </text>
    </comment>
  </commentList>
</comments>
</file>

<file path=xl/sharedStrings.xml><?xml version="1.0" encoding="utf-8"?>
<sst xmlns="http://schemas.openxmlformats.org/spreadsheetml/2006/main" count="104" uniqueCount="56">
  <si>
    <t>Provider</t>
  </si>
  <si>
    <t xml:space="preserve">MSG via Passing Technical/ Occupational Skills Exam Target </t>
  </si>
  <si>
    <t>MSG via Passing Technical/ Occupational Skills Exam</t>
  </si>
  <si>
    <t>Participants</t>
  </si>
  <si>
    <t xml:space="preserve">MSG via Achievement of at Least One Educational Functioning Level Gain </t>
  </si>
  <si>
    <t>% of Participants with at Least One Educational Functioning Level Gain</t>
  </si>
  <si>
    <t>Adult Basic Education Participants Less than HS Credential at Entry</t>
  </si>
  <si>
    <t xml:space="preserve">MSG via Attainment of Secondary School Diploma/ Recognized Equivalent </t>
  </si>
  <si>
    <t>Ascentria Community Services</t>
  </si>
  <si>
    <t>N/A</t>
  </si>
  <si>
    <t>Boston Public Schools</t>
  </si>
  <si>
    <t>Bristol Community College</t>
  </si>
  <si>
    <t>Bristol County Sheriff's Office</t>
  </si>
  <si>
    <t>Brockton Public Schools</t>
  </si>
  <si>
    <t>Cambridge Community Learning Center</t>
  </si>
  <si>
    <t>Community Action, Inc.</t>
  </si>
  <si>
    <t>Hampden County Sheriff's Office</t>
  </si>
  <si>
    <t>Holyoke Community College</t>
  </si>
  <si>
    <t>International Institute of New England</t>
  </si>
  <si>
    <t>Jamaica Plain Community Centers</t>
  </si>
  <si>
    <t>North Adams Public Schools</t>
  </si>
  <si>
    <t>North Shore Community Action Programs, Inc.</t>
  </si>
  <si>
    <t>North Shore Community College</t>
  </si>
  <si>
    <t>Northern Essex Community College</t>
  </si>
  <si>
    <t>Notre Dame Education Center - Lawrence</t>
  </si>
  <si>
    <t>Pathways Inc. Adult Education and Training</t>
  </si>
  <si>
    <t>Quincy Community Action Programs, Inc.</t>
  </si>
  <si>
    <t>Quinsigamond Community College</t>
  </si>
  <si>
    <t>Randolph Community Partnership, Inc.</t>
  </si>
  <si>
    <t>University of Massachusetts - Dartmouth</t>
  </si>
  <si>
    <t>Valley Opportunity Council</t>
  </si>
  <si>
    <t>Worcester Public Schools</t>
  </si>
  <si>
    <t>YMCA of Greater Boston International Learning Center - Boston</t>
  </si>
  <si>
    <t>YMCA of Greater Boston International Learning Center Woburn</t>
  </si>
  <si>
    <r>
      <rPr>
        <b/>
        <sz val="11"/>
        <color rgb="FFFFFFFF"/>
        <rFont val="Aptos Narrow"/>
        <family val="2"/>
        <scheme val="minor"/>
      </rPr>
      <t>z</t>
    </r>
    <r>
      <rPr>
        <b/>
        <sz val="11"/>
        <color rgb="FF000000"/>
        <rFont val="Aptos Narrow"/>
        <family val="2"/>
        <scheme val="minor"/>
      </rPr>
      <t>Massachusetts</t>
    </r>
  </si>
  <si>
    <t>Totals</t>
  </si>
  <si>
    <t>% of Passing Technical/ Occupational Skills Exam Target Met</t>
  </si>
  <si>
    <t>% of Partipants Passing Technical/ Occupational Skills Exam</t>
  </si>
  <si>
    <t>Credential Type</t>
  </si>
  <si>
    <t>Employment Second Quarter after Exit</t>
  </si>
  <si>
    <t>Employment Second Quarter after Exit Cohort</t>
  </si>
  <si>
    <t>% Employment Second Quarter after Exit</t>
  </si>
  <si>
    <t>MassSTEP FY2025 Performance Report</t>
  </si>
  <si>
    <t>CNC</t>
  </si>
  <si>
    <t>MACWIC1</t>
  </si>
  <si>
    <t>Paraprofessional</t>
  </si>
  <si>
    <t>ServSafe</t>
  </si>
  <si>
    <t>Certified Nursing Assistant</t>
  </si>
  <si>
    <t>Wastewater Operator-I License</t>
  </si>
  <si>
    <t>CDL</t>
  </si>
  <si>
    <t>Hot Work</t>
  </si>
  <si>
    <t>CompTIA+</t>
  </si>
  <si>
    <t>QuickBooks Users Certification</t>
  </si>
  <si>
    <t>Medical Assistant</t>
  </si>
  <si>
    <t>End of worksheet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</si>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</sst>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9" fontId="0" fillId="0" borderId="0" xfId="2" applyFont="1"/>
    <xf numFmtId="9" fontId="0" fillId="0" borderId="0" xfId="0" applyNumberForma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9" fontId="2" fillId="2" borderId="2" xfId="0" applyNumberFormat="1" applyFont="1" applyFill="1" applyBorder="1" applyAlignment="1">
      <alignment horizontal="center" wrapText="1"/>
    </xf>
    <xf numFmtId="0" fontId="3" fillId="0" borderId="0" xfId="0" applyFont="1"/>
    <xf numFmtId="9" fontId="2" fillId="2" borderId="0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3" borderId="2" xfId="0" applyFill="1" applyBorder="1" applyAlignment="1">
      <alignment horizontal="center"/>
    </xf>
    <xf numFmtId="10" fontId="0" fillId="3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2" applyFont="1" applyAlignment="1">
      <alignment horizontal="center"/>
    </xf>
    <xf numFmtId="9" fontId="3" fillId="0" borderId="0" xfId="0" applyNumberFormat="1" applyFont="1" applyAlignment="1">
      <alignment horizontal="center"/>
    </xf>
    <xf numFmtId="1" fontId="3" fillId="0" borderId="0" xfId="2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13" formatCode="0%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uire, Toby (DESE)" id="{F5A77DBA-02C9-4A8C-9B5B-28A34C1EADAC}" userId="Toby.Maguire@mass.gov" providerId="PeoplePicker"/>
  <person displayName="Kalchbrenner, Derek (DESE)" id="{87CD6E15-AFFE-4B74-A618-4D116507243F}" userId="Derek.Kalchbrenner@mass.gov" providerId="PeoplePicker"/>
  <person displayName="Newquist, Brian (DESE)" id="{82A57354-2524-41F8-BE2A-2D2CB52D5693}" userId="S::brian.c.newquist@mass.gov::aa451c16-4e5b-4401-bc4e-e48fd165057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F14969-155C-43F4-B6D8-8ADFBE70BF63}" name="Table1" displayName="Table1" ref="A2:K35" totalsRowShown="0" headerRowDxfId="10" dataDxfId="9" headerRowCellStyle="Percent" dataCellStyle="Percent">
  <sortState xmlns:xlrd2="http://schemas.microsoft.com/office/spreadsheetml/2017/richdata2" ref="A3:K35">
    <sortCondition ref="A3:A35"/>
    <sortCondition ref="B3:B35"/>
  </sortState>
  <tableColumns count="11">
    <tableColumn id="1" xr3:uid="{93E98102-F287-4879-914A-40EAEFB51929}" name="Provider"/>
    <tableColumn id="2" xr3:uid="{823203FD-2AA5-43D4-AEF4-30FE40CCF225}" name="Credential Type"/>
    <tableColumn id="3" xr3:uid="{841C3D50-D1A5-42B9-88EF-D484304CD322}" name="MSG via Passing Technical/ Occupational Skills Exam Target " dataDxfId="8"/>
    <tableColumn id="4" xr3:uid="{35F9AE80-A71D-4A00-98C5-58B55CAD627F}" name="MSG via Passing Technical/ Occupational Skills Exam" dataDxfId="7"/>
    <tableColumn id="5" xr3:uid="{A0C8FCB4-227E-4136-8E17-A8BE90B618C5}" name="% of Passing Technical/ Occupational Skills Exam Target Met" dataDxfId="6" dataCellStyle="Percent">
      <calculatedColumnFormula>D3/C3</calculatedColumnFormula>
    </tableColumn>
    <tableColumn id="6" xr3:uid="{04460DCA-40A4-4A39-A1E5-534EEF08A2D4}" name="Participants" dataDxfId="5"/>
    <tableColumn id="7" xr3:uid="{0EEC9B27-BC4A-403A-99DA-039679B21301}" name="% of Partipants Passing Technical/ Occupational Skills Exam" dataDxfId="4" dataCellStyle="Percent">
      <calculatedColumnFormula>D3/F3</calculatedColumnFormula>
    </tableColumn>
    <tableColumn id="8" xr3:uid="{C753CF65-04F2-4B6A-97B5-A325AE68731B}" name="MSG via Achievement of at Least One Educational Functioning Level Gain " dataDxfId="3"/>
    <tableColumn id="14" xr3:uid="{04D8AFE4-D499-47EF-BBBC-4D729BBE885F}" name="% of Participants with at Least One Educational Functioning Level Gain" dataDxfId="2">
      <calculatedColumnFormula>H3/F3</calculatedColumnFormula>
    </tableColumn>
    <tableColumn id="9" xr3:uid="{6A61F871-26A1-4711-8F5C-480CD66CA2B4}" name="Adult Basic Education Participants Less than HS Credential at Entry" dataDxfId="1"/>
    <tableColumn id="10" xr3:uid="{A1A7C387-0517-4155-B761-BA99A6275431}" name="MSG via Attainment of Secondary School Diploma/ Recognized Equivalent 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9-30T13:57:09.13" personId="{82A57354-2524-41F8-BE2A-2D2CB52D5693}" id="{E7B47080-82E4-495F-BE93-347F5571B7EE}">
    <text>@Kalchbrenner, Derek (DESE) @Maguire, Toby (DESE) I have made all the changes based on the email I sent to Derek.  Please let me know if you have any questions.  Otherwise, this should be ready for use.</text>
    <mentions>
      <mention mentionpersonId="{87CD6E15-AFFE-4B74-A618-4D116507243F}" mentionId="{7A86621B-A922-47E4-8417-D7B5EF07FEBA}" startIndex="0" length="27"/>
      <mention mentionpersonId="{F5A77DBA-02C9-4A8C-9B5B-28A34C1EADAC}" mentionId="{6C9B7A72-DE6C-4B7C-9B79-01774731DC2A}" startIndex="28" length="2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B420-94C7-495B-BD2C-ADC500996E04}">
  <dimension ref="A1:N37"/>
  <sheetViews>
    <sheetView tabSelected="1" workbookViewId="0"/>
  </sheetViews>
  <sheetFormatPr defaultRowHeight="15" x14ac:dyDescent="0.25"/>
  <cols>
    <col min="1" max="1" width="51.85546875" bestFit="1" customWidth="1"/>
    <col min="2" max="2" width="26.42578125" bestFit="1" customWidth="1"/>
    <col min="3" max="4" width="17.28515625" bestFit="1" customWidth="1"/>
    <col min="5" max="5" width="15.85546875" style="2" bestFit="1" customWidth="1"/>
    <col min="6" max="6" width="12.28515625" customWidth="1"/>
    <col min="7" max="7" width="17.28515625" style="2" bestFit="1" customWidth="1"/>
    <col min="8" max="8" width="20" bestFit="1" customWidth="1"/>
    <col min="9" max="9" width="20" style="3" bestFit="1" customWidth="1"/>
    <col min="10" max="10" width="16.5703125" bestFit="1" customWidth="1"/>
    <col min="11" max="11" width="17.85546875" bestFit="1" customWidth="1"/>
    <col min="12" max="14" width="11.42578125" bestFit="1" customWidth="1"/>
  </cols>
  <sheetData>
    <row r="1" spans="1:14" ht="28.5" x14ac:dyDescent="0.45">
      <c r="A1" s="1" t="s">
        <v>42</v>
      </c>
    </row>
    <row r="2" spans="1:14" ht="76.5" customHeight="1" x14ac:dyDescent="0.25">
      <c r="A2" s="4" t="s">
        <v>0</v>
      </c>
      <c r="B2" s="5" t="s">
        <v>38</v>
      </c>
      <c r="C2" s="6" t="s">
        <v>1</v>
      </c>
      <c r="D2" s="6" t="s">
        <v>2</v>
      </c>
      <c r="E2" s="9" t="s">
        <v>36</v>
      </c>
      <c r="F2" s="6" t="s">
        <v>3</v>
      </c>
      <c r="G2" s="9" t="s">
        <v>37</v>
      </c>
      <c r="H2" s="6" t="s">
        <v>4</v>
      </c>
      <c r="I2" s="7" t="s">
        <v>5</v>
      </c>
      <c r="J2" s="6" t="s">
        <v>6</v>
      </c>
      <c r="K2" s="6" t="s">
        <v>7</v>
      </c>
      <c r="L2" s="6" t="s">
        <v>40</v>
      </c>
      <c r="M2" s="6" t="s">
        <v>39</v>
      </c>
      <c r="N2" s="6" t="s">
        <v>41</v>
      </c>
    </row>
    <row r="3" spans="1:14" x14ac:dyDescent="0.25">
      <c r="A3" t="s">
        <v>8</v>
      </c>
      <c r="B3" t="s">
        <v>43</v>
      </c>
      <c r="C3" s="10">
        <v>8</v>
      </c>
      <c r="D3" s="10">
        <v>0</v>
      </c>
      <c r="E3" s="11">
        <f t="shared" ref="E3:E21" si="0">D3/C3</f>
        <v>0</v>
      </c>
      <c r="F3" s="10">
        <v>13</v>
      </c>
      <c r="G3" s="11">
        <f t="shared" ref="G3:G34" si="1">D3/F3</f>
        <v>0</v>
      </c>
      <c r="H3" s="10">
        <v>4</v>
      </c>
      <c r="I3" s="12">
        <f t="shared" ref="I3:I34" si="2">H3/F3</f>
        <v>0.30769230769230771</v>
      </c>
      <c r="J3" s="10">
        <v>0</v>
      </c>
      <c r="K3" s="10">
        <v>0</v>
      </c>
      <c r="L3" s="13">
        <v>10</v>
      </c>
      <c r="M3" s="13">
        <v>0</v>
      </c>
      <c r="N3" s="14">
        <v>0</v>
      </c>
    </row>
    <row r="4" spans="1:14" x14ac:dyDescent="0.25">
      <c r="A4" t="s">
        <v>8</v>
      </c>
      <c r="B4" t="s">
        <v>44</v>
      </c>
      <c r="C4" s="10">
        <v>8</v>
      </c>
      <c r="D4" s="10">
        <v>0</v>
      </c>
      <c r="E4" s="11">
        <f t="shared" si="0"/>
        <v>0</v>
      </c>
      <c r="F4" s="10">
        <v>6</v>
      </c>
      <c r="G4" s="11">
        <f t="shared" si="1"/>
        <v>0</v>
      </c>
      <c r="H4" s="10">
        <v>1</v>
      </c>
      <c r="I4" s="12">
        <f t="shared" si="2"/>
        <v>0.16666666666666666</v>
      </c>
      <c r="J4" s="10">
        <v>0</v>
      </c>
      <c r="K4" s="10">
        <v>0</v>
      </c>
      <c r="L4" s="15">
        <v>6</v>
      </c>
      <c r="M4" s="15">
        <v>0</v>
      </c>
      <c r="N4" s="16">
        <v>0</v>
      </c>
    </row>
    <row r="5" spans="1:14" x14ac:dyDescent="0.25">
      <c r="A5" t="s">
        <v>10</v>
      </c>
      <c r="B5" t="s">
        <v>45</v>
      </c>
      <c r="C5" s="10">
        <v>30</v>
      </c>
      <c r="D5" s="10">
        <v>28</v>
      </c>
      <c r="E5" s="11">
        <f t="shared" si="0"/>
        <v>0.93333333333333335</v>
      </c>
      <c r="F5" s="10">
        <v>30</v>
      </c>
      <c r="G5" s="11">
        <f t="shared" si="1"/>
        <v>0.93333333333333335</v>
      </c>
      <c r="H5" s="10">
        <v>19</v>
      </c>
      <c r="I5" s="12">
        <f t="shared" si="2"/>
        <v>0.6333333333333333</v>
      </c>
      <c r="J5" s="10">
        <v>2</v>
      </c>
      <c r="K5" s="10">
        <v>2</v>
      </c>
      <c r="L5" s="15">
        <v>29</v>
      </c>
      <c r="M5" s="15">
        <v>11</v>
      </c>
      <c r="N5" s="16">
        <v>0.379</v>
      </c>
    </row>
    <row r="6" spans="1:14" x14ac:dyDescent="0.25">
      <c r="A6" t="s">
        <v>10</v>
      </c>
      <c r="B6" t="s">
        <v>46</v>
      </c>
      <c r="C6" s="10">
        <v>20</v>
      </c>
      <c r="D6" s="10">
        <v>18</v>
      </c>
      <c r="E6" s="11">
        <f t="shared" si="0"/>
        <v>0.9</v>
      </c>
      <c r="F6" s="10">
        <v>23</v>
      </c>
      <c r="G6" s="11">
        <f t="shared" si="1"/>
        <v>0.78260869565217395</v>
      </c>
      <c r="H6" s="10">
        <v>6</v>
      </c>
      <c r="I6" s="12">
        <f t="shared" si="2"/>
        <v>0.2608695652173913</v>
      </c>
      <c r="J6" s="10">
        <v>0</v>
      </c>
      <c r="K6" s="10">
        <v>0</v>
      </c>
      <c r="L6" s="13">
        <v>23</v>
      </c>
      <c r="M6" s="13">
        <v>6</v>
      </c>
      <c r="N6" s="14">
        <v>0.26100000000000001</v>
      </c>
    </row>
    <row r="7" spans="1:14" x14ac:dyDescent="0.25">
      <c r="A7" t="s">
        <v>11</v>
      </c>
      <c r="B7" t="s">
        <v>47</v>
      </c>
      <c r="C7" s="10">
        <v>16</v>
      </c>
      <c r="D7" s="10">
        <v>13</v>
      </c>
      <c r="E7" s="11">
        <f t="shared" si="0"/>
        <v>0.8125</v>
      </c>
      <c r="F7" s="10">
        <v>16</v>
      </c>
      <c r="G7" s="11">
        <f t="shared" si="1"/>
        <v>0.8125</v>
      </c>
      <c r="H7" s="10">
        <v>6</v>
      </c>
      <c r="I7" s="12">
        <f t="shared" si="2"/>
        <v>0.375</v>
      </c>
      <c r="J7" s="10">
        <v>4</v>
      </c>
      <c r="K7" s="10">
        <v>0</v>
      </c>
      <c r="L7" s="13">
        <v>16</v>
      </c>
      <c r="M7" s="13">
        <v>11</v>
      </c>
      <c r="N7" s="14">
        <v>0.68799999999999994</v>
      </c>
    </row>
    <row r="8" spans="1:14" x14ac:dyDescent="0.25">
      <c r="A8" t="s">
        <v>11</v>
      </c>
      <c r="B8" t="s">
        <v>48</v>
      </c>
      <c r="C8" s="10">
        <v>16</v>
      </c>
      <c r="D8" s="10">
        <v>9</v>
      </c>
      <c r="E8" s="11">
        <f t="shared" si="0"/>
        <v>0.5625</v>
      </c>
      <c r="F8" s="10">
        <v>13</v>
      </c>
      <c r="G8" s="11">
        <f t="shared" si="1"/>
        <v>0.69230769230769229</v>
      </c>
      <c r="H8" s="10">
        <v>3</v>
      </c>
      <c r="I8" s="12">
        <f t="shared" si="2"/>
        <v>0.23076923076923078</v>
      </c>
      <c r="J8" s="10">
        <v>1</v>
      </c>
      <c r="K8" s="10">
        <v>1</v>
      </c>
      <c r="L8" s="15">
        <v>13</v>
      </c>
      <c r="M8" s="15">
        <v>8</v>
      </c>
      <c r="N8" s="16">
        <v>0.61499999999999999</v>
      </c>
    </row>
    <row r="9" spans="1:14" x14ac:dyDescent="0.25">
      <c r="A9" t="s">
        <v>12</v>
      </c>
      <c r="B9" t="s">
        <v>49</v>
      </c>
      <c r="C9" s="10">
        <v>16</v>
      </c>
      <c r="D9" s="10">
        <v>0</v>
      </c>
      <c r="E9" s="11">
        <f t="shared" si="0"/>
        <v>0</v>
      </c>
      <c r="F9" s="10">
        <v>21</v>
      </c>
      <c r="G9" s="11">
        <f t="shared" si="1"/>
        <v>0</v>
      </c>
      <c r="H9" s="10">
        <v>5</v>
      </c>
      <c r="I9" s="12">
        <f t="shared" si="2"/>
        <v>0.23809523809523808</v>
      </c>
      <c r="J9" s="10">
        <v>6</v>
      </c>
      <c r="K9" s="10">
        <v>1</v>
      </c>
      <c r="L9" s="10" t="s">
        <v>55</v>
      </c>
      <c r="M9" s="10" t="s">
        <v>55</v>
      </c>
      <c r="N9" s="10" t="s">
        <v>55</v>
      </c>
    </row>
    <row r="10" spans="1:14" x14ac:dyDescent="0.25">
      <c r="A10" t="s">
        <v>13</v>
      </c>
      <c r="B10" t="s">
        <v>49</v>
      </c>
      <c r="C10" s="10">
        <v>16</v>
      </c>
      <c r="D10" s="10">
        <v>7</v>
      </c>
      <c r="E10" s="11">
        <f t="shared" si="0"/>
        <v>0.4375</v>
      </c>
      <c r="F10" s="10">
        <v>14</v>
      </c>
      <c r="G10" s="11">
        <f t="shared" si="1"/>
        <v>0.5</v>
      </c>
      <c r="H10" s="10">
        <v>4</v>
      </c>
      <c r="I10" s="12">
        <f t="shared" si="2"/>
        <v>0.2857142857142857</v>
      </c>
      <c r="J10" s="10">
        <v>0</v>
      </c>
      <c r="K10" s="11" t="s">
        <v>9</v>
      </c>
      <c r="L10" s="15">
        <v>14</v>
      </c>
      <c r="M10" s="15">
        <v>8</v>
      </c>
      <c r="N10" s="16">
        <v>0.57099999999999995</v>
      </c>
    </row>
    <row r="11" spans="1:14" x14ac:dyDescent="0.25">
      <c r="A11" t="s">
        <v>13</v>
      </c>
      <c r="B11" t="s">
        <v>47</v>
      </c>
      <c r="C11" s="10">
        <v>20</v>
      </c>
      <c r="D11" s="10">
        <v>8</v>
      </c>
      <c r="E11" s="11">
        <f t="shared" si="0"/>
        <v>0.4</v>
      </c>
      <c r="F11" s="10">
        <v>20</v>
      </c>
      <c r="G11" s="11">
        <f t="shared" si="1"/>
        <v>0.4</v>
      </c>
      <c r="H11" s="10">
        <v>12</v>
      </c>
      <c r="I11" s="12">
        <f t="shared" si="2"/>
        <v>0.6</v>
      </c>
      <c r="J11" s="10">
        <v>0</v>
      </c>
      <c r="K11" s="11" t="s">
        <v>9</v>
      </c>
      <c r="L11" s="13">
        <v>17</v>
      </c>
      <c r="M11" s="13">
        <v>14</v>
      </c>
      <c r="N11" s="14">
        <v>0.82399999999999995</v>
      </c>
    </row>
    <row r="12" spans="1:14" x14ac:dyDescent="0.25">
      <c r="A12" t="s">
        <v>14</v>
      </c>
      <c r="B12" t="s">
        <v>47</v>
      </c>
      <c r="C12" s="10">
        <v>30</v>
      </c>
      <c r="D12" s="10">
        <v>21</v>
      </c>
      <c r="E12" s="11">
        <f t="shared" si="0"/>
        <v>0.7</v>
      </c>
      <c r="F12" s="10">
        <v>30</v>
      </c>
      <c r="G12" s="11">
        <f t="shared" si="1"/>
        <v>0.7</v>
      </c>
      <c r="H12" s="10">
        <v>16</v>
      </c>
      <c r="I12" s="12">
        <f t="shared" si="2"/>
        <v>0.53333333333333333</v>
      </c>
      <c r="J12" s="10">
        <v>1</v>
      </c>
      <c r="K12" s="10">
        <v>0</v>
      </c>
      <c r="L12" s="13">
        <v>29</v>
      </c>
      <c r="M12" s="13">
        <v>20</v>
      </c>
      <c r="N12" s="14">
        <v>0.69</v>
      </c>
    </row>
    <row r="13" spans="1:14" x14ac:dyDescent="0.25">
      <c r="A13" t="s">
        <v>15</v>
      </c>
      <c r="B13" t="s">
        <v>50</v>
      </c>
      <c r="C13" s="10">
        <v>10</v>
      </c>
      <c r="D13" s="10">
        <v>9</v>
      </c>
      <c r="E13" s="11">
        <f t="shared" si="0"/>
        <v>0.9</v>
      </c>
      <c r="F13" s="10">
        <v>9</v>
      </c>
      <c r="G13" s="11">
        <f t="shared" si="1"/>
        <v>1</v>
      </c>
      <c r="H13" s="10">
        <v>7</v>
      </c>
      <c r="I13" s="12">
        <f t="shared" si="2"/>
        <v>0.77777777777777779</v>
      </c>
      <c r="J13" s="10">
        <v>0</v>
      </c>
      <c r="K13" s="11" t="s">
        <v>9</v>
      </c>
      <c r="L13" s="13">
        <v>5</v>
      </c>
      <c r="M13" s="13">
        <v>2</v>
      </c>
      <c r="N13" s="14">
        <v>0.4</v>
      </c>
    </row>
    <row r="14" spans="1:14" x14ac:dyDescent="0.25">
      <c r="A14" t="s">
        <v>16</v>
      </c>
      <c r="B14" t="s">
        <v>46</v>
      </c>
      <c r="C14" s="10">
        <v>18</v>
      </c>
      <c r="D14" s="10">
        <v>20</v>
      </c>
      <c r="E14" s="11">
        <f t="shared" si="0"/>
        <v>1.1111111111111112</v>
      </c>
      <c r="F14" s="10">
        <v>20</v>
      </c>
      <c r="G14" s="11">
        <f t="shared" si="1"/>
        <v>1</v>
      </c>
      <c r="H14" s="10">
        <v>14</v>
      </c>
      <c r="I14" s="12">
        <f t="shared" si="2"/>
        <v>0.7</v>
      </c>
      <c r="J14" s="10">
        <v>10</v>
      </c>
      <c r="K14" s="10">
        <v>1</v>
      </c>
      <c r="L14" s="10" t="s">
        <v>55</v>
      </c>
      <c r="M14" s="10" t="s">
        <v>55</v>
      </c>
      <c r="N14" s="10" t="s">
        <v>55</v>
      </c>
    </row>
    <row r="15" spans="1:14" x14ac:dyDescent="0.25">
      <c r="A15" t="s">
        <v>17</v>
      </c>
      <c r="B15" t="s">
        <v>47</v>
      </c>
      <c r="C15" s="10">
        <v>30</v>
      </c>
      <c r="D15" s="10">
        <v>21</v>
      </c>
      <c r="E15" s="11">
        <f t="shared" si="0"/>
        <v>0.7</v>
      </c>
      <c r="F15" s="10">
        <v>45</v>
      </c>
      <c r="G15" s="11">
        <f t="shared" si="1"/>
        <v>0.46666666666666667</v>
      </c>
      <c r="H15" s="10">
        <v>32</v>
      </c>
      <c r="I15" s="12">
        <f t="shared" si="2"/>
        <v>0.71111111111111114</v>
      </c>
      <c r="J15" s="10">
        <v>1</v>
      </c>
      <c r="K15" s="10">
        <v>0</v>
      </c>
      <c r="L15" s="13">
        <v>42</v>
      </c>
      <c r="M15" s="13">
        <v>22</v>
      </c>
      <c r="N15" s="14">
        <v>0.52400000000000002</v>
      </c>
    </row>
    <row r="16" spans="1:14" x14ac:dyDescent="0.25">
      <c r="A16" t="s">
        <v>17</v>
      </c>
      <c r="B16" t="s">
        <v>46</v>
      </c>
      <c r="C16" s="10">
        <v>10</v>
      </c>
      <c r="D16" s="10">
        <v>8</v>
      </c>
      <c r="E16" s="11">
        <f t="shared" si="0"/>
        <v>0.8</v>
      </c>
      <c r="F16" s="10">
        <v>8</v>
      </c>
      <c r="G16" s="11">
        <f t="shared" si="1"/>
        <v>1</v>
      </c>
      <c r="H16" s="10">
        <v>4</v>
      </c>
      <c r="I16" s="12">
        <f t="shared" si="2"/>
        <v>0.5</v>
      </c>
      <c r="J16" s="10">
        <v>0</v>
      </c>
      <c r="K16" s="11" t="s">
        <v>9</v>
      </c>
      <c r="L16" s="15">
        <v>5</v>
      </c>
      <c r="M16" s="15">
        <v>4</v>
      </c>
      <c r="N16" s="16">
        <v>0.8</v>
      </c>
    </row>
    <row r="17" spans="1:14" x14ac:dyDescent="0.25">
      <c r="A17" t="s">
        <v>18</v>
      </c>
      <c r="B17" t="s">
        <v>47</v>
      </c>
      <c r="C17" s="10">
        <v>20</v>
      </c>
      <c r="D17" s="10">
        <v>12</v>
      </c>
      <c r="E17" s="11">
        <f t="shared" si="0"/>
        <v>0.6</v>
      </c>
      <c r="F17" s="10">
        <v>17</v>
      </c>
      <c r="G17" s="11">
        <f t="shared" si="1"/>
        <v>0.70588235294117652</v>
      </c>
      <c r="H17" s="10">
        <v>0</v>
      </c>
      <c r="I17" s="12">
        <f t="shared" si="2"/>
        <v>0</v>
      </c>
      <c r="J17" s="10">
        <v>0</v>
      </c>
      <c r="K17" s="11" t="s">
        <v>9</v>
      </c>
      <c r="L17" s="15">
        <v>17</v>
      </c>
      <c r="M17" s="15">
        <v>13</v>
      </c>
      <c r="N17" s="16">
        <v>0.76500000000000001</v>
      </c>
    </row>
    <row r="18" spans="1:14" x14ac:dyDescent="0.25">
      <c r="A18" t="s">
        <v>19</v>
      </c>
      <c r="B18" t="s">
        <v>47</v>
      </c>
      <c r="C18" s="10">
        <v>20</v>
      </c>
      <c r="D18" s="10">
        <v>0</v>
      </c>
      <c r="E18" s="11">
        <f t="shared" si="0"/>
        <v>0</v>
      </c>
      <c r="F18" s="10">
        <v>21</v>
      </c>
      <c r="G18" s="11">
        <f t="shared" si="1"/>
        <v>0</v>
      </c>
      <c r="H18" s="10">
        <v>11</v>
      </c>
      <c r="I18" s="12">
        <f t="shared" si="2"/>
        <v>0.52380952380952384</v>
      </c>
      <c r="J18" s="10">
        <v>0</v>
      </c>
      <c r="K18" s="11" t="s">
        <v>9</v>
      </c>
      <c r="L18" s="15">
        <v>21</v>
      </c>
      <c r="M18" s="15">
        <v>14</v>
      </c>
      <c r="N18" s="16">
        <v>0.66700000000000004</v>
      </c>
    </row>
    <row r="19" spans="1:14" x14ac:dyDescent="0.25">
      <c r="A19" t="s">
        <v>20</v>
      </c>
      <c r="B19" t="s">
        <v>46</v>
      </c>
      <c r="C19" s="10">
        <v>10</v>
      </c>
      <c r="D19" s="10">
        <v>4</v>
      </c>
      <c r="E19" s="11">
        <f t="shared" si="0"/>
        <v>0.4</v>
      </c>
      <c r="F19" s="10">
        <v>5</v>
      </c>
      <c r="G19" s="11">
        <f t="shared" si="1"/>
        <v>0.8</v>
      </c>
      <c r="H19" s="10">
        <v>1</v>
      </c>
      <c r="I19" s="12">
        <f t="shared" si="2"/>
        <v>0.2</v>
      </c>
      <c r="J19" s="10">
        <v>2</v>
      </c>
      <c r="K19" s="10">
        <v>0</v>
      </c>
      <c r="L19" s="15">
        <v>5</v>
      </c>
      <c r="M19" s="15">
        <v>3</v>
      </c>
      <c r="N19" s="16">
        <v>0.6</v>
      </c>
    </row>
    <row r="20" spans="1:14" x14ac:dyDescent="0.25">
      <c r="A20" t="s">
        <v>21</v>
      </c>
      <c r="B20" t="s">
        <v>47</v>
      </c>
      <c r="C20" s="10">
        <v>16</v>
      </c>
      <c r="D20" s="10">
        <v>15</v>
      </c>
      <c r="E20" s="11">
        <f t="shared" si="0"/>
        <v>0.9375</v>
      </c>
      <c r="F20" s="10">
        <v>17</v>
      </c>
      <c r="G20" s="11">
        <f t="shared" si="1"/>
        <v>0.88235294117647056</v>
      </c>
      <c r="H20" s="10">
        <v>8</v>
      </c>
      <c r="I20" s="12">
        <f t="shared" si="2"/>
        <v>0.47058823529411764</v>
      </c>
      <c r="J20" s="10">
        <v>0</v>
      </c>
      <c r="K20" s="11" t="s">
        <v>9</v>
      </c>
      <c r="L20" s="15">
        <v>14</v>
      </c>
      <c r="M20" s="15">
        <v>12</v>
      </c>
      <c r="N20" s="16">
        <v>0.85699999999999998</v>
      </c>
    </row>
    <row r="21" spans="1:14" x14ac:dyDescent="0.25">
      <c r="A21" t="s">
        <v>22</v>
      </c>
      <c r="B21" t="s">
        <v>51</v>
      </c>
      <c r="C21" s="10">
        <v>30</v>
      </c>
      <c r="D21" s="10">
        <v>20</v>
      </c>
      <c r="E21" s="11">
        <f t="shared" si="0"/>
        <v>0.66666666666666663</v>
      </c>
      <c r="F21" s="10">
        <v>33</v>
      </c>
      <c r="G21" s="11">
        <f t="shared" si="1"/>
        <v>0.60606060606060608</v>
      </c>
      <c r="H21" s="10">
        <v>6</v>
      </c>
      <c r="I21" s="12">
        <f t="shared" si="2"/>
        <v>0.18181818181818182</v>
      </c>
      <c r="J21" s="10">
        <v>6</v>
      </c>
      <c r="K21" s="10">
        <v>2</v>
      </c>
      <c r="L21" s="15">
        <v>33</v>
      </c>
      <c r="M21" s="15">
        <v>20</v>
      </c>
      <c r="N21" s="16">
        <v>0.60599999999999998</v>
      </c>
    </row>
    <row r="22" spans="1:14" x14ac:dyDescent="0.25">
      <c r="A22" t="s">
        <v>23</v>
      </c>
      <c r="B22" t="s">
        <v>52</v>
      </c>
      <c r="C22" s="10">
        <v>30</v>
      </c>
      <c r="D22" s="10">
        <v>8</v>
      </c>
      <c r="E22" s="11">
        <f t="shared" ref="E22:E34" si="3">D22/C22</f>
        <v>0.26666666666666666</v>
      </c>
      <c r="F22" s="10">
        <v>22</v>
      </c>
      <c r="G22" s="11">
        <f t="shared" si="1"/>
        <v>0.36363636363636365</v>
      </c>
      <c r="H22" s="10">
        <v>6</v>
      </c>
      <c r="I22" s="12">
        <f t="shared" si="2"/>
        <v>0.27272727272727271</v>
      </c>
      <c r="J22" s="10">
        <v>0</v>
      </c>
      <c r="K22" s="11" t="s">
        <v>9</v>
      </c>
      <c r="L22" s="15">
        <v>19</v>
      </c>
      <c r="M22" s="15">
        <v>10</v>
      </c>
      <c r="N22" s="16">
        <v>0.52600000000000002</v>
      </c>
    </row>
    <row r="23" spans="1:14" x14ac:dyDescent="0.25">
      <c r="A23" t="s">
        <v>24</v>
      </c>
      <c r="B23" t="s">
        <v>47</v>
      </c>
      <c r="C23" s="10">
        <v>24</v>
      </c>
      <c r="D23" s="10">
        <v>16</v>
      </c>
      <c r="E23" s="11">
        <f t="shared" si="3"/>
        <v>0.66666666666666663</v>
      </c>
      <c r="F23" s="10">
        <v>25</v>
      </c>
      <c r="G23" s="11">
        <f t="shared" si="1"/>
        <v>0.64</v>
      </c>
      <c r="H23" s="10">
        <v>10</v>
      </c>
      <c r="I23" s="12">
        <f t="shared" si="2"/>
        <v>0.4</v>
      </c>
      <c r="J23" s="10">
        <v>0</v>
      </c>
      <c r="K23" s="11" t="s">
        <v>9</v>
      </c>
      <c r="L23" s="15">
        <v>25</v>
      </c>
      <c r="M23" s="15">
        <v>20</v>
      </c>
      <c r="N23" s="16">
        <v>0.8</v>
      </c>
    </row>
    <row r="24" spans="1:14" x14ac:dyDescent="0.25">
      <c r="A24" t="s">
        <v>25</v>
      </c>
      <c r="B24" t="s">
        <v>49</v>
      </c>
      <c r="C24" s="10">
        <v>16</v>
      </c>
      <c r="D24" s="10">
        <v>0</v>
      </c>
      <c r="E24" s="11">
        <f t="shared" si="3"/>
        <v>0</v>
      </c>
      <c r="F24" s="10">
        <v>16</v>
      </c>
      <c r="G24" s="11">
        <f t="shared" si="1"/>
        <v>0</v>
      </c>
      <c r="H24" s="10">
        <v>7</v>
      </c>
      <c r="I24" s="12">
        <f t="shared" si="2"/>
        <v>0.4375</v>
      </c>
      <c r="J24" s="10">
        <v>0</v>
      </c>
      <c r="K24" s="11" t="s">
        <v>9</v>
      </c>
      <c r="L24" s="15">
        <v>16</v>
      </c>
      <c r="M24" s="15">
        <v>13</v>
      </c>
      <c r="N24" s="16">
        <v>0.81299999999999994</v>
      </c>
    </row>
    <row r="25" spans="1:14" x14ac:dyDescent="0.25">
      <c r="A25" t="s">
        <v>26</v>
      </c>
      <c r="B25" t="s">
        <v>51</v>
      </c>
      <c r="C25" s="10">
        <v>24</v>
      </c>
      <c r="D25" s="10">
        <v>1</v>
      </c>
      <c r="E25" s="11">
        <f t="shared" si="3"/>
        <v>4.1666666666666664E-2</v>
      </c>
      <c r="F25" s="10">
        <v>6</v>
      </c>
      <c r="G25" s="11">
        <f t="shared" si="1"/>
        <v>0.16666666666666666</v>
      </c>
      <c r="H25" s="10">
        <v>0</v>
      </c>
      <c r="I25" s="12">
        <f t="shared" si="2"/>
        <v>0</v>
      </c>
      <c r="J25" s="10">
        <v>0</v>
      </c>
      <c r="K25" s="11" t="s">
        <v>9</v>
      </c>
      <c r="L25" s="15">
        <v>6</v>
      </c>
      <c r="M25" s="15">
        <v>0</v>
      </c>
      <c r="N25" s="16">
        <v>0</v>
      </c>
    </row>
    <row r="26" spans="1:14" x14ac:dyDescent="0.25">
      <c r="A26" t="s">
        <v>26</v>
      </c>
      <c r="B26" t="s">
        <v>52</v>
      </c>
      <c r="C26" s="10">
        <v>12</v>
      </c>
      <c r="D26" s="10">
        <v>15</v>
      </c>
      <c r="E26" s="11">
        <f t="shared" si="3"/>
        <v>1.25</v>
      </c>
      <c r="F26" s="10">
        <v>17</v>
      </c>
      <c r="G26" s="11">
        <f t="shared" si="1"/>
        <v>0.88235294117647056</v>
      </c>
      <c r="H26" s="10">
        <v>3</v>
      </c>
      <c r="I26" s="12">
        <f t="shared" si="2"/>
        <v>0.17647058823529413</v>
      </c>
      <c r="J26" s="10">
        <v>1</v>
      </c>
      <c r="K26" s="10">
        <v>0</v>
      </c>
      <c r="L26" s="13">
        <v>17</v>
      </c>
      <c r="M26" s="13">
        <v>0</v>
      </c>
      <c r="N26" s="14">
        <v>0</v>
      </c>
    </row>
    <row r="27" spans="1:14" x14ac:dyDescent="0.25">
      <c r="A27" t="s">
        <v>27</v>
      </c>
      <c r="B27" t="s">
        <v>47</v>
      </c>
      <c r="C27" s="10">
        <v>20</v>
      </c>
      <c r="D27" s="10">
        <v>15</v>
      </c>
      <c r="E27" s="11">
        <f t="shared" si="3"/>
        <v>0.75</v>
      </c>
      <c r="F27" s="10">
        <v>17</v>
      </c>
      <c r="G27" s="11">
        <f t="shared" si="1"/>
        <v>0.88235294117647056</v>
      </c>
      <c r="H27" s="10">
        <v>8</v>
      </c>
      <c r="I27" s="12">
        <f t="shared" si="2"/>
        <v>0.47058823529411764</v>
      </c>
      <c r="J27" s="10">
        <v>0</v>
      </c>
      <c r="K27" s="11" t="s">
        <v>9</v>
      </c>
      <c r="L27" s="13">
        <v>14</v>
      </c>
      <c r="M27" s="13">
        <v>10</v>
      </c>
      <c r="N27" s="14">
        <v>0.71399999999999997</v>
      </c>
    </row>
    <row r="28" spans="1:14" x14ac:dyDescent="0.25">
      <c r="A28" t="s">
        <v>27</v>
      </c>
      <c r="B28" t="s">
        <v>53</v>
      </c>
      <c r="C28" s="10">
        <v>20</v>
      </c>
      <c r="D28" s="10">
        <v>13</v>
      </c>
      <c r="E28" s="11">
        <f t="shared" si="3"/>
        <v>0.65</v>
      </c>
      <c r="F28" s="10">
        <v>20</v>
      </c>
      <c r="G28" s="11">
        <f t="shared" si="1"/>
        <v>0.65</v>
      </c>
      <c r="H28" s="10">
        <v>8</v>
      </c>
      <c r="I28" s="12">
        <f t="shared" si="2"/>
        <v>0.4</v>
      </c>
      <c r="J28" s="10">
        <v>0</v>
      </c>
      <c r="K28" s="11" t="s">
        <v>9</v>
      </c>
      <c r="L28" s="15">
        <v>20</v>
      </c>
      <c r="M28" s="15">
        <v>11</v>
      </c>
      <c r="N28" s="16">
        <v>0.55000000000000004</v>
      </c>
    </row>
    <row r="29" spans="1:14" x14ac:dyDescent="0.25">
      <c r="A29" t="s">
        <v>28</v>
      </c>
      <c r="B29" t="s">
        <v>46</v>
      </c>
      <c r="C29" s="10">
        <v>20</v>
      </c>
      <c r="D29" s="10">
        <v>14</v>
      </c>
      <c r="E29" s="11">
        <f t="shared" si="3"/>
        <v>0.7</v>
      </c>
      <c r="F29" s="10">
        <v>14</v>
      </c>
      <c r="G29" s="11">
        <f t="shared" si="1"/>
        <v>1</v>
      </c>
      <c r="H29" s="10">
        <v>7</v>
      </c>
      <c r="I29" s="12">
        <f t="shared" si="2"/>
        <v>0.5</v>
      </c>
      <c r="J29" s="10">
        <v>1</v>
      </c>
      <c r="K29" s="10">
        <v>1</v>
      </c>
      <c r="L29" s="15">
        <v>14</v>
      </c>
      <c r="M29" s="15">
        <v>9</v>
      </c>
      <c r="N29" s="16">
        <v>0.64300000000000002</v>
      </c>
    </row>
    <row r="30" spans="1:14" x14ac:dyDescent="0.25">
      <c r="A30" t="s">
        <v>29</v>
      </c>
      <c r="B30" t="s">
        <v>47</v>
      </c>
      <c r="C30" s="10">
        <v>20</v>
      </c>
      <c r="D30" s="10">
        <v>14</v>
      </c>
      <c r="E30" s="11">
        <f t="shared" si="3"/>
        <v>0.7</v>
      </c>
      <c r="F30" s="10">
        <v>20</v>
      </c>
      <c r="G30" s="11">
        <f t="shared" si="1"/>
        <v>0.7</v>
      </c>
      <c r="H30" s="10">
        <v>10</v>
      </c>
      <c r="I30" s="12">
        <f t="shared" si="2"/>
        <v>0.5</v>
      </c>
      <c r="J30" s="10">
        <v>1</v>
      </c>
      <c r="K30" s="10">
        <v>1</v>
      </c>
      <c r="L30" s="15">
        <v>17</v>
      </c>
      <c r="M30" s="15">
        <v>13</v>
      </c>
      <c r="N30" s="16">
        <v>0.76500000000000001</v>
      </c>
    </row>
    <row r="31" spans="1:14" x14ac:dyDescent="0.25">
      <c r="A31" t="s">
        <v>30</v>
      </c>
      <c r="B31" t="s">
        <v>49</v>
      </c>
      <c r="C31" s="10">
        <v>24</v>
      </c>
      <c r="D31" s="10">
        <v>10</v>
      </c>
      <c r="E31" s="11">
        <f t="shared" si="3"/>
        <v>0.41666666666666669</v>
      </c>
      <c r="F31" s="10">
        <v>24</v>
      </c>
      <c r="G31" s="11">
        <f t="shared" si="1"/>
        <v>0.41666666666666669</v>
      </c>
      <c r="H31" s="10">
        <v>12</v>
      </c>
      <c r="I31" s="12">
        <f t="shared" si="2"/>
        <v>0.5</v>
      </c>
      <c r="J31" s="10">
        <v>0</v>
      </c>
      <c r="K31" s="11" t="s">
        <v>9</v>
      </c>
      <c r="L31" s="15">
        <v>24</v>
      </c>
      <c r="M31" s="15">
        <v>11</v>
      </c>
      <c r="N31" s="16">
        <v>0.45800000000000002</v>
      </c>
    </row>
    <row r="32" spans="1:14" x14ac:dyDescent="0.25">
      <c r="A32" t="s">
        <v>31</v>
      </c>
      <c r="B32" t="s">
        <v>47</v>
      </c>
      <c r="C32" s="10">
        <v>20</v>
      </c>
      <c r="D32" s="10">
        <v>21</v>
      </c>
      <c r="E32" s="11">
        <f t="shared" si="3"/>
        <v>1.05</v>
      </c>
      <c r="F32" s="10">
        <v>23</v>
      </c>
      <c r="G32" s="11">
        <f t="shared" si="1"/>
        <v>0.91304347826086951</v>
      </c>
      <c r="H32" s="10">
        <v>8</v>
      </c>
      <c r="I32" s="12">
        <f t="shared" si="2"/>
        <v>0.34782608695652173</v>
      </c>
      <c r="J32" s="10">
        <v>2</v>
      </c>
      <c r="K32" s="10">
        <v>1</v>
      </c>
      <c r="L32" s="15">
        <v>23</v>
      </c>
      <c r="M32" s="15">
        <v>21</v>
      </c>
      <c r="N32" s="16">
        <v>0.91300000000000003</v>
      </c>
    </row>
    <row r="33" spans="1:14" x14ac:dyDescent="0.25">
      <c r="A33" t="s">
        <v>32</v>
      </c>
      <c r="B33" t="s">
        <v>46</v>
      </c>
      <c r="C33" s="10">
        <v>24</v>
      </c>
      <c r="D33" s="10">
        <v>14</v>
      </c>
      <c r="E33" s="11">
        <f t="shared" si="3"/>
        <v>0.58333333333333337</v>
      </c>
      <c r="F33" s="10">
        <v>20</v>
      </c>
      <c r="G33" s="11">
        <f t="shared" si="1"/>
        <v>0.7</v>
      </c>
      <c r="H33" s="10">
        <v>9</v>
      </c>
      <c r="I33" s="12">
        <f t="shared" si="2"/>
        <v>0.45</v>
      </c>
      <c r="J33" s="10">
        <v>0</v>
      </c>
      <c r="K33" s="11" t="s">
        <v>9</v>
      </c>
      <c r="L33" s="15">
        <v>20</v>
      </c>
      <c r="M33" s="15">
        <v>10</v>
      </c>
      <c r="N33" s="16">
        <v>0.5</v>
      </c>
    </row>
    <row r="34" spans="1:14" x14ac:dyDescent="0.25">
      <c r="A34" t="s">
        <v>33</v>
      </c>
      <c r="B34" t="s">
        <v>46</v>
      </c>
      <c r="C34" s="10">
        <v>24</v>
      </c>
      <c r="D34" s="10">
        <v>22</v>
      </c>
      <c r="E34" s="11">
        <f t="shared" si="3"/>
        <v>0.91666666666666663</v>
      </c>
      <c r="F34" s="10">
        <v>23</v>
      </c>
      <c r="G34" s="11">
        <f t="shared" si="1"/>
        <v>0.95652173913043481</v>
      </c>
      <c r="H34" s="10">
        <v>10</v>
      </c>
      <c r="I34" s="12">
        <f t="shared" si="2"/>
        <v>0.43478260869565216</v>
      </c>
      <c r="J34" s="10">
        <v>0</v>
      </c>
      <c r="K34" s="11" t="s">
        <v>9</v>
      </c>
      <c r="L34" s="15">
        <v>22</v>
      </c>
      <c r="M34" s="15">
        <v>12</v>
      </c>
      <c r="N34" s="16">
        <v>0.54500000000000004</v>
      </c>
    </row>
    <row r="35" spans="1:14" s="8" customFormat="1" x14ac:dyDescent="0.25">
      <c r="A35" s="8" t="s">
        <v>34</v>
      </c>
      <c r="B35" s="8" t="s">
        <v>35</v>
      </c>
      <c r="C35" s="17">
        <v>622</v>
      </c>
      <c r="D35" s="18">
        <v>376</v>
      </c>
      <c r="E35" s="19">
        <v>0.60450160771704176</v>
      </c>
      <c r="F35" s="17">
        <f>SUBTOTAL(109,F3:F34)</f>
        <v>608</v>
      </c>
      <c r="G35" s="19">
        <v>0.62354892205638479</v>
      </c>
      <c r="H35" s="18">
        <v>255</v>
      </c>
      <c r="I35" s="20">
        <v>0.4228855721393035</v>
      </c>
      <c r="J35" s="18">
        <v>74</v>
      </c>
      <c r="K35" s="21">
        <v>18</v>
      </c>
      <c r="L35" s="15">
        <v>567</v>
      </c>
      <c r="M35" s="15">
        <v>308</v>
      </c>
      <c r="N35" s="16">
        <v>0.54300000000000004</v>
      </c>
    </row>
    <row r="37" spans="1:14" x14ac:dyDescent="0.25">
      <c r="A37" t="s">
        <v>54</v>
      </c>
    </row>
  </sheetData>
  <phoneticPr fontId="7" type="noConversion"/>
  <pageMargins left="0.7" right="0.7" top="0.75" bottom="0.75" header="0.3" footer="0.3"/>
  <pageSetup paperSize="3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D010610677E4F81E3ED81554AED3A" ma:contentTypeVersion="17" ma:contentTypeDescription="Create a new document." ma:contentTypeScope="" ma:versionID="ba4664751a6ca4cd3084ffdca68c8cf3">
  <xsd:schema xmlns:xsd="http://www.w3.org/2001/XMLSchema" xmlns:xs="http://www.w3.org/2001/XMLSchema" xmlns:p="http://schemas.microsoft.com/office/2006/metadata/properties" xmlns:ns2="5ef0c7bc-a1e9-48e9-a56f-14e827214cd5" xmlns:ns3="99e0dfea-43d5-4072-846c-d949cc7e95e9" targetNamespace="http://schemas.microsoft.com/office/2006/metadata/properties" ma:root="true" ma:fieldsID="b478f6204cc86846564a67f0ea450967" ns2:_="" ns3:_="">
    <xsd:import namespace="5ef0c7bc-a1e9-48e9-a56f-14e827214cd5"/>
    <xsd:import namespace="99e0dfea-43d5-4072-846c-d949cc7e95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Pleasdownloadfirstandsaveasindividual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c7bc-a1e9-48e9-a56f-14e827214c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542a5e-8299-4de9-b264-08b69b242981}" ma:internalName="TaxCatchAll" ma:showField="CatchAllData" ma:web="5ef0c7bc-a1e9-48e9-a56f-14e82721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0dfea-43d5-4072-846c-d949cc7e95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leasdownloadfirstandsaveasindividualdocument" ma:index="24" nillable="true" ma:displayName="DOWNLOAD FILES BEFORE EDITING" ma:format="Dropdown" ma:internalName="Pleasdownloadfirstandsaveasindividualdocument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easdownloadfirstandsaveasindividualdocument xmlns="99e0dfea-43d5-4072-846c-d949cc7e95e9" xsi:nil="true"/>
    <TaxCatchAll xmlns="5ef0c7bc-a1e9-48e9-a56f-14e827214cd5" xsi:nil="true"/>
    <lcf76f155ced4ddcb4097134ff3c332f xmlns="99e0dfea-43d5-4072-846c-d949cc7e95e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317843-B82E-49F4-BEB6-AF2E10791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0c7bc-a1e9-48e9-a56f-14e827214cd5"/>
    <ds:schemaRef ds:uri="99e0dfea-43d5-4072-846c-d949cc7e9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402FD-D19C-4856-86F3-B7A2EC0059DB}">
  <ds:schemaRefs>
    <ds:schemaRef ds:uri="http://schemas.openxmlformats.org/package/2006/metadata/core-properties"/>
    <ds:schemaRef ds:uri="http://purl.org/dc/dcmitype/"/>
    <ds:schemaRef ds:uri="5ef0c7bc-a1e9-48e9-a56f-14e827214cd5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99e0dfea-43d5-4072-846c-d949cc7e95e9"/>
  </ds:schemaRefs>
</ds:datastoreItem>
</file>

<file path=customXml/itemProps3.xml><?xml version="1.0" encoding="utf-8"?>
<ds:datastoreItem xmlns:ds="http://schemas.openxmlformats.org/officeDocument/2006/customXml" ds:itemID="{73C359D6-63FF-4B2E-9FD8-C47A7C9D72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MassSTEP FY2025 Performance Rep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FY25 MassSTEP Performance Report</dc:title>
  <dc:subject/>
  <dc:creator>DESE</dc:creator>
  <cp:keywords>MassSTEP</cp:keywords>
  <dc:description/>
  <cp:lastModifiedBy>Zou, Dong (EOE)</cp:lastModifiedBy>
  <cp:revision/>
  <cp:lastPrinted>2026-07-17T16:33:34Z</cp:lastPrinted>
  <dcterms:created xsi:type="dcterms:W3CDTF">2026-07-17T12:35:16Z</dcterms:created>
  <dcterms:modified xsi:type="dcterms:W3CDTF">2026-07-22T15:06:32Z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Jul 22 2026 12:00AM</vt:lpwstr>
  </property>
</Properties>
</file>