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0730" windowHeight="9270"/>
  </bookViews>
  <sheets>
    <sheet name="nsscaps" sheetId="1" r:id="rId1"/>
  </sheets>
  <externalReferences>
    <externalReference r:id="rId2"/>
    <externalReference r:id="rId3"/>
  </externalReferences>
  <definedNames>
    <definedName name="_xlnm._FilterDatabase" localSheetId="0" hidden="1">nsscaps!$A$9:$M$450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harates">[2]charates!$A$10:$L$802</definedName>
    <definedName name="code436">[2]codes!$A$10:$C$449</definedName>
    <definedName name="codeCHA">[2]codes!$E$10:$G$81</definedName>
    <definedName name="distdata">'[2]piv - distr'!$AC$10:$AO$449</definedName>
    <definedName name="distinfo">[2]distinfo!$A$10:$R$449</definedName>
    <definedName name="nsscheck">[2]nsscheck!$D$4:$K$251</definedName>
    <definedName name="_xlnm.Print_Titles" localSheetId="0">nsscaps!$5:$9</definedName>
  </definedNames>
  <calcPr calcId="125725"/>
</workbook>
</file>

<file path=xl/calcChain.xml><?xml version="1.0" encoding="utf-8"?>
<calcChain xmlns="http://schemas.openxmlformats.org/spreadsheetml/2006/main">
  <c r="K449" i="1"/>
  <c r="H449"/>
  <c r="I449" s="1"/>
  <c r="L449" s="1"/>
  <c r="K448"/>
  <c r="H448"/>
  <c r="I448" s="1"/>
  <c r="L448" s="1"/>
  <c r="K447"/>
  <c r="H447"/>
  <c r="K446"/>
  <c r="H446"/>
  <c r="I446" s="1"/>
  <c r="L446" s="1"/>
  <c r="K445"/>
  <c r="H445"/>
  <c r="K444"/>
  <c r="H444"/>
  <c r="I444" s="1"/>
  <c r="L444" s="1"/>
  <c r="K443"/>
  <c r="H443"/>
  <c r="K442"/>
  <c r="H442"/>
  <c r="I442" s="1"/>
  <c r="L442" s="1"/>
  <c r="K441"/>
  <c r="H441"/>
  <c r="I441" s="1"/>
  <c r="L441" s="1"/>
  <c r="K440"/>
  <c r="H440"/>
  <c r="I440" s="1"/>
  <c r="L440" s="1"/>
  <c r="K439"/>
  <c r="H439"/>
  <c r="I439" s="1"/>
  <c r="L439" s="1"/>
  <c r="K438"/>
  <c r="H438"/>
  <c r="I438" s="1"/>
  <c r="L438" s="1"/>
  <c r="K437"/>
  <c r="H437"/>
  <c r="K436"/>
  <c r="H436"/>
  <c r="I436" s="1"/>
  <c r="L436" s="1"/>
  <c r="K435"/>
  <c r="H435"/>
  <c r="K434"/>
  <c r="H434"/>
  <c r="I434" s="1"/>
  <c r="L434" s="1"/>
  <c r="K433"/>
  <c r="H433"/>
  <c r="I433" s="1"/>
  <c r="L433" s="1"/>
  <c r="K432"/>
  <c r="H432"/>
  <c r="I432" s="1"/>
  <c r="L432" s="1"/>
  <c r="K431"/>
  <c r="H431"/>
  <c r="I431" s="1"/>
  <c r="L431" s="1"/>
  <c r="K430"/>
  <c r="H430"/>
  <c r="I430" s="1"/>
  <c r="L430" s="1"/>
  <c r="K429"/>
  <c r="H429"/>
  <c r="K428"/>
  <c r="H428"/>
  <c r="I428" s="1"/>
  <c r="L428" s="1"/>
  <c r="K427"/>
  <c r="H427"/>
  <c r="K426"/>
  <c r="H426"/>
  <c r="I426" s="1"/>
  <c r="L426" s="1"/>
  <c r="K425"/>
  <c r="H425"/>
  <c r="I425" s="1"/>
  <c r="L425" s="1"/>
  <c r="K424"/>
  <c r="H424"/>
  <c r="I424" s="1"/>
  <c r="L424" s="1"/>
  <c r="K423"/>
  <c r="H423"/>
  <c r="I423" s="1"/>
  <c r="L423" s="1"/>
  <c r="K422"/>
  <c r="H422"/>
  <c r="I422" s="1"/>
  <c r="L422" s="1"/>
  <c r="K421"/>
  <c r="H421"/>
  <c r="K420"/>
  <c r="H420"/>
  <c r="I420" s="1"/>
  <c r="L420" s="1"/>
  <c r="K419"/>
  <c r="H419"/>
  <c r="K418"/>
  <c r="H418"/>
  <c r="I418" s="1"/>
  <c r="L418" s="1"/>
  <c r="K417"/>
  <c r="H417"/>
  <c r="I417" s="1"/>
  <c r="L417" s="1"/>
  <c r="K416"/>
  <c r="H416"/>
  <c r="I416" s="1"/>
  <c r="L416" s="1"/>
  <c r="K415"/>
  <c r="H415"/>
  <c r="I415" s="1"/>
  <c r="L415" s="1"/>
  <c r="K414"/>
  <c r="H414"/>
  <c r="I414" s="1"/>
  <c r="L414" s="1"/>
  <c r="K413"/>
  <c r="H413"/>
  <c r="K412"/>
  <c r="H412"/>
  <c r="I412" s="1"/>
  <c r="L412" s="1"/>
  <c r="K411"/>
  <c r="H411"/>
  <c r="K410"/>
  <c r="H410"/>
  <c r="I410" s="1"/>
  <c r="L410" s="1"/>
  <c r="K409"/>
  <c r="H409"/>
  <c r="I409" s="1"/>
  <c r="L409" s="1"/>
  <c r="K408"/>
  <c r="H408"/>
  <c r="I408" s="1"/>
  <c r="L408" s="1"/>
  <c r="K407"/>
  <c r="H407"/>
  <c r="I407" s="1"/>
  <c r="L407" s="1"/>
  <c r="K406"/>
  <c r="H406"/>
  <c r="I406" s="1"/>
  <c r="L406" s="1"/>
  <c r="K405"/>
  <c r="H405"/>
  <c r="K404"/>
  <c r="H404"/>
  <c r="I404" s="1"/>
  <c r="L404" s="1"/>
  <c r="K403"/>
  <c r="H403"/>
  <c r="K402"/>
  <c r="H402"/>
  <c r="I402" s="1"/>
  <c r="L402" s="1"/>
  <c r="K401"/>
  <c r="H401"/>
  <c r="I401" s="1"/>
  <c r="L401" s="1"/>
  <c r="K400"/>
  <c r="H400"/>
  <c r="I400" s="1"/>
  <c r="L400" s="1"/>
  <c r="K399"/>
  <c r="H399"/>
  <c r="I399" s="1"/>
  <c r="L399" s="1"/>
  <c r="K398"/>
  <c r="H398"/>
  <c r="I398" s="1"/>
  <c r="L398" s="1"/>
  <c r="K397"/>
  <c r="H397"/>
  <c r="K396"/>
  <c r="H396"/>
  <c r="I396" s="1"/>
  <c r="L396" s="1"/>
  <c r="K395"/>
  <c r="H395"/>
  <c r="K394"/>
  <c r="H394"/>
  <c r="I394" s="1"/>
  <c r="L394" s="1"/>
  <c r="K393"/>
  <c r="H393"/>
  <c r="I393" s="1"/>
  <c r="L393" s="1"/>
  <c r="K392"/>
  <c r="H392"/>
  <c r="I392" s="1"/>
  <c r="L392" s="1"/>
  <c r="K391"/>
  <c r="H391"/>
  <c r="I391" s="1"/>
  <c r="L391" s="1"/>
  <c r="K390"/>
  <c r="H390"/>
  <c r="I390" s="1"/>
  <c r="L390" s="1"/>
  <c r="K389"/>
  <c r="H389"/>
  <c r="K388"/>
  <c r="H388"/>
  <c r="I388" s="1"/>
  <c r="L388" s="1"/>
  <c r="K387"/>
  <c r="H387"/>
  <c r="K386"/>
  <c r="H386"/>
  <c r="I386" s="1"/>
  <c r="L386" s="1"/>
  <c r="K385"/>
  <c r="H385"/>
  <c r="I385" s="1"/>
  <c r="L385" s="1"/>
  <c r="K384"/>
  <c r="H384"/>
  <c r="I384" s="1"/>
  <c r="L384" s="1"/>
  <c r="K383"/>
  <c r="H383"/>
  <c r="I383" s="1"/>
  <c r="L383" s="1"/>
  <c r="K382"/>
  <c r="H382"/>
  <c r="I382" s="1"/>
  <c r="L382" s="1"/>
  <c r="K381"/>
  <c r="H381"/>
  <c r="K380"/>
  <c r="H380"/>
  <c r="I380" s="1"/>
  <c r="L380" s="1"/>
  <c r="K379"/>
  <c r="H379"/>
  <c r="K378"/>
  <c r="H378"/>
  <c r="I378" s="1"/>
  <c r="L378" s="1"/>
  <c r="K377"/>
  <c r="H377"/>
  <c r="I377" s="1"/>
  <c r="L377" s="1"/>
  <c r="K376"/>
  <c r="H376"/>
  <c r="I376" s="1"/>
  <c r="L376" s="1"/>
  <c r="K375"/>
  <c r="H375"/>
  <c r="I375" s="1"/>
  <c r="L375" s="1"/>
  <c r="K374"/>
  <c r="H374"/>
  <c r="I374" s="1"/>
  <c r="L374" s="1"/>
  <c r="K373"/>
  <c r="H373"/>
  <c r="K372"/>
  <c r="H372"/>
  <c r="I372" s="1"/>
  <c r="L372" s="1"/>
  <c r="K371"/>
  <c r="H371"/>
  <c r="K370"/>
  <c r="H370"/>
  <c r="I370" s="1"/>
  <c r="L370" s="1"/>
  <c r="K369"/>
  <c r="H369"/>
  <c r="I369" s="1"/>
  <c r="L369" s="1"/>
  <c r="H368"/>
  <c r="I368" s="1"/>
  <c r="K367"/>
  <c r="H367"/>
  <c r="K366"/>
  <c r="H366"/>
  <c r="I366" s="1"/>
  <c r="L366" s="1"/>
  <c r="H365"/>
  <c r="I365" s="1"/>
  <c r="K364"/>
  <c r="H364"/>
  <c r="I364" s="1"/>
  <c r="L364" s="1"/>
  <c r="K363"/>
  <c r="H363"/>
  <c r="I363" s="1"/>
  <c r="L363" s="1"/>
  <c r="K362"/>
  <c r="H362"/>
  <c r="I362" s="1"/>
  <c r="L362" s="1"/>
  <c r="K361"/>
  <c r="H361"/>
  <c r="I361" s="1"/>
  <c r="L361" s="1"/>
  <c r="K360"/>
  <c r="H360"/>
  <c r="I360" s="1"/>
  <c r="L360" s="1"/>
  <c r="K359"/>
  <c r="H359"/>
  <c r="K358"/>
  <c r="H358"/>
  <c r="I358" s="1"/>
  <c r="L358" s="1"/>
  <c r="K357"/>
  <c r="H357"/>
  <c r="I357" s="1"/>
  <c r="L357" s="1"/>
  <c r="K356"/>
  <c r="H356"/>
  <c r="I356" s="1"/>
  <c r="L356" s="1"/>
  <c r="K355"/>
  <c r="H355"/>
  <c r="I355" s="1"/>
  <c r="L355" s="1"/>
  <c r="K354"/>
  <c r="H354"/>
  <c r="I354" s="1"/>
  <c r="L354" s="1"/>
  <c r="K353"/>
  <c r="H353"/>
  <c r="H352"/>
  <c r="I352" s="1"/>
  <c r="K351"/>
  <c r="H351"/>
  <c r="I351" s="1"/>
  <c r="L351" s="1"/>
  <c r="K350"/>
  <c r="H350"/>
  <c r="I350" s="1"/>
  <c r="L350" s="1"/>
  <c r="K349"/>
  <c r="H349"/>
  <c r="K348"/>
  <c r="H348"/>
  <c r="I348" s="1"/>
  <c r="L348" s="1"/>
  <c r="K347"/>
  <c r="H347"/>
  <c r="I347" s="1"/>
  <c r="L347" s="1"/>
  <c r="K346"/>
  <c r="H346"/>
  <c r="I346" s="1"/>
  <c r="L346" s="1"/>
  <c r="K345"/>
  <c r="H345"/>
  <c r="I345" s="1"/>
  <c r="L345" s="1"/>
  <c r="K344"/>
  <c r="H344"/>
  <c r="I344" s="1"/>
  <c r="L344" s="1"/>
  <c r="K343"/>
  <c r="H343"/>
  <c r="I343" s="1"/>
  <c r="L343" s="1"/>
  <c r="K342"/>
  <c r="H342"/>
  <c r="I342" s="1"/>
  <c r="L342" s="1"/>
  <c r="K341"/>
  <c r="H341"/>
  <c r="K340"/>
  <c r="H340"/>
  <c r="I340" s="1"/>
  <c r="L340" s="1"/>
  <c r="K339"/>
  <c r="H339"/>
  <c r="K338"/>
  <c r="H338"/>
  <c r="I338" s="1"/>
  <c r="L338" s="1"/>
  <c r="K337"/>
  <c r="H337"/>
  <c r="I337" s="1"/>
  <c r="L337" s="1"/>
  <c r="K336"/>
  <c r="H336"/>
  <c r="I336" s="1"/>
  <c r="L336" s="1"/>
  <c r="K335"/>
  <c r="H335"/>
  <c r="I335" s="1"/>
  <c r="L335" s="1"/>
  <c r="K334"/>
  <c r="H334"/>
  <c r="I334" s="1"/>
  <c r="L334" s="1"/>
  <c r="K333"/>
  <c r="H333"/>
  <c r="I333" s="1"/>
  <c r="L333" s="1"/>
  <c r="K332"/>
  <c r="H332"/>
  <c r="I332" s="1"/>
  <c r="L332" s="1"/>
  <c r="K331"/>
  <c r="H331"/>
  <c r="K330"/>
  <c r="H330"/>
  <c r="I330" s="1"/>
  <c r="L330" s="1"/>
  <c r="K329"/>
  <c r="H329"/>
  <c r="I329" s="1"/>
  <c r="L329" s="1"/>
  <c r="K328"/>
  <c r="H328"/>
  <c r="I328" s="1"/>
  <c r="L328" s="1"/>
  <c r="K327"/>
  <c r="H327"/>
  <c r="I327" s="1"/>
  <c r="L327" s="1"/>
  <c r="K326"/>
  <c r="H326"/>
  <c r="I326" s="1"/>
  <c r="L326" s="1"/>
  <c r="H325"/>
  <c r="K324"/>
  <c r="H324"/>
  <c r="I324" s="1"/>
  <c r="L324" s="1"/>
  <c r="K323"/>
  <c r="H323"/>
  <c r="K322"/>
  <c r="H322"/>
  <c r="I322" s="1"/>
  <c r="L322" s="1"/>
  <c r="K321"/>
  <c r="H321"/>
  <c r="I321" s="1"/>
  <c r="L321" s="1"/>
  <c r="K320"/>
  <c r="H320"/>
  <c r="I320" s="1"/>
  <c r="L320" s="1"/>
  <c r="H319"/>
  <c r="I319" s="1"/>
  <c r="K318"/>
  <c r="H318"/>
  <c r="I318" s="1"/>
  <c r="L318" s="1"/>
  <c r="K317"/>
  <c r="H317"/>
  <c r="K316"/>
  <c r="H316"/>
  <c r="I316" s="1"/>
  <c r="L316" s="1"/>
  <c r="K315"/>
  <c r="H315"/>
  <c r="K314"/>
  <c r="H314"/>
  <c r="I314" s="1"/>
  <c r="L314" s="1"/>
  <c r="K313"/>
  <c r="H313"/>
  <c r="I313" s="1"/>
  <c r="L313" s="1"/>
  <c r="K312"/>
  <c r="H312"/>
  <c r="I312" s="1"/>
  <c r="L312" s="1"/>
  <c r="K311"/>
  <c r="H311"/>
  <c r="I311" s="1"/>
  <c r="L311" s="1"/>
  <c r="K310"/>
  <c r="H310"/>
  <c r="I310" s="1"/>
  <c r="L310" s="1"/>
  <c r="K309"/>
  <c r="H309"/>
  <c r="K308"/>
  <c r="H308"/>
  <c r="I308" s="1"/>
  <c r="L308" s="1"/>
  <c r="K307"/>
  <c r="H307"/>
  <c r="K306"/>
  <c r="H306"/>
  <c r="I306" s="1"/>
  <c r="L306" s="1"/>
  <c r="K305"/>
  <c r="H305"/>
  <c r="I305" s="1"/>
  <c r="L305" s="1"/>
  <c r="K304"/>
  <c r="H304"/>
  <c r="I304" s="1"/>
  <c r="L304" s="1"/>
  <c r="K303"/>
  <c r="H303"/>
  <c r="I303" s="1"/>
  <c r="L303" s="1"/>
  <c r="K302"/>
  <c r="L302" s="1"/>
  <c r="K301"/>
  <c r="H301"/>
  <c r="I301" s="1"/>
  <c r="L301" s="1"/>
  <c r="K300"/>
  <c r="H300"/>
  <c r="I300" s="1"/>
  <c r="L300" s="1"/>
  <c r="K299"/>
  <c r="H299"/>
  <c r="I299" s="1"/>
  <c r="L299" s="1"/>
  <c r="K298"/>
  <c r="H298"/>
  <c r="I298" s="1"/>
  <c r="L298" s="1"/>
  <c r="K297"/>
  <c r="H297"/>
  <c r="K296"/>
  <c r="H296"/>
  <c r="I296" s="1"/>
  <c r="L296" s="1"/>
  <c r="K295"/>
  <c r="H295"/>
  <c r="I295" s="1"/>
  <c r="L295" s="1"/>
  <c r="K294"/>
  <c r="H294"/>
  <c r="I294" s="1"/>
  <c r="L294" s="1"/>
  <c r="K293"/>
  <c r="H293"/>
  <c r="I293" s="1"/>
  <c r="L293" s="1"/>
  <c r="K292"/>
  <c r="H292"/>
  <c r="I292" s="1"/>
  <c r="L292" s="1"/>
  <c r="K291"/>
  <c r="H291"/>
  <c r="I291" s="1"/>
  <c r="L291" s="1"/>
  <c r="K290"/>
  <c r="L290" s="1"/>
  <c r="K289"/>
  <c r="H289"/>
  <c r="I289" s="1"/>
  <c r="L289" s="1"/>
  <c r="K288"/>
  <c r="H288"/>
  <c r="I288" s="1"/>
  <c r="L288" s="1"/>
  <c r="K287"/>
  <c r="H287"/>
  <c r="I287" s="1"/>
  <c r="L287" s="1"/>
  <c r="K286"/>
  <c r="L286" s="1"/>
  <c r="K285"/>
  <c r="H285"/>
  <c r="I285" s="1"/>
  <c r="L285" s="1"/>
  <c r="K284"/>
  <c r="H284"/>
  <c r="I284" s="1"/>
  <c r="L284" s="1"/>
  <c r="K283"/>
  <c r="H283"/>
  <c r="K282"/>
  <c r="H282"/>
  <c r="I282" s="1"/>
  <c r="L282" s="1"/>
  <c r="K281"/>
  <c r="H281"/>
  <c r="K280"/>
  <c r="H280"/>
  <c r="I280" s="1"/>
  <c r="L280" s="1"/>
  <c r="K279"/>
  <c r="H279"/>
  <c r="I279" s="1"/>
  <c r="L279" s="1"/>
  <c r="K278"/>
  <c r="H278"/>
  <c r="I278" s="1"/>
  <c r="L278" s="1"/>
  <c r="K277"/>
  <c r="H277"/>
  <c r="I277" s="1"/>
  <c r="L277" s="1"/>
  <c r="K276"/>
  <c r="H276"/>
  <c r="I276" s="1"/>
  <c r="L276" s="1"/>
  <c r="K275"/>
  <c r="H275"/>
  <c r="K274"/>
  <c r="H274"/>
  <c r="I274" s="1"/>
  <c r="L274" s="1"/>
  <c r="K273"/>
  <c r="H273"/>
  <c r="K272"/>
  <c r="H272"/>
  <c r="I272" s="1"/>
  <c r="L272" s="1"/>
  <c r="K271"/>
  <c r="H271"/>
  <c r="I271" s="1"/>
  <c r="L271" s="1"/>
  <c r="K270"/>
  <c r="H270"/>
  <c r="I270" s="1"/>
  <c r="L270" s="1"/>
  <c r="K269"/>
  <c r="H269"/>
  <c r="I269" s="1"/>
  <c r="L269" s="1"/>
  <c r="K268"/>
  <c r="H268"/>
  <c r="I268" s="1"/>
  <c r="L268" s="1"/>
  <c r="H267"/>
  <c r="K266"/>
  <c r="H266"/>
  <c r="I266" s="1"/>
  <c r="L266" s="1"/>
  <c r="K265"/>
  <c r="H265"/>
  <c r="I265" s="1"/>
  <c r="L265" s="1"/>
  <c r="K264"/>
  <c r="H264"/>
  <c r="I264" s="1"/>
  <c r="L264" s="1"/>
  <c r="K263"/>
  <c r="H263"/>
  <c r="I263" s="1"/>
  <c r="L263" s="1"/>
  <c r="K262"/>
  <c r="H262"/>
  <c r="I262" s="1"/>
  <c r="L262" s="1"/>
  <c r="K261"/>
  <c r="H261"/>
  <c r="H260"/>
  <c r="I260" s="1"/>
  <c r="K259"/>
  <c r="H259"/>
  <c r="I259" s="1"/>
  <c r="L259" s="1"/>
  <c r="K258"/>
  <c r="H258"/>
  <c r="I258" s="1"/>
  <c r="L258" s="1"/>
  <c r="K257"/>
  <c r="H257"/>
  <c r="K256"/>
  <c r="H256"/>
  <c r="I256" s="1"/>
  <c r="L256" s="1"/>
  <c r="K255"/>
  <c r="H255"/>
  <c r="K254"/>
  <c r="H254"/>
  <c r="I254" s="1"/>
  <c r="L254" s="1"/>
  <c r="H253"/>
  <c r="K252"/>
  <c r="H252"/>
  <c r="I252" s="1"/>
  <c r="L252" s="1"/>
  <c r="K251"/>
  <c r="H251"/>
  <c r="K250"/>
  <c r="H250"/>
  <c r="I250" s="1"/>
  <c r="L250" s="1"/>
  <c r="K249"/>
  <c r="H249"/>
  <c r="K248"/>
  <c r="H248"/>
  <c r="I248" s="1"/>
  <c r="L248" s="1"/>
  <c r="K247"/>
  <c r="H247"/>
  <c r="I247" s="1"/>
  <c r="L247" s="1"/>
  <c r="K246"/>
  <c r="H246"/>
  <c r="I246" s="1"/>
  <c r="L246" s="1"/>
  <c r="H245"/>
  <c r="K244"/>
  <c r="H244"/>
  <c r="I244" s="1"/>
  <c r="L244" s="1"/>
  <c r="K243"/>
  <c r="H243"/>
  <c r="I243" s="1"/>
  <c r="L243" s="1"/>
  <c r="K242"/>
  <c r="H242"/>
  <c r="I242" s="1"/>
  <c r="L242" s="1"/>
  <c r="K241"/>
  <c r="H241"/>
  <c r="I241" s="1"/>
  <c r="L241" s="1"/>
  <c r="K240"/>
  <c r="H240"/>
  <c r="I240" s="1"/>
  <c r="L240" s="1"/>
  <c r="K239"/>
  <c r="H239"/>
  <c r="K238"/>
  <c r="H238"/>
  <c r="I238" s="1"/>
  <c r="L238" s="1"/>
  <c r="K237"/>
  <c r="H237"/>
  <c r="I237" s="1"/>
  <c r="L237" s="1"/>
  <c r="K235"/>
  <c r="H235"/>
  <c r="K234"/>
  <c r="H234"/>
  <c r="I234" s="1"/>
  <c r="L234" s="1"/>
  <c r="K233"/>
  <c r="H233"/>
  <c r="I233" s="1"/>
  <c r="L233" s="1"/>
  <c r="K231"/>
  <c r="H231"/>
  <c r="I231" s="1"/>
  <c r="L231" s="1"/>
  <c r="K230"/>
  <c r="H230"/>
  <c r="I230" s="1"/>
  <c r="L230" s="1"/>
  <c r="K229"/>
  <c r="H229"/>
  <c r="K228"/>
  <c r="H228"/>
  <c r="I228" s="1"/>
  <c r="L228" s="1"/>
  <c r="K227"/>
  <c r="H227"/>
  <c r="I227" s="1"/>
  <c r="L227" s="1"/>
  <c r="K226"/>
  <c r="H226"/>
  <c r="I226" s="1"/>
  <c r="L226" s="1"/>
  <c r="K225"/>
  <c r="H225"/>
  <c r="I225" s="1"/>
  <c r="L225" s="1"/>
  <c r="K223"/>
  <c r="H223"/>
  <c r="I223" s="1"/>
  <c r="L223" s="1"/>
  <c r="K222"/>
  <c r="H222"/>
  <c r="I222" s="1"/>
  <c r="L222" s="1"/>
  <c r="K221"/>
  <c r="H221"/>
  <c r="K220"/>
  <c r="H220"/>
  <c r="I220" s="1"/>
  <c r="L220" s="1"/>
  <c r="K219"/>
  <c r="H219"/>
  <c r="I219" s="1"/>
  <c r="L219" s="1"/>
  <c r="K217"/>
  <c r="H217"/>
  <c r="I217" s="1"/>
  <c r="L217" s="1"/>
  <c r="K216"/>
  <c r="H216"/>
  <c r="I216" s="1"/>
  <c r="L216" s="1"/>
  <c r="K215"/>
  <c r="H215"/>
  <c r="I215" s="1"/>
  <c r="L215" s="1"/>
  <c r="K214"/>
  <c r="H214"/>
  <c r="I214" s="1"/>
  <c r="L214" s="1"/>
  <c r="K213"/>
  <c r="H213"/>
  <c r="I213" s="1"/>
  <c r="L213" s="1"/>
  <c r="K212"/>
  <c r="H212"/>
  <c r="I212" s="1"/>
  <c r="L212" s="1"/>
  <c r="K211"/>
  <c r="H211"/>
  <c r="I211" s="1"/>
  <c r="L211" s="1"/>
  <c r="K209"/>
  <c r="H209"/>
  <c r="I209" s="1"/>
  <c r="L209" s="1"/>
  <c r="K208"/>
  <c r="H208"/>
  <c r="I208" s="1"/>
  <c r="L208" s="1"/>
  <c r="K207"/>
  <c r="H207"/>
  <c r="K206"/>
  <c r="H206"/>
  <c r="I206" s="1"/>
  <c r="L206" s="1"/>
  <c r="K205"/>
  <c r="H205"/>
  <c r="I205" s="1"/>
  <c r="L205" s="1"/>
  <c r="K204"/>
  <c r="H204"/>
  <c r="I204" s="1"/>
  <c r="L204" s="1"/>
  <c r="K203"/>
  <c r="H203"/>
  <c r="I203" s="1"/>
  <c r="L203" s="1"/>
  <c r="K202"/>
  <c r="H202"/>
  <c r="I202" s="1"/>
  <c r="L202" s="1"/>
  <c r="K201"/>
  <c r="H201"/>
  <c r="I201" s="1"/>
  <c r="L201" s="1"/>
  <c r="K200"/>
  <c r="H200"/>
  <c r="K199"/>
  <c r="H199"/>
  <c r="I199" s="1"/>
  <c r="L199" s="1"/>
  <c r="K198"/>
  <c r="H198"/>
  <c r="K197"/>
  <c r="H197"/>
  <c r="I197" s="1"/>
  <c r="L197" s="1"/>
  <c r="K196"/>
  <c r="H196"/>
  <c r="K195"/>
  <c r="H195"/>
  <c r="K194"/>
  <c r="H194"/>
  <c r="K193"/>
  <c r="H193"/>
  <c r="I193" s="1"/>
  <c r="L193" s="1"/>
  <c r="K192"/>
  <c r="H192"/>
  <c r="I192" s="1"/>
  <c r="L192" s="1"/>
  <c r="K191"/>
  <c r="H191"/>
  <c r="K190"/>
  <c r="H190"/>
  <c r="I190" s="1"/>
  <c r="L190" s="1"/>
  <c r="K189"/>
  <c r="H189"/>
  <c r="I189" s="1"/>
  <c r="L189" s="1"/>
  <c r="K188"/>
  <c r="H188"/>
  <c r="K187"/>
  <c r="H187"/>
  <c r="K186"/>
  <c r="H186"/>
  <c r="I186" s="1"/>
  <c r="L186" s="1"/>
  <c r="K185"/>
  <c r="H185"/>
  <c r="I185" s="1"/>
  <c r="L185" s="1"/>
  <c r="K184"/>
  <c r="H184"/>
  <c r="K183"/>
  <c r="H183"/>
  <c r="I183" s="1"/>
  <c r="L183" s="1"/>
  <c r="K182"/>
  <c r="H182"/>
  <c r="K181"/>
  <c r="H181"/>
  <c r="I181" s="1"/>
  <c r="L181" s="1"/>
  <c r="K180"/>
  <c r="H180"/>
  <c r="K179"/>
  <c r="H179"/>
  <c r="K178"/>
  <c r="H178"/>
  <c r="K177"/>
  <c r="H177"/>
  <c r="I177" s="1"/>
  <c r="L177" s="1"/>
  <c r="K176"/>
  <c r="H176"/>
  <c r="I176" s="1"/>
  <c r="L176" s="1"/>
  <c r="K175"/>
  <c r="H175"/>
  <c r="H174"/>
  <c r="I174" s="1"/>
  <c r="K174"/>
  <c r="L174" s="1"/>
  <c r="K173"/>
  <c r="H173"/>
  <c r="I173" s="1"/>
  <c r="L173" s="1"/>
  <c r="H172"/>
  <c r="K171"/>
  <c r="H171"/>
  <c r="I171" s="1"/>
  <c r="L171" s="1"/>
  <c r="K170"/>
  <c r="H170"/>
  <c r="I170" s="1"/>
  <c r="L170" s="1"/>
  <c r="K169"/>
  <c r="L169" s="1"/>
  <c r="H169"/>
  <c r="I169" s="1"/>
  <c r="K168"/>
  <c r="H168"/>
  <c r="I168" s="1"/>
  <c r="L168" s="1"/>
  <c r="K167"/>
  <c r="H167"/>
  <c r="K166"/>
  <c r="H166"/>
  <c r="K165"/>
  <c r="H165"/>
  <c r="I165" s="1"/>
  <c r="L165" s="1"/>
  <c r="K164"/>
  <c r="H164"/>
  <c r="I164" s="1"/>
  <c r="L164" s="1"/>
  <c r="K163"/>
  <c r="H163"/>
  <c r="K162"/>
  <c r="H162"/>
  <c r="I162" s="1"/>
  <c r="L162" s="1"/>
  <c r="K161"/>
  <c r="H161"/>
  <c r="I161" s="1"/>
  <c r="L161" s="1"/>
  <c r="K160"/>
  <c r="H160"/>
  <c r="I160" s="1"/>
  <c r="L160" s="1"/>
  <c r="K159"/>
  <c r="H159"/>
  <c r="H158"/>
  <c r="I158" s="1"/>
  <c r="K158"/>
  <c r="L158" s="1"/>
  <c r="K157"/>
  <c r="H157"/>
  <c r="I157" s="1"/>
  <c r="L157" s="1"/>
  <c r="K156"/>
  <c r="H156"/>
  <c r="I156" s="1"/>
  <c r="L156" s="1"/>
  <c r="K155"/>
  <c r="H155"/>
  <c r="K154"/>
  <c r="H154"/>
  <c r="K153"/>
  <c r="H153"/>
  <c r="I153" s="1"/>
  <c r="L153" s="1"/>
  <c r="K152"/>
  <c r="H152"/>
  <c r="I152" s="1"/>
  <c r="L152" s="1"/>
  <c r="K151"/>
  <c r="H151"/>
  <c r="K150"/>
  <c r="H150"/>
  <c r="I150" s="1"/>
  <c r="L150" s="1"/>
  <c r="K149"/>
  <c r="H149"/>
  <c r="I149" s="1"/>
  <c r="L149" s="1"/>
  <c r="K148"/>
  <c r="H148"/>
  <c r="I148" s="1"/>
  <c r="L148" s="1"/>
  <c r="K147"/>
  <c r="H147"/>
  <c r="I147" s="1"/>
  <c r="L147" s="1"/>
  <c r="H146"/>
  <c r="K145"/>
  <c r="H145"/>
  <c r="I145" s="1"/>
  <c r="L145" s="1"/>
  <c r="K144"/>
  <c r="H144"/>
  <c r="I144" s="1"/>
  <c r="L144" s="1"/>
  <c r="K143"/>
  <c r="H143"/>
  <c r="I143" s="1"/>
  <c r="L143" s="1"/>
  <c r="K142"/>
  <c r="H142"/>
  <c r="I142" s="1"/>
  <c r="L142" s="1"/>
  <c r="K141"/>
  <c r="H141"/>
  <c r="I141" s="1"/>
  <c r="L141" s="1"/>
  <c r="K140"/>
  <c r="H140"/>
  <c r="I140" s="1"/>
  <c r="L140" s="1"/>
  <c r="K139"/>
  <c r="H139"/>
  <c r="K138"/>
  <c r="H138"/>
  <c r="I138" s="1"/>
  <c r="L138" s="1"/>
  <c r="K137"/>
  <c r="L137" s="1"/>
  <c r="H137"/>
  <c r="I137" s="1"/>
  <c r="K136"/>
  <c r="H136"/>
  <c r="I136" s="1"/>
  <c r="L136" s="1"/>
  <c r="K135"/>
  <c r="H135"/>
  <c r="I135" s="1"/>
  <c r="L135" s="1"/>
  <c r="K134"/>
  <c r="H134"/>
  <c r="I134" s="1"/>
  <c r="L134" s="1"/>
  <c r="K133"/>
  <c r="H133"/>
  <c r="I133" s="1"/>
  <c r="L133" s="1"/>
  <c r="K132"/>
  <c r="H132"/>
  <c r="I132" s="1"/>
  <c r="L132" s="1"/>
  <c r="K131"/>
  <c r="H131"/>
  <c r="I131" s="1"/>
  <c r="L131" s="1"/>
  <c r="K130"/>
  <c r="H130"/>
  <c r="I130" s="1"/>
  <c r="L130" s="1"/>
  <c r="K129"/>
  <c r="H129"/>
  <c r="I129" s="1"/>
  <c r="L129" s="1"/>
  <c r="K128"/>
  <c r="H128"/>
  <c r="I128" s="1"/>
  <c r="L128" s="1"/>
  <c r="K127"/>
  <c r="H127"/>
  <c r="K126"/>
  <c r="H126"/>
  <c r="K125"/>
  <c r="H125"/>
  <c r="I125" s="1"/>
  <c r="L125" s="1"/>
  <c r="K124"/>
  <c r="H124"/>
  <c r="I124" s="1"/>
  <c r="L124" s="1"/>
  <c r="H123"/>
  <c r="I123" s="1"/>
  <c r="K122"/>
  <c r="H122"/>
  <c r="I122" s="1"/>
  <c r="L122" s="1"/>
  <c r="K121"/>
  <c r="H121"/>
  <c r="I121" s="1"/>
  <c r="L121" s="1"/>
  <c r="K120"/>
  <c r="H120"/>
  <c r="I120" s="1"/>
  <c r="L120" s="1"/>
  <c r="K119"/>
  <c r="H119"/>
  <c r="K118"/>
  <c r="H118"/>
  <c r="I118" s="1"/>
  <c r="L118" s="1"/>
  <c r="K117"/>
  <c r="H117"/>
  <c r="I117" s="1"/>
  <c r="L117" s="1"/>
  <c r="K116"/>
  <c r="H116"/>
  <c r="I116" s="1"/>
  <c r="L116" s="1"/>
  <c r="K115"/>
  <c r="H115"/>
  <c r="I115" s="1"/>
  <c r="L115" s="1"/>
  <c r="K114"/>
  <c r="H114"/>
  <c r="I114" s="1"/>
  <c r="L114" s="1"/>
  <c r="K113"/>
  <c r="H113"/>
  <c r="I113" s="1"/>
  <c r="L113" s="1"/>
  <c r="K112"/>
  <c r="L112" s="1"/>
  <c r="H112"/>
  <c r="I112" s="1"/>
  <c r="K111"/>
  <c r="H111"/>
  <c r="I111" s="1"/>
  <c r="L111" s="1"/>
  <c r="K110"/>
  <c r="H110"/>
  <c r="K109"/>
  <c r="H109"/>
  <c r="I109" s="1"/>
  <c r="L109" s="1"/>
  <c r="K108"/>
  <c r="H108"/>
  <c r="I108" s="1"/>
  <c r="L108" s="1"/>
  <c r="H107"/>
  <c r="I107" s="1"/>
  <c r="H106"/>
  <c r="I106" s="1"/>
  <c r="K106"/>
  <c r="L106" s="1"/>
  <c r="K105"/>
  <c r="H105"/>
  <c r="I105" s="1"/>
  <c r="L105" s="1"/>
  <c r="K104"/>
  <c r="L104" s="1"/>
  <c r="H104"/>
  <c r="I104" s="1"/>
  <c r="K103"/>
  <c r="H103"/>
  <c r="I103" s="1"/>
  <c r="L103" s="1"/>
  <c r="H102"/>
  <c r="K101"/>
  <c r="H101"/>
  <c r="I101" s="1"/>
  <c r="L101" s="1"/>
  <c r="K100"/>
  <c r="H100"/>
  <c r="I100" s="1"/>
  <c r="L100" s="1"/>
  <c r="K99"/>
  <c r="H99"/>
  <c r="I99" s="1"/>
  <c r="L99" s="1"/>
  <c r="K98"/>
  <c r="H98"/>
  <c r="K97"/>
  <c r="H97"/>
  <c r="I97" s="1"/>
  <c r="L97" s="1"/>
  <c r="K96"/>
  <c r="H96"/>
  <c r="I96" s="1"/>
  <c r="L96" s="1"/>
  <c r="K95"/>
  <c r="H95"/>
  <c r="I95" s="1"/>
  <c r="L95" s="1"/>
  <c r="K94"/>
  <c r="H94"/>
  <c r="K93"/>
  <c r="H93"/>
  <c r="I93" s="1"/>
  <c r="L93" s="1"/>
  <c r="K92"/>
  <c r="H92"/>
  <c r="I92" s="1"/>
  <c r="L92" s="1"/>
  <c r="K91"/>
  <c r="H91"/>
  <c r="I91" s="1"/>
  <c r="L91" s="1"/>
  <c r="K90"/>
  <c r="H90"/>
  <c r="I90" s="1"/>
  <c r="L90" s="1"/>
  <c r="K89"/>
  <c r="H89"/>
  <c r="I89" s="1"/>
  <c r="L89" s="1"/>
  <c r="K88"/>
  <c r="H88"/>
  <c r="I88" s="1"/>
  <c r="L88" s="1"/>
  <c r="K87"/>
  <c r="H87"/>
  <c r="I87" s="1"/>
  <c r="L87" s="1"/>
  <c r="K86"/>
  <c r="H86"/>
  <c r="K85"/>
  <c r="H85"/>
  <c r="I85" s="1"/>
  <c r="L85" s="1"/>
  <c r="K84"/>
  <c r="H84"/>
  <c r="I84" s="1"/>
  <c r="L84" s="1"/>
  <c r="K83"/>
  <c r="H83"/>
  <c r="I83" s="1"/>
  <c r="L83" s="1"/>
  <c r="K82"/>
  <c r="H82"/>
  <c r="K81"/>
  <c r="H81"/>
  <c r="I81" s="1"/>
  <c r="L81" s="1"/>
  <c r="K80"/>
  <c r="H80"/>
  <c r="I80" s="1"/>
  <c r="L80" s="1"/>
  <c r="K79"/>
  <c r="H79"/>
  <c r="I79" s="1"/>
  <c r="L79" s="1"/>
  <c r="K78"/>
  <c r="H78"/>
  <c r="I78" s="1"/>
  <c r="L78" s="1"/>
  <c r="K77"/>
  <c r="H77"/>
  <c r="I77" s="1"/>
  <c r="L77" s="1"/>
  <c r="K76"/>
  <c r="H76"/>
  <c r="I76" s="1"/>
  <c r="L76" s="1"/>
  <c r="K75"/>
  <c r="H75"/>
  <c r="I75" s="1"/>
  <c r="L75" s="1"/>
  <c r="K74"/>
  <c r="H74"/>
  <c r="H73"/>
  <c r="I73" s="1"/>
  <c r="K73"/>
  <c r="L73" s="1"/>
  <c r="K72"/>
  <c r="L72" s="1"/>
  <c r="H72"/>
  <c r="I72" s="1"/>
  <c r="K71"/>
  <c r="H71"/>
  <c r="I71" s="1"/>
  <c r="L71" s="1"/>
  <c r="K70"/>
  <c r="H70"/>
  <c r="K69"/>
  <c r="H69"/>
  <c r="I69" s="1"/>
  <c r="L69" s="1"/>
  <c r="K68"/>
  <c r="H68"/>
  <c r="I68" s="1"/>
  <c r="L68" s="1"/>
  <c r="K67"/>
  <c r="H67"/>
  <c r="I67" s="1"/>
  <c r="L67" s="1"/>
  <c r="H66"/>
  <c r="K65"/>
  <c r="H65"/>
  <c r="I65" s="1"/>
  <c r="L65" s="1"/>
  <c r="K64"/>
  <c r="H64"/>
  <c r="I64" s="1"/>
  <c r="L64" s="1"/>
  <c r="K63"/>
  <c r="H63"/>
  <c r="I63" s="1"/>
  <c r="L63" s="1"/>
  <c r="K62"/>
  <c r="H62"/>
  <c r="I62" s="1"/>
  <c r="L62" s="1"/>
  <c r="K61"/>
  <c r="H61"/>
  <c r="I61" s="1"/>
  <c r="L61" s="1"/>
  <c r="K60"/>
  <c r="H60"/>
  <c r="I60" s="1"/>
  <c r="L60" s="1"/>
  <c r="K59"/>
  <c r="H59"/>
  <c r="I59" s="1"/>
  <c r="L59" s="1"/>
  <c r="K58"/>
  <c r="H58"/>
  <c r="K57"/>
  <c r="H57"/>
  <c r="I57" s="1"/>
  <c r="L57" s="1"/>
  <c r="K56"/>
  <c r="H56"/>
  <c r="I56" s="1"/>
  <c r="L56" s="1"/>
  <c r="K55"/>
  <c r="H55"/>
  <c r="I55" s="1"/>
  <c r="L55" s="1"/>
  <c r="K54"/>
  <c r="H54"/>
  <c r="I54" s="1"/>
  <c r="L54" s="1"/>
  <c r="K53"/>
  <c r="H53"/>
  <c r="I53" s="1"/>
  <c r="L53" s="1"/>
  <c r="K52"/>
  <c r="H52"/>
  <c r="I52" s="1"/>
  <c r="L52" s="1"/>
  <c r="K51"/>
  <c r="H51"/>
  <c r="I51" s="1"/>
  <c r="L51" s="1"/>
  <c r="K50"/>
  <c r="H50"/>
  <c r="I50" s="1"/>
  <c r="L50" s="1"/>
  <c r="K49"/>
  <c r="H49"/>
  <c r="I49" s="1"/>
  <c r="L49" s="1"/>
  <c r="K48"/>
  <c r="H48"/>
  <c r="I48" s="1"/>
  <c r="L48" s="1"/>
  <c r="K47"/>
  <c r="H47"/>
  <c r="I47" s="1"/>
  <c r="L47" s="1"/>
  <c r="K46"/>
  <c r="H46"/>
  <c r="I46" s="1"/>
  <c r="L46" s="1"/>
  <c r="K45"/>
  <c r="H45"/>
  <c r="I45" s="1"/>
  <c r="L45" s="1"/>
  <c r="K44"/>
  <c r="L44" s="1"/>
  <c r="H44"/>
  <c r="I44" s="1"/>
  <c r="K43"/>
  <c r="H43"/>
  <c r="I43" s="1"/>
  <c r="L43" s="1"/>
  <c r="K42"/>
  <c r="H42"/>
  <c r="I42" s="1"/>
  <c r="L42" s="1"/>
  <c r="K41"/>
  <c r="H41"/>
  <c r="I41" s="1"/>
  <c r="L41" s="1"/>
  <c r="K40"/>
  <c r="H40"/>
  <c r="I40" s="1"/>
  <c r="L40" s="1"/>
  <c r="K39"/>
  <c r="H39"/>
  <c r="I39" s="1"/>
  <c r="L39" s="1"/>
  <c r="K38"/>
  <c r="H38"/>
  <c r="I38" s="1"/>
  <c r="L38" s="1"/>
  <c r="K37"/>
  <c r="H37"/>
  <c r="I37" s="1"/>
  <c r="L37" s="1"/>
  <c r="K36"/>
  <c r="L36" s="1"/>
  <c r="H36"/>
  <c r="I36" s="1"/>
  <c r="K35"/>
  <c r="H35"/>
  <c r="I35" s="1"/>
  <c r="L35" s="1"/>
  <c r="K34"/>
  <c r="H34"/>
  <c r="K33"/>
  <c r="H33"/>
  <c r="I33" s="1"/>
  <c r="L33" s="1"/>
  <c r="K32"/>
  <c r="H32"/>
  <c r="I32" s="1"/>
  <c r="L32" s="1"/>
  <c r="K31"/>
  <c r="H31"/>
  <c r="I31" s="1"/>
  <c r="L31" s="1"/>
  <c r="K30"/>
  <c r="H30"/>
  <c r="I30" s="1"/>
  <c r="L30" s="1"/>
  <c r="K29"/>
  <c r="H29"/>
  <c r="I29" s="1"/>
  <c r="L29" s="1"/>
  <c r="K28"/>
  <c r="H28"/>
  <c r="I28" s="1"/>
  <c r="L28" s="1"/>
  <c r="K27"/>
  <c r="H27"/>
  <c r="I27" s="1"/>
  <c r="L27" s="1"/>
  <c r="K26"/>
  <c r="H26"/>
  <c r="I26" s="1"/>
  <c r="L26" s="1"/>
  <c r="K25"/>
  <c r="H25"/>
  <c r="I25" s="1"/>
  <c r="L25" s="1"/>
  <c r="K24"/>
  <c r="H24"/>
  <c r="I24" s="1"/>
  <c r="L24" s="1"/>
  <c r="K23"/>
  <c r="H23"/>
  <c r="I23" s="1"/>
  <c r="L23" s="1"/>
  <c r="K22"/>
  <c r="H22"/>
  <c r="I22" s="1"/>
  <c r="L22" s="1"/>
  <c r="K21"/>
  <c r="H21"/>
  <c r="I21" s="1"/>
  <c r="L21" s="1"/>
  <c r="K20"/>
  <c r="H20"/>
  <c r="I20" s="1"/>
  <c r="L20" s="1"/>
  <c r="K19"/>
  <c r="H19"/>
  <c r="I19" s="1"/>
  <c r="L19" s="1"/>
  <c r="K18"/>
  <c r="H18"/>
  <c r="K17"/>
  <c r="H17"/>
  <c r="I17" s="1"/>
  <c r="L17" s="1"/>
  <c r="K16"/>
  <c r="H16"/>
  <c r="I16" s="1"/>
  <c r="L16" s="1"/>
  <c r="K15"/>
  <c r="H15"/>
  <c r="I15" s="1"/>
  <c r="L15" s="1"/>
  <c r="K14"/>
  <c r="H14"/>
  <c r="K13"/>
  <c r="H13"/>
  <c r="I13" s="1"/>
  <c r="L13" s="1"/>
  <c r="K12"/>
  <c r="H12"/>
  <c r="I12" s="1"/>
  <c r="L12" s="1"/>
  <c r="K11"/>
  <c r="H11"/>
  <c r="I11" s="1"/>
  <c r="L11" s="1"/>
  <c r="K10"/>
  <c r="H10"/>
  <c r="D450"/>
  <c r="I14" l="1"/>
  <c r="L14" s="1"/>
  <c r="I66"/>
  <c r="I74"/>
  <c r="L74" s="1"/>
  <c r="I102"/>
  <c r="I110"/>
  <c r="L110" s="1"/>
  <c r="I126"/>
  <c r="L126" s="1"/>
  <c r="K146"/>
  <c r="L146" s="1"/>
  <c r="I154"/>
  <c r="L154" s="1"/>
  <c r="I167"/>
  <c r="L167" s="1"/>
  <c r="I172"/>
  <c r="K172"/>
  <c r="L172" s="1"/>
  <c r="I175"/>
  <c r="L175" s="1"/>
  <c r="I182"/>
  <c r="L182" s="1"/>
  <c r="I184"/>
  <c r="L184" s="1"/>
  <c r="I191"/>
  <c r="L191" s="1"/>
  <c r="I198"/>
  <c r="L198" s="1"/>
  <c r="I200"/>
  <c r="L200" s="1"/>
  <c r="K66"/>
  <c r="L66" s="1"/>
  <c r="K102"/>
  <c r="L102" s="1"/>
  <c r="I119"/>
  <c r="L119" s="1"/>
  <c r="I127"/>
  <c r="L127" s="1"/>
  <c r="I139"/>
  <c r="L139" s="1"/>
  <c r="I155"/>
  <c r="L155" s="1"/>
  <c r="I159"/>
  <c r="L159" s="1"/>
  <c r="I179"/>
  <c r="L179" s="1"/>
  <c r="I188"/>
  <c r="L188" s="1"/>
  <c r="I195"/>
  <c r="L195" s="1"/>
  <c r="I82"/>
  <c r="L82" s="1"/>
  <c r="I98"/>
  <c r="L98" s="1"/>
  <c r="I18"/>
  <c r="L18" s="1"/>
  <c r="I34"/>
  <c r="L34" s="1"/>
  <c r="I58"/>
  <c r="L58" s="1"/>
  <c r="I70"/>
  <c r="L70" s="1"/>
  <c r="I86"/>
  <c r="L86" s="1"/>
  <c r="I94"/>
  <c r="L94" s="1"/>
  <c r="I146"/>
  <c r="I151"/>
  <c r="L151" s="1"/>
  <c r="I163"/>
  <c r="L163" s="1"/>
  <c r="I166"/>
  <c r="L166" s="1"/>
  <c r="I178"/>
  <c r="L178" s="1"/>
  <c r="I180"/>
  <c r="L180" s="1"/>
  <c r="I187"/>
  <c r="L187" s="1"/>
  <c r="I194"/>
  <c r="L194" s="1"/>
  <c r="I196"/>
  <c r="L196" s="1"/>
  <c r="K245"/>
  <c r="L245" s="1"/>
  <c r="I307"/>
  <c r="L307" s="1"/>
  <c r="I315"/>
  <c r="L315" s="1"/>
  <c r="I323"/>
  <c r="L323" s="1"/>
  <c r="I331"/>
  <c r="L331" s="1"/>
  <c r="I339"/>
  <c r="L339" s="1"/>
  <c r="I359"/>
  <c r="L359" s="1"/>
  <c r="K365"/>
  <c r="L365" s="1"/>
  <c r="I367"/>
  <c r="L367" s="1"/>
  <c r="I371"/>
  <c r="L371" s="1"/>
  <c r="I379"/>
  <c r="L379" s="1"/>
  <c r="I387"/>
  <c r="L387" s="1"/>
  <c r="I395"/>
  <c r="L395" s="1"/>
  <c r="I403"/>
  <c r="L403" s="1"/>
  <c r="I411"/>
  <c r="L411" s="1"/>
  <c r="I419"/>
  <c r="L419" s="1"/>
  <c r="I427"/>
  <c r="L427" s="1"/>
  <c r="I435"/>
  <c r="L435" s="1"/>
  <c r="I443"/>
  <c r="L443" s="1"/>
  <c r="K210"/>
  <c r="L210" s="1"/>
  <c r="H210"/>
  <c r="I210" s="1"/>
  <c r="H224"/>
  <c r="I224" s="1"/>
  <c r="K224"/>
  <c r="L224" s="1"/>
  <c r="G450"/>
  <c r="K107"/>
  <c r="L107" s="1"/>
  <c r="K123"/>
  <c r="L123" s="1"/>
  <c r="I207"/>
  <c r="L207" s="1"/>
  <c r="I221"/>
  <c r="L221" s="1"/>
  <c r="I235"/>
  <c r="L235" s="1"/>
  <c r="I245"/>
  <c r="I251"/>
  <c r="L251" s="1"/>
  <c r="I257"/>
  <c r="L257" s="1"/>
  <c r="I261"/>
  <c r="L261" s="1"/>
  <c r="K267"/>
  <c r="L267" s="1"/>
  <c r="K319"/>
  <c r="L319" s="1"/>
  <c r="K218"/>
  <c r="L218" s="1"/>
  <c r="H218"/>
  <c r="I218" s="1"/>
  <c r="H232"/>
  <c r="I232" s="1"/>
  <c r="K232"/>
  <c r="L232" s="1"/>
  <c r="F450"/>
  <c r="I229"/>
  <c r="L229" s="1"/>
  <c r="I239"/>
  <c r="L239" s="1"/>
  <c r="I249"/>
  <c r="L249" s="1"/>
  <c r="K253"/>
  <c r="L253" s="1"/>
  <c r="I255"/>
  <c r="L255" s="1"/>
  <c r="I267"/>
  <c r="I275"/>
  <c r="L275" s="1"/>
  <c r="I283"/>
  <c r="L283" s="1"/>
  <c r="K325"/>
  <c r="L325" s="1"/>
  <c r="I447"/>
  <c r="L447" s="1"/>
  <c r="H236"/>
  <c r="I236" s="1"/>
  <c r="K236"/>
  <c r="L236" s="1"/>
  <c r="I10"/>
  <c r="L10" s="1"/>
  <c r="I253"/>
  <c r="I273"/>
  <c r="L273" s="1"/>
  <c r="I281"/>
  <c r="L281" s="1"/>
  <c r="I297"/>
  <c r="L297" s="1"/>
  <c r="I309"/>
  <c r="L309" s="1"/>
  <c r="I317"/>
  <c r="L317" s="1"/>
  <c r="I325"/>
  <c r="I341"/>
  <c r="L341" s="1"/>
  <c r="I349"/>
  <c r="L349" s="1"/>
  <c r="I353"/>
  <c r="L353" s="1"/>
  <c r="I373"/>
  <c r="L373" s="1"/>
  <c r="I381"/>
  <c r="L381" s="1"/>
  <c r="I389"/>
  <c r="L389" s="1"/>
  <c r="I397"/>
  <c r="L397" s="1"/>
  <c r="I405"/>
  <c r="L405" s="1"/>
  <c r="I413"/>
  <c r="L413" s="1"/>
  <c r="I421"/>
  <c r="L421" s="1"/>
  <c r="I429"/>
  <c r="L429" s="1"/>
  <c r="I437"/>
  <c r="L437" s="1"/>
  <c r="I445"/>
  <c r="L445" s="1"/>
  <c r="K260"/>
  <c r="L260" s="1"/>
  <c r="H286"/>
  <c r="I286" s="1"/>
  <c r="H290"/>
  <c r="I290" s="1"/>
  <c r="H302"/>
  <c r="I302" s="1"/>
  <c r="K352"/>
  <c r="L352" s="1"/>
  <c r="K368"/>
  <c r="L368" s="1"/>
  <c r="I450" l="1"/>
  <c r="K450" s="1"/>
  <c r="H450"/>
</calcChain>
</file>

<file path=xl/comments1.xml><?xml version="1.0" encoding="utf-8"?>
<comments xmlns="http://schemas.openxmlformats.org/spreadsheetml/2006/main">
  <authors>
    <author>Hadley Brett Cabral</author>
  </authors>
  <commentList>
    <comment ref="E5" authorId="0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If the FTE = 0, the district rate is used.  Otherwise the unadjusted local tuition &amp; state tuition are combined and divided by the FTE to get a blended rate.</t>
        </r>
      </text>
    </comment>
  </commentList>
</comments>
</file>

<file path=xl/sharedStrings.xml><?xml version="1.0" encoding="utf-8"?>
<sst xmlns="http://schemas.openxmlformats.org/spreadsheetml/2006/main" count="887" uniqueCount="471">
  <si>
    <t>Massachusetts Department of Elementary and Secondary Education</t>
  </si>
  <si>
    <t>Office of School Finance</t>
  </si>
  <si>
    <t>Projected FY18 FTE Remaining under the Net School Spending (NSS) Caps (Q1)(b)</t>
  </si>
  <si>
    <t>9% Cap</t>
  </si>
  <si>
    <t xml:space="preserve">Average </t>
  </si>
  <si>
    <t>Unadjusted</t>
  </si>
  <si>
    <t>Operating</t>
  </si>
  <si>
    <t>Rate PP</t>
  </si>
  <si>
    <t>Local Tuition</t>
  </si>
  <si>
    <t>Projected</t>
  </si>
  <si>
    <t>Estimated</t>
  </si>
  <si>
    <t>Estimated FTE</t>
  </si>
  <si>
    <t>District</t>
  </si>
  <si>
    <t>(Excludes</t>
  </si>
  <si>
    <t>Budgeted</t>
  </si>
  <si>
    <t>FY18</t>
  </si>
  <si>
    <t>Remaining</t>
  </si>
  <si>
    <t>LEA</t>
  </si>
  <si>
    <t>1 = yes</t>
  </si>
  <si>
    <t>FTE</t>
  </si>
  <si>
    <t>Facilities)</t>
  </si>
  <si>
    <t>FY18 NSS</t>
  </si>
  <si>
    <t>Tuition</t>
  </si>
  <si>
    <t>Under NSS Cap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</si>
  <si>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</si>
  <si>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</si>
  <si>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</si>
  <si>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</si>
  <si>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</si>
  <si>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</si>
  <si>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</si>
  <si>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</si>
  <si>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</si>
  <si>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</si>
  <si>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</si>
  <si>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</si>
  <si>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</si>
  <si>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</si>
  <si>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</si>
  <si>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</si>
  <si>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</si>
  <si>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</si>
  <si>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</si>
  <si>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</si>
  <si>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</si>
  <si>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</si>
  <si>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</si>
  <si>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</si>
  <si>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</si>
  <si>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</si>
  <si>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</si>
  <si>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</si>
  <si>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</si>
  <si>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</si>
  <si>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</si>
  <si>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</si>
  <si>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</si>
  <si>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</si>
  <si>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</si>
  <si>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</si>
  <si>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</si>
  <si>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</si>
  <si>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</si>
  <si>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</si>
  <si>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</si>
  <si>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</si>
  <si>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</si>
  <si>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</si>
  <si>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</si>
  <si>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</si>
  <si>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</si>
  <si>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</si>
  <si>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</si>
  <si>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</si>
  <si>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</si>
  <si>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</si>
  <si>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</si>
  <si>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</si>
  <si>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</si>
  <si>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</si>
  <si>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</si>
  <si>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</si>
  <si>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</si>
  <si>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</si>
  <si>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</si>
  <si>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</si>
  <si>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</si>
  <si>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</si>
  <si>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</si>
  <si>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</si>
  <si>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</si>
  <si>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</si>
  <si>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</si>
  <si>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</si>
  <si>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</si>
  <si>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</si>
  <si>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</si>
  <si>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</si>
  <si>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</si>
  <si>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</si>
  <si>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</si>
  <si>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</si>
  <si>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</si>
  <si>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</si>
  <si>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</si>
  <si>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</si>
  <si>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</si>
  <si>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</si>
  <si>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</si>
  <si>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</si>
  <si>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</si>
  <si>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</si>
  <si>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</si>
  <si>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</si>
  <si>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</si>
  <si>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</si>
  <si>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</si>
  <si>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</si>
  <si>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</si>
  <si>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</si>
  <si>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</si>
  <si>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</si>
  <si>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</si>
  <si>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</si>
  <si>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</si>
  <si>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</si>
  <si>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</si>
  <si>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GAY HEAD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</si>
  <si>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</si>
  <si>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</si>
  <si>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</si>
  <si>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</si>
  <si>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</si>
  <si>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</si>
  <si>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</si>
  <si>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</si>
  <si>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</si>
  <si>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</si>
  <si>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</si>
  <si>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</si>
  <si>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</si>
  <si>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</si>
  <si>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</si>
  <si>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</si>
  <si>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</si>
  <si>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</si>
  <si>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</si>
  <si>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</si>
  <si>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</si>
  <si>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</si>
  <si>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</si>
  <si>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</si>
  <si>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</si>
  <si>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</si>
  <si>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</si>
  <si>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</si>
  <si>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</si>
  <si>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</si>
  <si>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</si>
  <si>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</si>
  <si>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</si>
  <si>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</si>
  <si>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</si>
  <si>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</si>
  <si>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</si>
  <si>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</si>
  <si>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</si>
  <si>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</si>
  <si>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</si>
  <si>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</si>
  <si>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</si>
  <si>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</si>
  <si>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</si>
  <si>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</si>
  <si>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</si>
  <si>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</si>
  <si>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</si>
  <si>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</si>
  <si>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</si>
  <si>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</si>
  <si>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</si>
  <si>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</si>
  <si>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</si>
  <si>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</si>
  <si>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</si>
  <si>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</si>
  <si>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</si>
  <si>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</si>
  <si>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</si>
  <si>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</si>
  <si>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</si>
  <si>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</si>
  <si>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</si>
  <si>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</si>
  <si>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</si>
  <si>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</si>
  <si>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</si>
  <si>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</si>
  <si>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</si>
  <si>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</si>
  <si>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</si>
  <si>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</si>
  <si>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</si>
  <si>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</si>
  <si>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</si>
  <si>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</si>
  <si>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</si>
  <si>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</si>
  <si>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</si>
  <si>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</si>
  <si>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</si>
  <si>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</si>
  <si>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</si>
  <si>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</si>
  <si>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</si>
  <si>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</si>
  <si>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</si>
  <si>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</si>
  <si>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</si>
  <si>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</si>
  <si>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</si>
  <si>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</si>
  <si>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</si>
  <si>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</si>
  <si>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</si>
  <si>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</si>
  <si>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</si>
  <si>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</si>
  <si>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</si>
  <si>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</si>
  <si>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</si>
  <si>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</si>
  <si>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</si>
  <si>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</si>
  <si>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</si>
  <si>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</si>
  <si>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</si>
  <si>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</si>
  <si>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</si>
  <si>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</si>
  <si>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</si>
  <si>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</si>
  <si>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</si>
  <si>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</si>
  <si>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</si>
  <si>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</si>
  <si>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</si>
  <si>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</si>
  <si>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</si>
  <si>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</si>
  <si>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</si>
  <si>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</si>
  <si>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</si>
  <si>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</si>
  <si>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</si>
  <si>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</si>
  <si>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</si>
  <si>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</si>
  <si>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</si>
  <si>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</si>
  <si>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</si>
  <si>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</si>
  <si>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</si>
  <si>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</si>
  <si>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</si>
  <si>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</si>
  <si>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</si>
  <si>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</si>
  <si>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</si>
  <si>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</si>
  <si>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</si>
  <si>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</si>
  <si>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</si>
  <si>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</si>
  <si>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</si>
  <si>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</si>
  <si>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</si>
  <si>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</si>
  <si>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</si>
  <si>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</si>
  <si>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</si>
  <si>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</si>
  <si>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</si>
  <si>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</si>
  <si>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</si>
  <si>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</si>
  <si>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</si>
  <si>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</si>
  <si>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</si>
  <si>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</si>
  <si>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</si>
  <si>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</si>
  <si>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</si>
  <si>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</si>
  <si>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</si>
  <si>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</si>
  <si>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</si>
  <si>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</si>
  <si>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</si>
  <si>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</si>
  <si>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</si>
  <si>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</si>
  <si>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</si>
  <si>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</si>
  <si>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</si>
  <si>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</si>
  <si>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</si>
  <si>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</si>
  <si>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</si>
  <si>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</si>
  <si>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</si>
  <si>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</si>
  <si>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</si>
  <si>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</si>
  <si>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</si>
  <si>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</si>
  <si>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</si>
  <si>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</si>
  <si>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</si>
  <si>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</si>
  <si>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</si>
  <si>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</si>
  <si>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</si>
  <si>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</si>
  <si>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</si>
  <si>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</si>
  <si>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</si>
  <si>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</si>
  <si>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</si>
  <si>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</si>
  <si>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</si>
  <si>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</si>
  <si>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</si>
  <si>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</si>
  <si>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</si>
  <si>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</si>
  <si>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</si>
  <si>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</si>
  <si>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</si>
  <si>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</si>
  <si>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</si>
  <si>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</si>
  <si>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</si>
  <si>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</si>
  <si>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</si>
  <si>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</si>
  <si>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</si>
  <si>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</si>
  <si>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</si>
  <si>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</si>
  <si>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</si>
  <si>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</si>
  <si>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</si>
  <si>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</si>
  <si>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</si>
  <si>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</si>
  <si>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</si>
  <si>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</si>
  <si>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</si>
  <si>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</si>
  <si>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</si>
  <si>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</si>
  <si>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</si>
  <si>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</si>
  <si>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</si>
  <si>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</si>
  <si>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</si>
  <si>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</si>
  <si>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</si>
  <si>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</si>
  <si>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</si>
  <si>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</si>
  <si>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</si>
  <si>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</si>
  <si>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</si>
  <si>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</si>
  <si>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SOUTHFIELD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</si>
  <si>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</si>
  <si>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</si>
  <si>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</si>
  <si>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</si>
  <si>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</si>
  <si>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</si>
  <si>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</si>
  <si>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</si>
  <si>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</si>
  <si>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</si>
  <si>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</si>
  <si>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</si>
  <si>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</si>
  <si>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</si>
  <si>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</si>
  <si>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</si>
  <si>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</si>
  <si>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</si>
  <si>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</si>
  <si>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</si>
  <si>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</si>
  <si>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</si>
  <si>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</si>
  <si>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</si>
  <si>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</si>
  <si>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</si>
  <si>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</si>
  <si>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</si>
  <si>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</si>
  <si>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</si>
  <si>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</si>
  <si>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</si>
  <si>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</si>
  <si>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</si>
  <si>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</si>
  <si>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</si>
  <si>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</si>
  <si>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</si>
  <si>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</si>
  <si>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</si>
  <si>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</si>
  <si>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</si>
  <si>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</si>
  <si>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</si>
  <si>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</si>
  <si>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</si>
  <si>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</si>
  <si>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</si>
  <si>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</si>
  <si>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</si>
  <si>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</si>
  <si>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</si>
  <si>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</si>
  <si>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</si>
  <si>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</si>
  <si>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</si>
  <si>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</si>
  <si>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</si>
  <si>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</si>
  <si>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</si>
  <si>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</si>
  <si>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</si>
  <si>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</si>
  <si>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</si>
  <si>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</si>
  <si>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</si>
  <si>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</si>
  <si>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</si>
  <si>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</si>
  <si>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</si>
  <si>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</si>
  <si>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</si>
  <si>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</si>
  <si>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</si>
  <si>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</si>
  <si>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</si>
  <si>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</si>
  <si>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</si>
  <si>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</si>
  <si>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</si>
  <si>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</si>
  <si>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</si>
  <si>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</si>
  <si>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</si>
  <si>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</si>
  <si>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</si>
  <si>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</si>
  <si>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</si>
  <si>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--</t>
  </si>
  <si>
    <t/>
  </si>
  <si>
    <t>0=No</t>
  </si>
  <si>
    <t>1=Yes</t>
  </si>
  <si>
    <t>AT/NEAR CAP</t>
  </si>
  <si>
    <t>18% or % when exit lowest 10% district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</si>
</sst>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2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Times New Roman"/>
      <family val="1"/>
    </font>
    <font>
      <sz val="9"/>
      <color indexed="9"/>
      <name val="Geneva"/>
    </font>
    <font>
      <sz val="12"/>
      <name val="Calibri"/>
      <family val="2"/>
      <scheme val="minor"/>
    </font>
    <font>
      <b/>
      <sz val="18"/>
      <name val="Calibri"/>
      <family val="2"/>
    </font>
    <font>
      <sz val="18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>
      <protection locked="0"/>
    </xf>
    <xf numFmtId="0" fontId="5" fillId="0" borderId="0"/>
    <xf numFmtId="0" fontId="1" fillId="0" borderId="0"/>
  </cellStyleXfs>
  <cellXfs count="71">
    <xf numFmtId="0" fontId="0" fillId="0" borderId="0" xfId="0"/>
    <xf numFmtId="0" fontId="2" fillId="0" borderId="0" xfId="1" applyFont="1" applyFill="1" applyBorder="1" applyAlignment="1">
      <alignment horizontal="left"/>
    </xf>
    <xf numFmtId="2" fontId="3" fillId="0" borderId="0" xfId="1" applyNumberFormat="1" applyFont="1" applyFill="1" applyBorder="1"/>
    <xf numFmtId="2" fontId="3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1" applyFont="1" applyFill="1" applyBorder="1" applyAlignment="1">
      <alignment horizontal="left"/>
    </xf>
    <xf numFmtId="3" fontId="4" fillId="0" borderId="0" xfId="1" applyNumberFormat="1" applyFont="1" applyFill="1" applyBorder="1"/>
    <xf numFmtId="49" fontId="4" fillId="0" borderId="0" xfId="1" applyNumberFormat="1" applyFont="1" applyFill="1" applyBorder="1" applyAlignment="1">
      <alignment horizontal="center"/>
    </xf>
    <xf numFmtId="14" fontId="4" fillId="0" borderId="0" xfId="2" applyNumberFormat="1" applyFont="1" applyAlignment="1">
      <alignment horizontal="center"/>
    </xf>
    <xf numFmtId="0" fontId="7" fillId="0" borderId="0" xfId="1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4" fillId="2" borderId="1" xfId="1" applyFont="1" applyFill="1" applyBorder="1" applyAlignment="1"/>
    <xf numFmtId="0" fontId="4" fillId="2" borderId="2" xfId="1" applyFont="1" applyFill="1" applyBorder="1" applyAlignment="1"/>
    <xf numFmtId="0" fontId="4" fillId="2" borderId="2" xfId="1" applyFont="1" applyFill="1" applyBorder="1" applyAlignment="1">
      <alignment horizontal="center"/>
    </xf>
    <xf numFmtId="3" fontId="4" fillId="2" borderId="2" xfId="1" applyNumberFormat="1" applyFont="1" applyFill="1" applyBorder="1" applyAlignment="1"/>
    <xf numFmtId="3" fontId="8" fillId="2" borderId="2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3" fontId="8" fillId="2" borderId="0" xfId="1" applyNumberFormat="1" applyFont="1" applyFill="1" applyBorder="1" applyAlignment="1">
      <alignment horizontal="center"/>
    </xf>
    <xf numFmtId="3" fontId="8" fillId="2" borderId="5" xfId="1" applyNumberFormat="1" applyFont="1" applyFill="1" applyBorder="1" applyAlignment="1">
      <alignment horizontal="center"/>
    </xf>
    <xf numFmtId="3" fontId="8" fillId="2" borderId="4" xfId="1" applyNumberFormat="1" applyFont="1" applyFill="1" applyBorder="1" applyAlignment="1">
      <alignment horizontal="center"/>
    </xf>
    <xf numFmtId="40" fontId="8" fillId="2" borderId="5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 vertical="top"/>
    </xf>
    <xf numFmtId="0" fontId="8" fillId="2" borderId="8" xfId="1" applyFont="1" applyFill="1" applyBorder="1" applyAlignment="1">
      <alignment horizontal="center" vertical="top"/>
    </xf>
    <xf numFmtId="3" fontId="8" fillId="2" borderId="8" xfId="1" applyNumberFormat="1" applyFont="1" applyFill="1" applyBorder="1" applyAlignment="1">
      <alignment horizontal="center" vertical="top"/>
    </xf>
    <xf numFmtId="3" fontId="8" fillId="2" borderId="7" xfId="1" applyNumberFormat="1" applyFont="1" applyFill="1" applyBorder="1" applyAlignment="1">
      <alignment horizontal="center" vertical="top"/>
    </xf>
    <xf numFmtId="3" fontId="8" fillId="2" borderId="6" xfId="1" applyNumberFormat="1" applyFont="1" applyFill="1" applyBorder="1" applyAlignment="1">
      <alignment horizontal="center" vertical="top"/>
    </xf>
    <xf numFmtId="40" fontId="8" fillId="2" borderId="7" xfId="1" applyNumberFormat="1" applyFont="1" applyFill="1" applyBorder="1" applyAlignment="1">
      <alignment horizontal="center" vertical="top"/>
    </xf>
    <xf numFmtId="0" fontId="4" fillId="0" borderId="0" xfId="2" applyFont="1" applyAlignment="1">
      <alignment vertical="top"/>
    </xf>
    <xf numFmtId="0" fontId="9" fillId="0" borderId="9" xfId="1" applyFont="1" applyBorder="1" applyAlignment="1">
      <alignment horizontal="center"/>
    </xf>
    <xf numFmtId="0" fontId="9" fillId="0" borderId="9" xfId="1" applyFont="1" applyBorder="1"/>
    <xf numFmtId="40" fontId="9" fillId="0" borderId="9" xfId="1" applyNumberFormat="1" applyFont="1" applyBorder="1" applyAlignment="1">
      <alignment horizontal="center"/>
    </xf>
    <xf numFmtId="38" fontId="9" fillId="0" borderId="9" xfId="1" applyNumberFormat="1" applyFont="1" applyBorder="1" applyAlignment="1">
      <alignment horizontal="center"/>
    </xf>
    <xf numFmtId="38" fontId="9" fillId="0" borderId="10" xfId="1" applyNumberFormat="1" applyFont="1" applyBorder="1" applyAlignment="1">
      <alignment horizontal="center"/>
    </xf>
    <xf numFmtId="40" fontId="9" fillId="0" borderId="10" xfId="1" applyNumberFormat="1" applyFont="1" applyBorder="1" applyAlignment="1">
      <alignment horizontal="center"/>
    </xf>
    <xf numFmtId="0" fontId="9" fillId="0" borderId="0" xfId="2" applyFont="1"/>
    <xf numFmtId="0" fontId="9" fillId="0" borderId="10" xfId="1" applyFont="1" applyBorder="1" applyAlignment="1">
      <alignment horizontal="center"/>
    </xf>
    <xf numFmtId="0" fontId="9" fillId="0" borderId="10" xfId="1" applyFont="1" applyBorder="1"/>
    <xf numFmtId="0" fontId="0" fillId="0" borderId="10" xfId="1" applyFont="1" applyBorder="1"/>
    <xf numFmtId="0" fontId="9" fillId="0" borderId="11" xfId="1" applyFont="1" applyBorder="1" applyAlignment="1">
      <alignment horizontal="center"/>
    </xf>
    <xf numFmtId="0" fontId="9" fillId="0" borderId="11" xfId="1" applyFont="1" applyBorder="1"/>
    <xf numFmtId="38" fontId="8" fillId="2" borderId="12" xfId="1" applyNumberFormat="1" applyFont="1" applyFill="1" applyBorder="1" applyAlignment="1">
      <alignment horizontal="center"/>
    </xf>
    <xf numFmtId="0" fontId="8" fillId="2" borderId="13" xfId="1" applyFont="1" applyFill="1" applyBorder="1"/>
    <xf numFmtId="38" fontId="8" fillId="2" borderId="13" xfId="1" quotePrefix="1" applyNumberFormat="1" applyFont="1" applyFill="1" applyBorder="1" applyAlignment="1">
      <alignment horizontal="center"/>
    </xf>
    <xf numFmtId="38" fontId="8" fillId="2" borderId="13" xfId="1" applyNumberFormat="1" applyFont="1" applyFill="1" applyBorder="1" applyAlignment="1">
      <alignment horizontal="center"/>
    </xf>
    <xf numFmtId="38" fontId="8" fillId="2" borderId="14" xfId="1" quotePrefix="1" applyNumberFormat="1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38" fontId="4" fillId="0" borderId="0" xfId="1" applyNumberFormat="1" applyFont="1" applyAlignment="1">
      <alignment horizontal="center"/>
    </xf>
    <xf numFmtId="38" fontId="4" fillId="0" borderId="0" xfId="2" applyNumberFormat="1" applyFont="1"/>
    <xf numFmtId="0" fontId="4" fillId="4" borderId="17" xfId="2" applyFont="1" applyFill="1" applyBorder="1" applyAlignment="1">
      <alignment horizontal="center"/>
    </xf>
    <xf numFmtId="40" fontId="14" fillId="4" borderId="17" xfId="7" applyNumberFormat="1" applyFont="1" applyFill="1" applyBorder="1" applyAlignment="1">
      <alignment horizontal="center"/>
    </xf>
    <xf numFmtId="40" fontId="14" fillId="4" borderId="17" xfId="7" applyNumberFormat="1" applyFont="1" applyFill="1" applyBorder="1" applyAlignment="1">
      <alignment horizontal="center" vertical="top"/>
    </xf>
    <xf numFmtId="0" fontId="9" fillId="0" borderId="9" xfId="2" applyFont="1" applyBorder="1"/>
    <xf numFmtId="0" fontId="4" fillId="0" borderId="0" xfId="2" applyFont="1" applyAlignment="1"/>
    <xf numFmtId="0" fontId="17" fillId="0" borderId="9" xfId="2" applyFont="1" applyBorder="1"/>
    <xf numFmtId="0" fontId="17" fillId="0" borderId="10" xfId="1" applyFont="1" applyBorder="1"/>
    <xf numFmtId="3" fontId="15" fillId="3" borderId="1" xfId="1" applyNumberFormat="1" applyFont="1" applyFill="1" applyBorder="1" applyAlignment="1">
      <alignment horizontal="center" vertical="center"/>
    </xf>
    <xf numFmtId="3" fontId="15" fillId="3" borderId="3" xfId="1" applyNumberFormat="1" applyFont="1" applyFill="1" applyBorder="1" applyAlignment="1">
      <alignment horizontal="center" vertical="center"/>
    </xf>
    <xf numFmtId="3" fontId="15" fillId="3" borderId="6" xfId="1" applyNumberFormat="1" applyFont="1" applyFill="1" applyBorder="1" applyAlignment="1">
      <alignment horizontal="center" vertical="center"/>
    </xf>
    <xf numFmtId="3" fontId="15" fillId="3" borderId="7" xfId="1" applyNumberFormat="1" applyFont="1" applyFill="1" applyBorder="1" applyAlignment="1">
      <alignment horizontal="center" vertical="center"/>
    </xf>
    <xf numFmtId="3" fontId="15" fillId="3" borderId="1" xfId="1" applyNumberFormat="1" applyFont="1" applyFill="1" applyBorder="1" applyAlignment="1">
      <alignment horizontal="center" vertical="center" wrapText="1"/>
    </xf>
    <xf numFmtId="3" fontId="15" fillId="3" borderId="3" xfId="1" applyNumberFormat="1" applyFont="1" applyFill="1" applyBorder="1" applyAlignment="1">
      <alignment horizontal="center" vertical="center" wrapText="1"/>
    </xf>
    <xf numFmtId="3" fontId="15" fillId="3" borderId="6" xfId="1" applyNumberFormat="1" applyFont="1" applyFill="1" applyBorder="1" applyAlignment="1">
      <alignment horizontal="center" vertical="center" wrapText="1"/>
    </xf>
    <xf numFmtId="3" fontId="15" fillId="3" borderId="7" xfId="1" applyNumberFormat="1" applyFont="1" applyFill="1" applyBorder="1" applyAlignment="1">
      <alignment horizontal="center" vertical="center" wrapText="1"/>
    </xf>
    <xf numFmtId="0" fontId="15" fillId="5" borderId="15" xfId="1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wrapText="1"/>
    </xf>
  </cellXfs>
  <cellStyles count="8">
    <cellStyle name="Comma 2" xfId="3"/>
    <cellStyle name="Comma 3" xfId="4"/>
    <cellStyle name="Default" xfId="5"/>
    <cellStyle name="Normal" xfId="0" builtinId="0"/>
    <cellStyle name="Normal 2" xfId="6"/>
    <cellStyle name="Normal_03 - nss caps" xfId="1"/>
    <cellStyle name="Normal_03 - nss caps 2" xfId="7"/>
    <cellStyle name="Normal_06 - PROJc  calc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8/b/Copy%20of%2018%20-%20PROJb%20%20cal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transp"/>
      <sheetName val="charterinfo"/>
      <sheetName val="charates"/>
      <sheetName val="distinfo"/>
      <sheetName val="nsscheck"/>
      <sheetName val="calc"/>
      <sheetName val="piv - distr"/>
      <sheetName val="piv - cha"/>
      <sheetName val="piv - detail"/>
      <sheetName val="piv - rates"/>
      <sheetName val="nsscaps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E11">
            <v>410</v>
          </cell>
          <cell r="F11" t="str">
            <v>EXCEL ACADEMY</v>
          </cell>
          <cell r="G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</v>
          </cell>
          <cell r="G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HELEN Y. DAVIS LEADERSHIP ACADEMY</v>
          </cell>
          <cell r="G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</v>
          </cell>
          <cell r="G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E28">
            <v>437</v>
          </cell>
          <cell r="F28" t="str">
            <v>CITY ON A HILL - CIRCUIT ST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444</v>
          </cell>
          <cell r="F33" t="str">
            <v>NEIGHBORHOOD HOUSE</v>
          </cell>
          <cell r="G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445</v>
          </cell>
          <cell r="F34" t="str">
            <v>ABBY KELLEY FOSTER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446</v>
          </cell>
          <cell r="F35" t="str">
            <v>FOXBOROUGH REGIONAL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E36">
            <v>447</v>
          </cell>
          <cell r="F36" t="str">
            <v>BENJAMIN FRANKLIN CLASSICAL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E37">
            <v>449</v>
          </cell>
          <cell r="F37" t="str">
            <v>BOSTON COLLEGIATE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450</v>
          </cell>
          <cell r="F38" t="str">
            <v>HILLTOWN COOPERATIVE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453</v>
          </cell>
          <cell r="F39" t="str">
            <v>HOLYOKE COMMUNITY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454</v>
          </cell>
          <cell r="F40" t="str">
            <v>LAWRENCE FAMILY DEVELOPMENT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455</v>
          </cell>
          <cell r="F41" t="str">
            <v>HILL VIEW MONTESSORI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456</v>
          </cell>
          <cell r="F42" t="str">
            <v>LOWELL COMMUNITY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458</v>
          </cell>
          <cell r="F43" t="str">
            <v>LOWELL MIDDLESEX ACADEMY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463</v>
          </cell>
          <cell r="F44" t="str">
            <v>KIPP ACADEMY BOSTON</v>
          </cell>
          <cell r="G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464</v>
          </cell>
          <cell r="F45" t="str">
            <v>MARBLEHEAD COMMUNITY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E46">
            <v>466</v>
          </cell>
          <cell r="F46" t="str">
            <v>MARTHA'S VINEYARD</v>
          </cell>
          <cell r="G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469</v>
          </cell>
          <cell r="F47" t="str">
            <v>MATCH</v>
          </cell>
          <cell r="G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E48">
            <v>470</v>
          </cell>
          <cell r="F48" t="str">
            <v>MYSTIC VALLEY REGIONAL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474</v>
          </cell>
          <cell r="F49" t="str">
            <v>SIZER SCHOOL, A NORTH CENTRAL CHARTER ESSENTIAL SCHOOL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478</v>
          </cell>
          <cell r="F50" t="str">
            <v>FRANCIS W. PARKER CHARTER ESSENTIAL</v>
          </cell>
          <cell r="G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479</v>
          </cell>
          <cell r="F51" t="str">
            <v>PIONEER VALLEY PERFORMING ARTS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481</v>
          </cell>
          <cell r="F52" t="str">
            <v>BOSTON RENAISSANCE</v>
          </cell>
          <cell r="G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482</v>
          </cell>
          <cell r="F53" t="str">
            <v>RIVER VALLEY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483</v>
          </cell>
          <cell r="F54" t="str">
            <v>RISING TIDE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484</v>
          </cell>
          <cell r="F55" t="str">
            <v>ROXBURY PREPARATORY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485</v>
          </cell>
          <cell r="F56" t="str">
            <v>SALEM ACADEMY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486</v>
          </cell>
          <cell r="F57" t="str">
            <v>SEVEN HILLS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487</v>
          </cell>
          <cell r="F58" t="str">
            <v>PROSPECT HILL ACADEMY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488</v>
          </cell>
          <cell r="F59" t="str">
            <v>SOUTH SHORE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489</v>
          </cell>
          <cell r="F60" t="str">
            <v>STURGIS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491</v>
          </cell>
          <cell r="F61" t="str">
            <v>ATLANTIS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492</v>
          </cell>
          <cell r="F62" t="str">
            <v>MARTIN LUTHER KING JR CS OF EXCELLENCE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493</v>
          </cell>
          <cell r="F63" t="str">
            <v>PHOENIX CHARTER ACADEMY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E64">
            <v>494</v>
          </cell>
          <cell r="F64" t="str">
            <v>PIONEER CS OF SCIENCE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496</v>
          </cell>
          <cell r="F65" t="str">
            <v>GLOBAL LEARNING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497</v>
          </cell>
          <cell r="F66" t="str">
            <v>PIONEER VALLEY CHINESE IMMERSION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498</v>
          </cell>
          <cell r="F67" t="str">
            <v>VERITAS PREPARATORY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499</v>
          </cell>
          <cell r="F68" t="str">
            <v>HAMPDEN CS OF SCIENCE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3501</v>
          </cell>
          <cell r="F69" t="str">
            <v>PAULO FREIRE SOCIAL JUSTICE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3502</v>
          </cell>
          <cell r="F70" t="str">
            <v>BAYSTATE ACADEMY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3503</v>
          </cell>
          <cell r="F71" t="str">
            <v>LOWELL COLLEGIATE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3504</v>
          </cell>
          <cell r="F72" t="str">
            <v>CITY ON A HILL - DUDLEY SQUARE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3506</v>
          </cell>
          <cell r="F73" t="str">
            <v>PIONEER CS OF SCIENCE II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3507</v>
          </cell>
          <cell r="F74" t="str">
            <v>CITY ON A HILL NEW BEDFORD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3508</v>
          </cell>
          <cell r="F75" t="str">
            <v>PHOENIX CHARTER ACADEMY SPRINGFIELD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3509</v>
          </cell>
          <cell r="F76" t="str">
            <v>ARGOSY COLLEGIATE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3510</v>
          </cell>
          <cell r="F77" t="str">
            <v>SPRINGFIELD PREPARATORY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3513</v>
          </cell>
          <cell r="F78" t="str">
            <v>NEW HEIGHTS CS OF BROCKTON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3514</v>
          </cell>
          <cell r="F79" t="str">
            <v>LIBERTAS ACADEMY</v>
          </cell>
          <cell r="G79" t="str">
            <v>to 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8001</v>
          </cell>
          <cell r="F80" t="str">
            <v>MAP ACADEMY CHARTER SCHOOL</v>
          </cell>
          <cell r="G80" t="str">
            <v>to 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8002</v>
          </cell>
          <cell r="F81" t="str">
            <v xml:space="preserve">OLD STURBRUDGE ACADEMY 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/>
      <sheetData sheetId="3"/>
      <sheetData sheetId="4">
        <row r="10">
          <cell r="A10">
            <v>409201201</v>
          </cell>
          <cell r="B10">
            <v>409201</v>
          </cell>
          <cell r="C10">
            <v>409</v>
          </cell>
          <cell r="D10" t="str">
            <v>ALMA DEL MAR</v>
          </cell>
          <cell r="E10">
            <v>201</v>
          </cell>
          <cell r="F10" t="str">
            <v>NEW BEDFORD</v>
          </cell>
          <cell r="G10">
            <v>201</v>
          </cell>
          <cell r="H10" t="str">
            <v>NEW BEDFORD</v>
          </cell>
          <cell r="I10">
            <v>101.6035279415398</v>
          </cell>
          <cell r="J10">
            <v>11076</v>
          </cell>
          <cell r="K10">
            <v>178</v>
          </cell>
          <cell r="L10">
            <v>893</v>
          </cell>
        </row>
        <row r="11">
          <cell r="A11">
            <v>409201331</v>
          </cell>
          <cell r="B11">
            <v>409201</v>
          </cell>
          <cell r="C11">
            <v>409</v>
          </cell>
          <cell r="D11" t="str">
            <v>ALMA DEL MAR</v>
          </cell>
          <cell r="E11">
            <v>201</v>
          </cell>
          <cell r="F11" t="str">
            <v>NEW BEDFORD</v>
          </cell>
          <cell r="G11">
            <v>331</v>
          </cell>
          <cell r="H11" t="str">
            <v>WESTPORT</v>
          </cell>
          <cell r="I11">
            <v>129.09715500738176</v>
          </cell>
          <cell r="J11">
            <v>8414</v>
          </cell>
          <cell r="K11">
            <v>2448</v>
          </cell>
          <cell r="L11">
            <v>893</v>
          </cell>
        </row>
        <row r="12">
          <cell r="A12">
            <v>410035035</v>
          </cell>
          <cell r="B12">
            <v>410035</v>
          </cell>
          <cell r="C12">
            <v>410</v>
          </cell>
          <cell r="D12" t="str">
            <v>EXCEL ACADEMY</v>
          </cell>
          <cell r="E12">
            <v>35</v>
          </cell>
          <cell r="F12" t="str">
            <v>BOSTON</v>
          </cell>
          <cell r="G12">
            <v>35</v>
          </cell>
          <cell r="H12" t="str">
            <v>BOSTON</v>
          </cell>
          <cell r="I12">
            <v>129.65915058804117</v>
          </cell>
          <cell r="J12">
            <v>11575</v>
          </cell>
          <cell r="K12">
            <v>3433</v>
          </cell>
          <cell r="L12">
            <v>893</v>
          </cell>
        </row>
        <row r="13">
          <cell r="A13">
            <v>410035057</v>
          </cell>
          <cell r="B13">
            <v>410035</v>
          </cell>
          <cell r="C13">
            <v>410</v>
          </cell>
          <cell r="D13" t="str">
            <v>EXCEL ACADEMY</v>
          </cell>
          <cell r="E13">
            <v>35</v>
          </cell>
          <cell r="F13" t="str">
            <v>BOSTON</v>
          </cell>
          <cell r="G13">
            <v>57</v>
          </cell>
          <cell r="H13" t="str">
            <v>CHELSEA</v>
          </cell>
          <cell r="I13">
            <v>105.38838876651646</v>
          </cell>
          <cell r="J13">
            <v>11870</v>
          </cell>
          <cell r="K13">
            <v>640</v>
          </cell>
          <cell r="L13">
            <v>893</v>
          </cell>
        </row>
        <row r="14">
          <cell r="A14">
            <v>410035093</v>
          </cell>
          <cell r="B14">
            <v>410035</v>
          </cell>
          <cell r="C14">
            <v>410</v>
          </cell>
          <cell r="D14" t="str">
            <v>EXCEL ACADEMY</v>
          </cell>
          <cell r="E14">
            <v>35</v>
          </cell>
          <cell r="F14" t="str">
            <v>BOSTON</v>
          </cell>
          <cell r="G14">
            <v>93</v>
          </cell>
          <cell r="H14" t="str">
            <v>EVERETT</v>
          </cell>
          <cell r="I14">
            <v>102.69367905446325</v>
          </cell>
          <cell r="J14">
            <v>10929</v>
          </cell>
          <cell r="K14">
            <v>294</v>
          </cell>
          <cell r="L14">
            <v>893</v>
          </cell>
        </row>
        <row r="15">
          <cell r="A15">
            <v>410035155</v>
          </cell>
          <cell r="B15">
            <v>410035</v>
          </cell>
          <cell r="C15">
            <v>410</v>
          </cell>
          <cell r="D15" t="str">
            <v>EXCEL ACADEMY</v>
          </cell>
          <cell r="E15">
            <v>35</v>
          </cell>
          <cell r="F15" t="str">
            <v>BOSTON</v>
          </cell>
          <cell r="G15">
            <v>155</v>
          </cell>
          <cell r="H15" t="str">
            <v>LEXINGTON</v>
          </cell>
          <cell r="I15">
            <v>160.31921953774275</v>
          </cell>
          <cell r="J15">
            <v>10403</v>
          </cell>
          <cell r="K15">
            <v>6275</v>
          </cell>
          <cell r="L15">
            <v>893</v>
          </cell>
        </row>
        <row r="16">
          <cell r="A16">
            <v>410035163</v>
          </cell>
          <cell r="B16">
            <v>410035</v>
          </cell>
          <cell r="C16">
            <v>410</v>
          </cell>
          <cell r="D16" t="str">
            <v>EXCEL ACADEMY</v>
          </cell>
          <cell r="E16">
            <v>35</v>
          </cell>
          <cell r="F16" t="str">
            <v>BOSTON</v>
          </cell>
          <cell r="G16">
            <v>163</v>
          </cell>
          <cell r="H16" t="str">
            <v>LYNN</v>
          </cell>
          <cell r="I16">
            <v>101.60490438801853</v>
          </cell>
          <cell r="J16">
            <v>10632</v>
          </cell>
          <cell r="K16">
            <v>171</v>
          </cell>
          <cell r="L16">
            <v>893</v>
          </cell>
        </row>
        <row r="17">
          <cell r="A17">
            <v>410035165</v>
          </cell>
          <cell r="B17">
            <v>410035</v>
          </cell>
          <cell r="C17">
            <v>410</v>
          </cell>
          <cell r="D17" t="str">
            <v>EXCEL ACADEMY</v>
          </cell>
          <cell r="E17">
            <v>35</v>
          </cell>
          <cell r="F17" t="str">
            <v>BOSTON</v>
          </cell>
          <cell r="G17">
            <v>165</v>
          </cell>
          <cell r="H17" t="str">
            <v>MALDEN</v>
          </cell>
          <cell r="I17">
            <v>105.43702952143093</v>
          </cell>
          <cell r="J17">
            <v>9489</v>
          </cell>
          <cell r="K17">
            <v>516</v>
          </cell>
          <cell r="L17">
            <v>893</v>
          </cell>
        </row>
        <row r="18">
          <cell r="A18">
            <v>410035248</v>
          </cell>
          <cell r="B18">
            <v>410035</v>
          </cell>
          <cell r="C18">
            <v>410</v>
          </cell>
          <cell r="D18" t="str">
            <v>EXCEL ACADEMY</v>
          </cell>
          <cell r="E18">
            <v>35</v>
          </cell>
          <cell r="F18" t="str">
            <v>BOSTON</v>
          </cell>
          <cell r="G18">
            <v>248</v>
          </cell>
          <cell r="H18" t="str">
            <v>REVERE</v>
          </cell>
          <cell r="I18">
            <v>104.90747157559606</v>
          </cell>
          <cell r="J18">
            <v>10591</v>
          </cell>
          <cell r="K18">
            <v>520</v>
          </cell>
          <cell r="L18">
            <v>893</v>
          </cell>
        </row>
        <row r="19">
          <cell r="A19">
            <v>410035258</v>
          </cell>
          <cell r="B19">
            <v>410035</v>
          </cell>
          <cell r="C19">
            <v>410</v>
          </cell>
          <cell r="D19" t="str">
            <v>EXCEL ACADEMY</v>
          </cell>
          <cell r="E19">
            <v>35</v>
          </cell>
          <cell r="F19" t="str">
            <v>BOSTON</v>
          </cell>
          <cell r="G19">
            <v>258</v>
          </cell>
          <cell r="H19" t="str">
            <v>SALEM</v>
          </cell>
          <cell r="I19">
            <v>139.23064711502775</v>
          </cell>
          <cell r="J19">
            <v>13061</v>
          </cell>
          <cell r="K19">
            <v>5124</v>
          </cell>
          <cell r="L19">
            <v>893</v>
          </cell>
        </row>
        <row r="20">
          <cell r="A20">
            <v>410035262</v>
          </cell>
          <cell r="B20">
            <v>410035</v>
          </cell>
          <cell r="C20">
            <v>410</v>
          </cell>
          <cell r="D20" t="str">
            <v>EXCEL ACADEMY</v>
          </cell>
          <cell r="E20">
            <v>35</v>
          </cell>
          <cell r="F20" t="str">
            <v>BOSTON</v>
          </cell>
          <cell r="G20">
            <v>262</v>
          </cell>
          <cell r="H20" t="str">
            <v>SAUGUS</v>
          </cell>
          <cell r="I20">
            <v>148.69006588573251</v>
          </cell>
          <cell r="J20">
            <v>9685</v>
          </cell>
          <cell r="K20">
            <v>4716</v>
          </cell>
          <cell r="L20">
            <v>893</v>
          </cell>
        </row>
        <row r="21">
          <cell r="A21">
            <v>410035308</v>
          </cell>
          <cell r="B21">
            <v>410035</v>
          </cell>
          <cell r="C21">
            <v>410</v>
          </cell>
          <cell r="D21" t="str">
            <v>EXCEL ACADEMY</v>
          </cell>
          <cell r="E21">
            <v>35</v>
          </cell>
          <cell r="F21" t="str">
            <v>BOSTON</v>
          </cell>
          <cell r="G21">
            <v>308</v>
          </cell>
          <cell r="H21" t="str">
            <v>WALTHAM</v>
          </cell>
          <cell r="I21">
            <v>159.03356548447451</v>
          </cell>
          <cell r="J21">
            <v>14888</v>
          </cell>
          <cell r="K21">
            <v>8789</v>
          </cell>
          <cell r="L21">
            <v>893</v>
          </cell>
        </row>
        <row r="22">
          <cell r="A22">
            <v>410035346</v>
          </cell>
          <cell r="B22">
            <v>410035</v>
          </cell>
          <cell r="C22">
            <v>410</v>
          </cell>
          <cell r="D22" t="str">
            <v>EXCEL ACADEMY</v>
          </cell>
          <cell r="E22">
            <v>35</v>
          </cell>
          <cell r="F22" t="str">
            <v>BOSTON</v>
          </cell>
          <cell r="G22">
            <v>346</v>
          </cell>
          <cell r="H22" t="str">
            <v>WINTHROP</v>
          </cell>
          <cell r="I22">
            <v>107.14601261141681</v>
          </cell>
          <cell r="J22">
            <v>12479</v>
          </cell>
          <cell r="K22">
            <v>892</v>
          </cell>
          <cell r="L22">
            <v>893</v>
          </cell>
        </row>
        <row r="23">
          <cell r="A23">
            <v>410057035</v>
          </cell>
          <cell r="B23">
            <v>410057</v>
          </cell>
          <cell r="C23">
            <v>410</v>
          </cell>
          <cell r="D23" t="str">
            <v>EXCEL ACADEMY</v>
          </cell>
          <cell r="E23">
            <v>57</v>
          </cell>
          <cell r="F23" t="str">
            <v>CHELSEA</v>
          </cell>
          <cell r="G23">
            <v>35</v>
          </cell>
          <cell r="H23" t="str">
            <v>BOSTON</v>
          </cell>
          <cell r="I23">
            <v>129.65915058804117</v>
          </cell>
          <cell r="J23">
            <v>11847</v>
          </cell>
          <cell r="K23">
            <v>3514</v>
          </cell>
          <cell r="L23">
            <v>893</v>
          </cell>
        </row>
        <row r="24">
          <cell r="A24">
            <v>410057057</v>
          </cell>
          <cell r="B24">
            <v>410057</v>
          </cell>
          <cell r="C24">
            <v>410</v>
          </cell>
          <cell r="D24" t="str">
            <v>EXCEL ACADEMY</v>
          </cell>
          <cell r="E24">
            <v>57</v>
          </cell>
          <cell r="F24" t="str">
            <v>CHELSEA</v>
          </cell>
          <cell r="G24">
            <v>57</v>
          </cell>
          <cell r="H24" t="str">
            <v>CHELSEA</v>
          </cell>
          <cell r="I24">
            <v>105.38838876651646</v>
          </cell>
          <cell r="J24">
            <v>11105</v>
          </cell>
          <cell r="K24">
            <v>598</v>
          </cell>
          <cell r="L24">
            <v>893</v>
          </cell>
        </row>
        <row r="25">
          <cell r="A25">
            <v>410057093</v>
          </cell>
          <cell r="B25">
            <v>410057</v>
          </cell>
          <cell r="C25">
            <v>410</v>
          </cell>
          <cell r="D25" t="str">
            <v>EXCEL ACADEMY</v>
          </cell>
          <cell r="E25">
            <v>57</v>
          </cell>
          <cell r="F25" t="str">
            <v>CHELSEA</v>
          </cell>
          <cell r="G25">
            <v>93</v>
          </cell>
          <cell r="H25" t="str">
            <v>EVERETT</v>
          </cell>
          <cell r="I25">
            <v>102.69367905446325</v>
          </cell>
          <cell r="J25">
            <v>12133</v>
          </cell>
          <cell r="K25">
            <v>327</v>
          </cell>
          <cell r="L25">
            <v>893</v>
          </cell>
        </row>
        <row r="26">
          <cell r="A26">
            <v>410057163</v>
          </cell>
          <cell r="B26">
            <v>410057</v>
          </cell>
          <cell r="C26">
            <v>410</v>
          </cell>
          <cell r="D26" t="str">
            <v>EXCEL ACADEMY</v>
          </cell>
          <cell r="E26">
            <v>57</v>
          </cell>
          <cell r="F26" t="str">
            <v>CHELSEA</v>
          </cell>
          <cell r="G26">
            <v>163</v>
          </cell>
          <cell r="H26" t="str">
            <v>LYNN</v>
          </cell>
          <cell r="I26">
            <v>101.60490438801853</v>
          </cell>
          <cell r="J26">
            <v>10449</v>
          </cell>
          <cell r="K26">
            <v>168</v>
          </cell>
          <cell r="L26">
            <v>893</v>
          </cell>
        </row>
        <row r="27">
          <cell r="A27">
            <v>410057248</v>
          </cell>
          <cell r="B27">
            <v>410057</v>
          </cell>
          <cell r="C27">
            <v>410</v>
          </cell>
          <cell r="D27" t="str">
            <v>EXCEL ACADEMY</v>
          </cell>
          <cell r="E27">
            <v>57</v>
          </cell>
          <cell r="F27" t="str">
            <v>CHELSEA</v>
          </cell>
          <cell r="G27">
            <v>248</v>
          </cell>
          <cell r="H27" t="str">
            <v>REVERE</v>
          </cell>
          <cell r="I27">
            <v>104.90747157559606</v>
          </cell>
          <cell r="J27">
            <v>10274</v>
          </cell>
          <cell r="K27">
            <v>504</v>
          </cell>
          <cell r="L27">
            <v>893</v>
          </cell>
        </row>
        <row r="28">
          <cell r="A28">
            <v>410057262</v>
          </cell>
          <cell r="B28">
            <v>410057</v>
          </cell>
          <cell r="C28">
            <v>410</v>
          </cell>
          <cell r="D28" t="str">
            <v>EXCEL ACADEMY</v>
          </cell>
          <cell r="E28">
            <v>57</v>
          </cell>
          <cell r="F28" t="str">
            <v>CHELSEA</v>
          </cell>
          <cell r="G28">
            <v>262</v>
          </cell>
          <cell r="H28" t="str">
            <v>SAUGUS</v>
          </cell>
          <cell r="I28">
            <v>148.69006588573251</v>
          </cell>
          <cell r="J28">
            <v>8667</v>
          </cell>
          <cell r="K28">
            <v>4220</v>
          </cell>
          <cell r="L28">
            <v>893</v>
          </cell>
        </row>
        <row r="29">
          <cell r="A29">
            <v>410057308</v>
          </cell>
          <cell r="B29">
            <v>410057</v>
          </cell>
          <cell r="C29">
            <v>410</v>
          </cell>
          <cell r="D29" t="str">
            <v>EXCEL ACADEMY</v>
          </cell>
          <cell r="E29">
            <v>57</v>
          </cell>
          <cell r="F29" t="str">
            <v>CHELSEA</v>
          </cell>
          <cell r="G29">
            <v>308</v>
          </cell>
          <cell r="H29" t="str">
            <v>WALTHAM</v>
          </cell>
          <cell r="I29">
            <v>159.03356548447451</v>
          </cell>
          <cell r="J29">
            <v>12609</v>
          </cell>
          <cell r="K29">
            <v>7444</v>
          </cell>
          <cell r="L29">
            <v>893</v>
          </cell>
        </row>
        <row r="30">
          <cell r="A30">
            <v>412035035</v>
          </cell>
          <cell r="B30">
            <v>412035</v>
          </cell>
          <cell r="C30">
            <v>412</v>
          </cell>
          <cell r="D30" t="str">
            <v>ACADEMY OF THE PACIFIC RIM</v>
          </cell>
          <cell r="E30">
            <v>35</v>
          </cell>
          <cell r="F30" t="str">
            <v>BOSTON</v>
          </cell>
          <cell r="G30">
            <v>35</v>
          </cell>
          <cell r="H30" t="str">
            <v>BOSTON</v>
          </cell>
          <cell r="I30">
            <v>129.65915058804117</v>
          </cell>
          <cell r="J30">
            <v>11491</v>
          </cell>
          <cell r="K30">
            <v>3408</v>
          </cell>
          <cell r="L30">
            <v>893</v>
          </cell>
        </row>
        <row r="31">
          <cell r="A31">
            <v>412035044</v>
          </cell>
          <cell r="B31">
            <v>412035</v>
          </cell>
          <cell r="C31">
            <v>412</v>
          </cell>
          <cell r="D31" t="str">
            <v>ACADEMY OF THE PACIFIC RIM</v>
          </cell>
          <cell r="E31">
            <v>35</v>
          </cell>
          <cell r="F31" t="str">
            <v>BOSTON</v>
          </cell>
          <cell r="G31">
            <v>44</v>
          </cell>
          <cell r="H31" t="str">
            <v>BROCKTON</v>
          </cell>
          <cell r="I31">
            <v>106.58891530224757</v>
          </cell>
          <cell r="J31">
            <v>8576</v>
          </cell>
          <cell r="K31">
            <v>565</v>
          </cell>
          <cell r="L31">
            <v>893</v>
          </cell>
        </row>
        <row r="32">
          <cell r="A32">
            <v>412035189</v>
          </cell>
          <cell r="B32">
            <v>412035</v>
          </cell>
          <cell r="C32">
            <v>412</v>
          </cell>
          <cell r="D32" t="str">
            <v>ACADEMY OF THE PACIFIC RIM</v>
          </cell>
          <cell r="E32">
            <v>35</v>
          </cell>
          <cell r="F32" t="str">
            <v>BOSTON</v>
          </cell>
          <cell r="G32">
            <v>189</v>
          </cell>
          <cell r="H32" t="str">
            <v>MILTON</v>
          </cell>
          <cell r="I32">
            <v>132.67470075885845</v>
          </cell>
          <cell r="J32">
            <v>9794</v>
          </cell>
          <cell r="K32">
            <v>3200</v>
          </cell>
          <cell r="L32">
            <v>893</v>
          </cell>
        </row>
        <row r="33">
          <cell r="A33">
            <v>412035207</v>
          </cell>
          <cell r="B33">
            <v>412035</v>
          </cell>
          <cell r="C33">
            <v>412</v>
          </cell>
          <cell r="D33" t="str">
            <v>ACADEMY OF THE PACIFIC RIM</v>
          </cell>
          <cell r="E33">
            <v>35</v>
          </cell>
          <cell r="F33" t="str">
            <v>BOSTON</v>
          </cell>
          <cell r="G33">
            <v>207</v>
          </cell>
          <cell r="H33" t="str">
            <v>NEWTON</v>
          </cell>
          <cell r="I33">
            <v>167.10093250374771</v>
          </cell>
          <cell r="J33">
            <v>14888</v>
          </cell>
          <cell r="K33">
            <v>9990</v>
          </cell>
          <cell r="L33">
            <v>893</v>
          </cell>
        </row>
        <row r="34">
          <cell r="A34">
            <v>412035220</v>
          </cell>
          <cell r="B34">
            <v>412035</v>
          </cell>
          <cell r="C34">
            <v>412</v>
          </cell>
          <cell r="D34" t="str">
            <v>ACADEMY OF THE PACIFIC RIM</v>
          </cell>
          <cell r="E34">
            <v>35</v>
          </cell>
          <cell r="F34" t="str">
            <v>BOSTON</v>
          </cell>
          <cell r="G34">
            <v>220</v>
          </cell>
          <cell r="H34" t="str">
            <v>NORWOOD</v>
          </cell>
          <cell r="I34">
            <v>135.6267640007284</v>
          </cell>
          <cell r="J34">
            <v>11869</v>
          </cell>
          <cell r="K34">
            <v>4229</v>
          </cell>
          <cell r="L34">
            <v>893</v>
          </cell>
        </row>
        <row r="35">
          <cell r="A35">
            <v>412035244</v>
          </cell>
          <cell r="B35">
            <v>412035</v>
          </cell>
          <cell r="C35">
            <v>412</v>
          </cell>
          <cell r="D35" t="str">
            <v>ACADEMY OF THE PACIFIC RIM</v>
          </cell>
          <cell r="E35">
            <v>35</v>
          </cell>
          <cell r="F35" t="str">
            <v>BOSTON</v>
          </cell>
          <cell r="G35">
            <v>244</v>
          </cell>
          <cell r="H35" t="str">
            <v>RANDOLPH</v>
          </cell>
          <cell r="I35">
            <v>127.73608739671045</v>
          </cell>
          <cell r="J35">
            <v>11585</v>
          </cell>
          <cell r="K35">
            <v>3213</v>
          </cell>
          <cell r="L35">
            <v>893</v>
          </cell>
        </row>
        <row r="36">
          <cell r="A36">
            <v>412035285</v>
          </cell>
          <cell r="B36">
            <v>412035</v>
          </cell>
          <cell r="C36">
            <v>412</v>
          </cell>
          <cell r="D36" t="str">
            <v>ACADEMY OF THE PACIFIC RIM</v>
          </cell>
          <cell r="E36">
            <v>35</v>
          </cell>
          <cell r="F36" t="str">
            <v>BOSTON</v>
          </cell>
          <cell r="G36">
            <v>285</v>
          </cell>
          <cell r="H36" t="str">
            <v>STOUGHTON</v>
          </cell>
          <cell r="I36">
            <v>129.80588398396992</v>
          </cell>
          <cell r="J36">
            <v>9587</v>
          </cell>
          <cell r="K36">
            <v>2857</v>
          </cell>
          <cell r="L36">
            <v>893</v>
          </cell>
        </row>
        <row r="37">
          <cell r="A37">
            <v>412035314</v>
          </cell>
          <cell r="B37">
            <v>412035</v>
          </cell>
          <cell r="C37">
            <v>412</v>
          </cell>
          <cell r="D37" t="str">
            <v>ACADEMY OF THE PACIFIC RIM</v>
          </cell>
          <cell r="E37">
            <v>35</v>
          </cell>
          <cell r="F37" t="str">
            <v>BOSTON</v>
          </cell>
          <cell r="G37">
            <v>314</v>
          </cell>
          <cell r="H37" t="str">
            <v>WATERTOWN</v>
          </cell>
          <cell r="I37">
            <v>179.12883671512409</v>
          </cell>
          <cell r="J37">
            <v>13061</v>
          </cell>
          <cell r="K37">
            <v>10335</v>
          </cell>
          <cell r="L37">
            <v>893</v>
          </cell>
        </row>
        <row r="38">
          <cell r="A38">
            <v>413114091</v>
          </cell>
          <cell r="B38">
            <v>413114</v>
          </cell>
          <cell r="C38">
            <v>413</v>
          </cell>
          <cell r="D38" t="str">
            <v>FOUR RIVERS</v>
          </cell>
          <cell r="E38">
            <v>114</v>
          </cell>
          <cell r="F38" t="str">
            <v>GREENFIELD</v>
          </cell>
          <cell r="G38">
            <v>91</v>
          </cell>
          <cell r="H38" t="str">
            <v>ERVING</v>
          </cell>
          <cell r="I38">
            <v>207.08518329901159</v>
          </cell>
          <cell r="J38">
            <v>11311</v>
          </cell>
          <cell r="K38">
            <v>12112</v>
          </cell>
          <cell r="L38">
            <v>893</v>
          </cell>
        </row>
        <row r="39">
          <cell r="A39">
            <v>413114114</v>
          </cell>
          <cell r="B39">
            <v>413114</v>
          </cell>
          <cell r="C39">
            <v>413</v>
          </cell>
          <cell r="D39" t="str">
            <v>FOUR RIVERS</v>
          </cell>
          <cell r="E39">
            <v>114</v>
          </cell>
          <cell r="F39" t="str">
            <v>GREENFIELD</v>
          </cell>
          <cell r="G39">
            <v>114</v>
          </cell>
          <cell r="H39" t="str">
            <v>GREENFIELD</v>
          </cell>
          <cell r="I39">
            <v>126.01098796648273</v>
          </cell>
          <cell r="J39">
            <v>10485</v>
          </cell>
          <cell r="K39">
            <v>2727</v>
          </cell>
          <cell r="L39">
            <v>893</v>
          </cell>
        </row>
        <row r="40">
          <cell r="A40">
            <v>413114117</v>
          </cell>
          <cell r="B40">
            <v>413114</v>
          </cell>
          <cell r="C40">
            <v>413</v>
          </cell>
          <cell r="D40" t="str">
            <v>FOUR RIVERS</v>
          </cell>
          <cell r="E40">
            <v>114</v>
          </cell>
          <cell r="F40" t="str">
            <v>GREENFIELD</v>
          </cell>
          <cell r="G40">
            <v>117</v>
          </cell>
          <cell r="H40" t="str">
            <v>HADLEY</v>
          </cell>
          <cell r="I40">
            <v>137.72372265799459</v>
          </cell>
          <cell r="J40">
            <v>13939</v>
          </cell>
          <cell r="K40">
            <v>5258</v>
          </cell>
          <cell r="L40">
            <v>893</v>
          </cell>
        </row>
        <row r="41">
          <cell r="A41">
            <v>413114210</v>
          </cell>
          <cell r="B41">
            <v>413114</v>
          </cell>
          <cell r="C41">
            <v>413</v>
          </cell>
          <cell r="D41" t="str">
            <v>FOUR RIVERS</v>
          </cell>
          <cell r="E41">
            <v>114</v>
          </cell>
          <cell r="F41" t="str">
            <v>GREENFIELD</v>
          </cell>
          <cell r="G41">
            <v>210</v>
          </cell>
          <cell r="H41" t="str">
            <v>NORTHAMPTON</v>
          </cell>
          <cell r="I41">
            <v>132.30059264430315</v>
          </cell>
          <cell r="J41">
            <v>9759</v>
          </cell>
          <cell r="K41">
            <v>3152</v>
          </cell>
          <cell r="L41">
            <v>893</v>
          </cell>
        </row>
        <row r="42">
          <cell r="A42">
            <v>413114253</v>
          </cell>
          <cell r="B42">
            <v>413114</v>
          </cell>
          <cell r="C42">
            <v>413</v>
          </cell>
          <cell r="D42" t="str">
            <v>FOUR RIVERS</v>
          </cell>
          <cell r="E42">
            <v>114</v>
          </cell>
          <cell r="F42" t="str">
            <v>GREENFIELD</v>
          </cell>
          <cell r="G42">
            <v>253</v>
          </cell>
          <cell r="H42" t="str">
            <v>ROWE</v>
          </cell>
          <cell r="I42">
            <v>291.90291387443636</v>
          </cell>
          <cell r="J42">
            <v>9986</v>
          </cell>
          <cell r="K42">
            <v>19163</v>
          </cell>
          <cell r="L42">
            <v>893</v>
          </cell>
        </row>
        <row r="43">
          <cell r="A43">
            <v>413114615</v>
          </cell>
          <cell r="B43">
            <v>413114</v>
          </cell>
          <cell r="C43">
            <v>413</v>
          </cell>
          <cell r="D43" t="str">
            <v>FOUR RIVERS</v>
          </cell>
          <cell r="E43">
            <v>114</v>
          </cell>
          <cell r="F43" t="str">
            <v>GREENFIELD</v>
          </cell>
          <cell r="G43">
            <v>615</v>
          </cell>
          <cell r="H43" t="str">
            <v>ATHOL ROYALSTON</v>
          </cell>
          <cell r="I43">
            <v>117.06441456085568</v>
          </cell>
          <cell r="J43">
            <v>9759</v>
          </cell>
          <cell r="K43">
            <v>1665</v>
          </cell>
          <cell r="L43">
            <v>893</v>
          </cell>
        </row>
        <row r="44">
          <cell r="A44">
            <v>413114670</v>
          </cell>
          <cell r="B44">
            <v>413114</v>
          </cell>
          <cell r="C44">
            <v>413</v>
          </cell>
          <cell r="D44" t="str">
            <v>FOUR RIVERS</v>
          </cell>
          <cell r="E44">
            <v>114</v>
          </cell>
          <cell r="F44" t="str">
            <v>GREENFIELD</v>
          </cell>
          <cell r="G44">
            <v>670</v>
          </cell>
          <cell r="H44" t="str">
            <v>FRONTIER</v>
          </cell>
          <cell r="I44">
            <v>178.4750508719664</v>
          </cell>
          <cell r="J44">
            <v>9177</v>
          </cell>
          <cell r="K44">
            <v>7202</v>
          </cell>
          <cell r="L44">
            <v>893</v>
          </cell>
        </row>
        <row r="45">
          <cell r="A45">
            <v>413114674</v>
          </cell>
          <cell r="B45">
            <v>413114</v>
          </cell>
          <cell r="C45">
            <v>413</v>
          </cell>
          <cell r="D45" t="str">
            <v>FOUR RIVERS</v>
          </cell>
          <cell r="E45">
            <v>114</v>
          </cell>
          <cell r="F45" t="str">
            <v>GREENFIELD</v>
          </cell>
          <cell r="G45">
            <v>674</v>
          </cell>
          <cell r="H45" t="str">
            <v>GILL MONTAGUE</v>
          </cell>
          <cell r="I45">
            <v>144.42631301020029</v>
          </cell>
          <cell r="J45">
            <v>10912</v>
          </cell>
          <cell r="K45">
            <v>4848</v>
          </cell>
          <cell r="L45">
            <v>893</v>
          </cell>
        </row>
        <row r="46">
          <cell r="A46">
            <v>413114683</v>
          </cell>
          <cell r="B46">
            <v>413114</v>
          </cell>
          <cell r="C46">
            <v>413</v>
          </cell>
          <cell r="D46" t="str">
            <v>FOUR RIVERS</v>
          </cell>
          <cell r="E46">
            <v>114</v>
          </cell>
          <cell r="F46" t="str">
            <v>GREENFIELD</v>
          </cell>
          <cell r="G46">
            <v>683</v>
          </cell>
          <cell r="H46" t="str">
            <v>HAMPSHIRE</v>
          </cell>
          <cell r="I46">
            <v>160.34945486556958</v>
          </cell>
          <cell r="J46">
            <v>9759</v>
          </cell>
          <cell r="K46">
            <v>5890</v>
          </cell>
          <cell r="L46">
            <v>893</v>
          </cell>
        </row>
        <row r="47">
          <cell r="A47">
            <v>413114717</v>
          </cell>
          <cell r="B47">
            <v>413114</v>
          </cell>
          <cell r="C47">
            <v>413</v>
          </cell>
          <cell r="D47" t="str">
            <v>FOUR RIVERS</v>
          </cell>
          <cell r="E47">
            <v>114</v>
          </cell>
          <cell r="F47" t="str">
            <v>GREENFIELD</v>
          </cell>
          <cell r="G47">
            <v>717</v>
          </cell>
          <cell r="H47" t="str">
            <v>MOHAWK TRAIL</v>
          </cell>
          <cell r="I47">
            <v>153.48554341405318</v>
          </cell>
          <cell r="J47">
            <v>10399</v>
          </cell>
          <cell r="K47">
            <v>5562</v>
          </cell>
          <cell r="L47">
            <v>893</v>
          </cell>
        </row>
        <row r="48">
          <cell r="A48">
            <v>413114720</v>
          </cell>
          <cell r="B48">
            <v>413114</v>
          </cell>
          <cell r="C48">
            <v>413</v>
          </cell>
          <cell r="D48" t="str">
            <v>FOUR RIVERS</v>
          </cell>
          <cell r="E48">
            <v>114</v>
          </cell>
          <cell r="F48" t="str">
            <v>GREENFIELD</v>
          </cell>
          <cell r="G48">
            <v>720</v>
          </cell>
          <cell r="H48" t="str">
            <v>NARRAGANSETT</v>
          </cell>
          <cell r="I48">
            <v>121.32906698696337</v>
          </cell>
          <cell r="J48">
            <v>9759</v>
          </cell>
          <cell r="K48">
            <v>2082</v>
          </cell>
          <cell r="L48">
            <v>893</v>
          </cell>
        </row>
        <row r="49">
          <cell r="A49">
            <v>413114750</v>
          </cell>
          <cell r="B49">
            <v>413114</v>
          </cell>
          <cell r="C49">
            <v>413</v>
          </cell>
          <cell r="D49" t="str">
            <v>FOUR RIVERS</v>
          </cell>
          <cell r="E49">
            <v>114</v>
          </cell>
          <cell r="F49" t="str">
            <v>GREENFIELD</v>
          </cell>
          <cell r="G49">
            <v>750</v>
          </cell>
          <cell r="H49" t="str">
            <v>PIONEER</v>
          </cell>
          <cell r="I49">
            <v>149.3944531554292</v>
          </cell>
          <cell r="J49">
            <v>10934</v>
          </cell>
          <cell r="K49">
            <v>5401</v>
          </cell>
          <cell r="L49">
            <v>893</v>
          </cell>
        </row>
        <row r="50">
          <cell r="A50">
            <v>413114755</v>
          </cell>
          <cell r="B50">
            <v>413114</v>
          </cell>
          <cell r="C50">
            <v>413</v>
          </cell>
          <cell r="D50" t="str">
            <v>FOUR RIVERS</v>
          </cell>
          <cell r="E50">
            <v>114</v>
          </cell>
          <cell r="F50" t="str">
            <v>GREENFIELD</v>
          </cell>
          <cell r="G50">
            <v>755</v>
          </cell>
          <cell r="H50" t="str">
            <v>RALPH C MAHAR</v>
          </cell>
          <cell r="I50">
            <v>138.25525498582812</v>
          </cell>
          <cell r="J50">
            <v>10305</v>
          </cell>
          <cell r="K50">
            <v>3942</v>
          </cell>
          <cell r="L50">
            <v>893</v>
          </cell>
        </row>
        <row r="51">
          <cell r="A51">
            <v>414603063</v>
          </cell>
          <cell r="B51">
            <v>414603</v>
          </cell>
          <cell r="C51">
            <v>414</v>
          </cell>
          <cell r="D51" t="str">
            <v>BERKSHIRE ARTS AND TECHNOLOGY</v>
          </cell>
          <cell r="E51">
            <v>603</v>
          </cell>
          <cell r="F51" t="str">
            <v>ADAMS CHESHIRE</v>
          </cell>
          <cell r="G51">
            <v>63</v>
          </cell>
          <cell r="H51" t="str">
            <v>CLARKSBURG</v>
          </cell>
          <cell r="I51">
            <v>147.1404182364179</v>
          </cell>
          <cell r="J51">
            <v>8904</v>
          </cell>
          <cell r="K51">
            <v>4197</v>
          </cell>
          <cell r="L51">
            <v>893</v>
          </cell>
        </row>
        <row r="52">
          <cell r="A52">
            <v>414603098</v>
          </cell>
          <cell r="B52">
            <v>414603</v>
          </cell>
          <cell r="C52">
            <v>414</v>
          </cell>
          <cell r="D52" t="str">
            <v>BERKSHIRE ARTS AND TECHNOLOGY</v>
          </cell>
          <cell r="E52">
            <v>603</v>
          </cell>
          <cell r="F52" t="str">
            <v>ADAMS CHESHIRE</v>
          </cell>
          <cell r="G52">
            <v>98</v>
          </cell>
          <cell r="H52" t="str">
            <v>FLORIDA</v>
          </cell>
          <cell r="I52">
            <v>185.86665476762599</v>
          </cell>
          <cell r="J52">
            <v>9529</v>
          </cell>
          <cell r="K52">
            <v>8182</v>
          </cell>
          <cell r="L52">
            <v>893</v>
          </cell>
        </row>
        <row r="53">
          <cell r="A53">
            <v>414603148</v>
          </cell>
          <cell r="B53">
            <v>414603</v>
          </cell>
          <cell r="C53">
            <v>414</v>
          </cell>
          <cell r="D53" t="str">
            <v>BERKSHIRE ARTS AND TECHNOLOGY</v>
          </cell>
          <cell r="E53">
            <v>603</v>
          </cell>
          <cell r="F53" t="str">
            <v>ADAMS CHESHIRE</v>
          </cell>
          <cell r="G53">
            <v>148</v>
          </cell>
          <cell r="H53" t="str">
            <v>LANESBOROUGH</v>
          </cell>
          <cell r="I53">
            <v>207.09834862507205</v>
          </cell>
          <cell r="J53">
            <v>10140</v>
          </cell>
          <cell r="K53">
            <v>10860</v>
          </cell>
          <cell r="L53">
            <v>893</v>
          </cell>
        </row>
        <row r="54">
          <cell r="A54">
            <v>414603209</v>
          </cell>
          <cell r="B54">
            <v>414603</v>
          </cell>
          <cell r="C54">
            <v>414</v>
          </cell>
          <cell r="D54" t="str">
            <v>BERKSHIRE ARTS AND TECHNOLOGY</v>
          </cell>
          <cell r="E54">
            <v>603</v>
          </cell>
          <cell r="F54" t="str">
            <v>ADAMS CHESHIRE</v>
          </cell>
          <cell r="G54">
            <v>209</v>
          </cell>
          <cell r="H54" t="str">
            <v>NORTH ADAMS</v>
          </cell>
          <cell r="I54">
            <v>120.42568087980865</v>
          </cell>
          <cell r="J54">
            <v>11027</v>
          </cell>
          <cell r="K54">
            <v>2252</v>
          </cell>
          <cell r="L54">
            <v>893</v>
          </cell>
        </row>
        <row r="55">
          <cell r="A55">
            <v>414603236</v>
          </cell>
          <cell r="B55">
            <v>414603</v>
          </cell>
          <cell r="C55">
            <v>414</v>
          </cell>
          <cell r="D55" t="str">
            <v>BERKSHIRE ARTS AND TECHNOLOGY</v>
          </cell>
          <cell r="E55">
            <v>603</v>
          </cell>
          <cell r="F55" t="str">
            <v>ADAMS CHESHIRE</v>
          </cell>
          <cell r="G55">
            <v>236</v>
          </cell>
          <cell r="H55" t="str">
            <v>PITTSFIELD</v>
          </cell>
          <cell r="I55">
            <v>118.53279196752777</v>
          </cell>
          <cell r="J55">
            <v>10629</v>
          </cell>
          <cell r="K55">
            <v>1970</v>
          </cell>
          <cell r="L55">
            <v>893</v>
          </cell>
        </row>
        <row r="56">
          <cell r="A56">
            <v>414603263</v>
          </cell>
          <cell r="B56">
            <v>414603</v>
          </cell>
          <cell r="C56">
            <v>414</v>
          </cell>
          <cell r="D56" t="str">
            <v>BERKSHIRE ARTS AND TECHNOLOGY</v>
          </cell>
          <cell r="E56">
            <v>603</v>
          </cell>
          <cell r="F56" t="str">
            <v>ADAMS CHESHIRE</v>
          </cell>
          <cell r="G56">
            <v>263</v>
          </cell>
          <cell r="H56" t="str">
            <v>SAVOY</v>
          </cell>
          <cell r="I56">
            <v>150.9575461595139</v>
          </cell>
          <cell r="J56">
            <v>9529</v>
          </cell>
          <cell r="K56">
            <v>4856</v>
          </cell>
          <cell r="L56">
            <v>893</v>
          </cell>
        </row>
        <row r="57">
          <cell r="A57">
            <v>414603341</v>
          </cell>
          <cell r="B57">
            <v>414603</v>
          </cell>
          <cell r="C57">
            <v>414</v>
          </cell>
          <cell r="D57" t="str">
            <v>BERKSHIRE ARTS AND TECHNOLOGY</v>
          </cell>
          <cell r="E57">
            <v>603</v>
          </cell>
          <cell r="F57" t="str">
            <v>ADAMS CHESHIRE</v>
          </cell>
          <cell r="G57">
            <v>341</v>
          </cell>
          <cell r="H57" t="str">
            <v>WILLIAMSTOWN</v>
          </cell>
          <cell r="I57">
            <v>157.23116969669735</v>
          </cell>
          <cell r="J57">
            <v>8049</v>
          </cell>
          <cell r="K57">
            <v>4607</v>
          </cell>
          <cell r="L57">
            <v>893</v>
          </cell>
        </row>
        <row r="58">
          <cell r="A58">
            <v>414603349</v>
          </cell>
          <cell r="B58">
            <v>414603</v>
          </cell>
          <cell r="C58">
            <v>414</v>
          </cell>
          <cell r="D58" t="str">
            <v>BERKSHIRE ARTS AND TECHNOLOGY</v>
          </cell>
          <cell r="E58">
            <v>603</v>
          </cell>
          <cell r="F58" t="str">
            <v>ADAMS CHESHIRE</v>
          </cell>
          <cell r="G58">
            <v>349</v>
          </cell>
          <cell r="H58" t="str">
            <v>WORTHINGTON</v>
          </cell>
          <cell r="I58">
            <v>131.14963248818555</v>
          </cell>
          <cell r="J58">
            <v>9759</v>
          </cell>
          <cell r="K58">
            <v>3040</v>
          </cell>
          <cell r="L58">
            <v>893</v>
          </cell>
        </row>
        <row r="59">
          <cell r="A59">
            <v>414603603</v>
          </cell>
          <cell r="B59">
            <v>414603</v>
          </cell>
          <cell r="C59">
            <v>414</v>
          </cell>
          <cell r="D59" t="str">
            <v>BERKSHIRE ARTS AND TECHNOLOGY</v>
          </cell>
          <cell r="E59">
            <v>603</v>
          </cell>
          <cell r="F59" t="str">
            <v>ADAMS CHESHIRE</v>
          </cell>
          <cell r="G59">
            <v>603</v>
          </cell>
          <cell r="H59" t="str">
            <v>ADAMS CHESHIRE</v>
          </cell>
          <cell r="I59">
            <v>111.43302234099673</v>
          </cell>
          <cell r="J59">
            <v>10734</v>
          </cell>
          <cell r="K59">
            <v>1227</v>
          </cell>
          <cell r="L59">
            <v>893</v>
          </cell>
        </row>
        <row r="60">
          <cell r="A60">
            <v>414603635</v>
          </cell>
          <cell r="B60">
            <v>414603</v>
          </cell>
          <cell r="C60">
            <v>414</v>
          </cell>
          <cell r="D60" t="str">
            <v>BERKSHIRE ARTS AND TECHNOLOGY</v>
          </cell>
          <cell r="E60">
            <v>603</v>
          </cell>
          <cell r="F60" t="str">
            <v>ADAMS CHESHIRE</v>
          </cell>
          <cell r="G60">
            <v>635</v>
          </cell>
          <cell r="H60" t="str">
            <v>CENTRAL BERKSHIRE</v>
          </cell>
          <cell r="I60">
            <v>151.6696614405943</v>
          </cell>
          <cell r="J60">
            <v>10013</v>
          </cell>
          <cell r="K60">
            <v>5174</v>
          </cell>
          <cell r="L60">
            <v>893</v>
          </cell>
        </row>
        <row r="61">
          <cell r="A61">
            <v>414603715</v>
          </cell>
          <cell r="B61">
            <v>414603</v>
          </cell>
          <cell r="C61">
            <v>414</v>
          </cell>
          <cell r="D61" t="str">
            <v>BERKSHIRE ARTS AND TECHNOLOGY</v>
          </cell>
          <cell r="E61">
            <v>603</v>
          </cell>
          <cell r="F61" t="str">
            <v>ADAMS CHESHIRE</v>
          </cell>
          <cell r="G61">
            <v>715</v>
          </cell>
          <cell r="H61" t="str">
            <v>MOUNT GREYLOCK</v>
          </cell>
          <cell r="I61">
            <v>184.62655117483197</v>
          </cell>
          <cell r="J61">
            <v>10148</v>
          </cell>
          <cell r="K61">
            <v>8588</v>
          </cell>
          <cell r="L61">
            <v>893</v>
          </cell>
        </row>
        <row r="62">
          <cell r="A62">
            <v>416035035</v>
          </cell>
          <cell r="B62">
            <v>416035</v>
          </cell>
          <cell r="C62">
            <v>416</v>
          </cell>
          <cell r="D62" t="str">
            <v>BOSTON PREPARATORY</v>
          </cell>
          <cell r="E62">
            <v>35</v>
          </cell>
          <cell r="F62" t="str">
            <v>BOSTON</v>
          </cell>
          <cell r="G62">
            <v>35</v>
          </cell>
          <cell r="H62" t="str">
            <v>BOSTON</v>
          </cell>
          <cell r="I62">
            <v>129.65915058804117</v>
          </cell>
          <cell r="J62">
            <v>12027</v>
          </cell>
          <cell r="K62">
            <v>3567</v>
          </cell>
          <cell r="L62">
            <v>893</v>
          </cell>
        </row>
        <row r="63">
          <cell r="A63">
            <v>416035073</v>
          </cell>
          <cell r="B63">
            <v>416035</v>
          </cell>
          <cell r="C63">
            <v>416</v>
          </cell>
          <cell r="D63" t="str">
            <v>BOSTON PREPARATORY</v>
          </cell>
          <cell r="E63">
            <v>35</v>
          </cell>
          <cell r="F63" t="str">
            <v>BOSTON</v>
          </cell>
          <cell r="G63">
            <v>73</v>
          </cell>
          <cell r="H63" t="str">
            <v>DEDHAM</v>
          </cell>
          <cell r="I63">
            <v>169.37718997883499</v>
          </cell>
          <cell r="J63">
            <v>9489</v>
          </cell>
          <cell r="K63">
            <v>6583</v>
          </cell>
          <cell r="L63">
            <v>893</v>
          </cell>
        </row>
        <row r="64">
          <cell r="A64">
            <v>416035244</v>
          </cell>
          <cell r="B64">
            <v>416035</v>
          </cell>
          <cell r="C64">
            <v>416</v>
          </cell>
          <cell r="D64" t="str">
            <v>BOSTON PREPARATORY</v>
          </cell>
          <cell r="E64">
            <v>35</v>
          </cell>
          <cell r="F64" t="str">
            <v>BOSTON</v>
          </cell>
          <cell r="G64">
            <v>244</v>
          </cell>
          <cell r="H64" t="str">
            <v>RANDOLPH</v>
          </cell>
          <cell r="I64">
            <v>127.73608739671045</v>
          </cell>
          <cell r="J64">
            <v>11125</v>
          </cell>
          <cell r="K64">
            <v>3086</v>
          </cell>
          <cell r="L64">
            <v>893</v>
          </cell>
        </row>
        <row r="65">
          <cell r="A65">
            <v>416035285</v>
          </cell>
          <cell r="B65">
            <v>416035</v>
          </cell>
          <cell r="C65">
            <v>416</v>
          </cell>
          <cell r="D65" t="str">
            <v>BOSTON PREPARATORY</v>
          </cell>
          <cell r="E65">
            <v>35</v>
          </cell>
          <cell r="F65" t="str">
            <v>BOSTON</v>
          </cell>
          <cell r="G65">
            <v>285</v>
          </cell>
          <cell r="H65" t="str">
            <v>STOUGHTON</v>
          </cell>
          <cell r="I65">
            <v>129.80588398396992</v>
          </cell>
          <cell r="J65">
            <v>9489</v>
          </cell>
          <cell r="K65">
            <v>2828</v>
          </cell>
          <cell r="L65">
            <v>893</v>
          </cell>
        </row>
        <row r="66">
          <cell r="A66">
            <v>416035305</v>
          </cell>
          <cell r="B66">
            <v>416035</v>
          </cell>
          <cell r="C66">
            <v>416</v>
          </cell>
          <cell r="D66" t="str">
            <v>BOSTON PREPARATORY</v>
          </cell>
          <cell r="E66">
            <v>35</v>
          </cell>
          <cell r="F66" t="str">
            <v>BOSTON</v>
          </cell>
          <cell r="G66">
            <v>305</v>
          </cell>
          <cell r="H66" t="str">
            <v>WAKEFIELD</v>
          </cell>
          <cell r="I66">
            <v>132.82422054792588</v>
          </cell>
          <cell r="J66">
            <v>13974</v>
          </cell>
          <cell r="K66">
            <v>4587</v>
          </cell>
          <cell r="L66">
            <v>893</v>
          </cell>
        </row>
        <row r="67">
          <cell r="A67">
            <v>416035307</v>
          </cell>
          <cell r="B67">
            <v>416035</v>
          </cell>
          <cell r="C67">
            <v>416</v>
          </cell>
          <cell r="D67" t="str">
            <v>BOSTON PREPARATORY</v>
          </cell>
          <cell r="E67">
            <v>35</v>
          </cell>
          <cell r="F67" t="str">
            <v>BOSTON</v>
          </cell>
          <cell r="G67">
            <v>307</v>
          </cell>
          <cell r="H67" t="str">
            <v>WALPOLE</v>
          </cell>
          <cell r="I67">
            <v>134.37176978589801</v>
          </cell>
          <cell r="J67">
            <v>10403</v>
          </cell>
          <cell r="K67">
            <v>3576</v>
          </cell>
          <cell r="L67">
            <v>893</v>
          </cell>
        </row>
        <row r="68">
          <cell r="A68">
            <v>417035035</v>
          </cell>
          <cell r="B68">
            <v>417035</v>
          </cell>
          <cell r="C68">
            <v>417</v>
          </cell>
          <cell r="D68" t="str">
            <v>BRIDGE BOSTON</v>
          </cell>
          <cell r="E68">
            <v>35</v>
          </cell>
          <cell r="F68" t="str">
            <v>BOSTON</v>
          </cell>
          <cell r="G68">
            <v>35</v>
          </cell>
          <cell r="H68" t="str">
            <v>BOSTON</v>
          </cell>
          <cell r="I68">
            <v>129.65915058804117</v>
          </cell>
          <cell r="J68">
            <v>12310</v>
          </cell>
          <cell r="K68">
            <v>3651</v>
          </cell>
          <cell r="L68">
            <v>893</v>
          </cell>
        </row>
        <row r="69">
          <cell r="A69">
            <v>417035100</v>
          </cell>
          <cell r="B69">
            <v>417035</v>
          </cell>
          <cell r="C69">
            <v>417</v>
          </cell>
          <cell r="D69" t="str">
            <v>BRIDGE BOSTON</v>
          </cell>
          <cell r="E69">
            <v>35</v>
          </cell>
          <cell r="F69" t="str">
            <v>BOSTON</v>
          </cell>
          <cell r="G69">
            <v>100</v>
          </cell>
          <cell r="H69" t="str">
            <v>FRAMINGHAM</v>
          </cell>
          <cell r="I69">
            <v>149.41881050450411</v>
          </cell>
          <cell r="J69">
            <v>11780</v>
          </cell>
          <cell r="K69">
            <v>5822</v>
          </cell>
          <cell r="L69">
            <v>893</v>
          </cell>
        </row>
        <row r="70">
          <cell r="A70">
            <v>417035133</v>
          </cell>
          <cell r="B70">
            <v>417035</v>
          </cell>
          <cell r="C70">
            <v>417</v>
          </cell>
          <cell r="D70" t="str">
            <v>BRIDGE BOSTON</v>
          </cell>
          <cell r="E70">
            <v>35</v>
          </cell>
          <cell r="F70" t="str">
            <v>BOSTON</v>
          </cell>
          <cell r="G70">
            <v>133</v>
          </cell>
          <cell r="H70" t="str">
            <v>HOLBROOK</v>
          </cell>
          <cell r="I70">
            <v>126.08821690567002</v>
          </cell>
          <cell r="J70">
            <v>8968</v>
          </cell>
          <cell r="K70">
            <v>2340</v>
          </cell>
          <cell r="L70">
            <v>893</v>
          </cell>
        </row>
        <row r="71">
          <cell r="A71">
            <v>417035244</v>
          </cell>
          <cell r="B71">
            <v>417035</v>
          </cell>
          <cell r="C71">
            <v>417</v>
          </cell>
          <cell r="D71" t="str">
            <v>BRIDGE BOSTON</v>
          </cell>
          <cell r="E71">
            <v>35</v>
          </cell>
          <cell r="F71" t="str">
            <v>BOSTON</v>
          </cell>
          <cell r="G71">
            <v>244</v>
          </cell>
          <cell r="H71" t="str">
            <v>RANDOLPH</v>
          </cell>
          <cell r="I71">
            <v>127.73608739671045</v>
          </cell>
          <cell r="J71">
            <v>11084</v>
          </cell>
          <cell r="K71">
            <v>3074</v>
          </cell>
          <cell r="L71">
            <v>893</v>
          </cell>
        </row>
        <row r="72">
          <cell r="A72">
            <v>417035274</v>
          </cell>
          <cell r="B72">
            <v>417035</v>
          </cell>
          <cell r="C72">
            <v>417</v>
          </cell>
          <cell r="D72" t="str">
            <v>BRIDGE BOSTON</v>
          </cell>
          <cell r="E72">
            <v>35</v>
          </cell>
          <cell r="F72" t="str">
            <v>BOSTON</v>
          </cell>
          <cell r="G72">
            <v>274</v>
          </cell>
          <cell r="H72" t="str">
            <v>SOMERVILLE</v>
          </cell>
          <cell r="I72">
            <v>146.13188699646028</v>
          </cell>
          <cell r="J72">
            <v>8944</v>
          </cell>
          <cell r="K72">
            <v>4126</v>
          </cell>
          <cell r="L72">
            <v>893</v>
          </cell>
        </row>
        <row r="73">
          <cell r="A73">
            <v>418100014</v>
          </cell>
          <cell r="B73">
            <v>418100</v>
          </cell>
          <cell r="C73">
            <v>418</v>
          </cell>
          <cell r="D73" t="str">
            <v>CHRISTA MCAULIFFE</v>
          </cell>
          <cell r="E73">
            <v>100</v>
          </cell>
          <cell r="F73" t="str">
            <v>FRAMINGHAM</v>
          </cell>
          <cell r="G73">
            <v>14</v>
          </cell>
          <cell r="H73" t="str">
            <v>ASHLAND</v>
          </cell>
          <cell r="I73">
            <v>127.98008082472197</v>
          </cell>
          <cell r="J73">
            <v>8643</v>
          </cell>
          <cell r="K73">
            <v>2418</v>
          </cell>
          <cell r="L73">
            <v>893</v>
          </cell>
        </row>
        <row r="74">
          <cell r="A74">
            <v>418100035</v>
          </cell>
          <cell r="B74">
            <v>418100</v>
          </cell>
          <cell r="C74">
            <v>418</v>
          </cell>
          <cell r="D74" t="str">
            <v>CHRISTA MCAULIFFE</v>
          </cell>
          <cell r="E74">
            <v>100</v>
          </cell>
          <cell r="F74" t="str">
            <v>FRAMINGHAM</v>
          </cell>
          <cell r="G74">
            <v>35</v>
          </cell>
          <cell r="H74" t="str">
            <v>BOSTON</v>
          </cell>
          <cell r="I74">
            <v>129.65915058804117</v>
          </cell>
          <cell r="J74">
            <v>8322</v>
          </cell>
          <cell r="K74">
            <v>2468</v>
          </cell>
          <cell r="L74">
            <v>893</v>
          </cell>
        </row>
        <row r="75">
          <cell r="A75">
            <v>418100100</v>
          </cell>
          <cell r="B75">
            <v>418100</v>
          </cell>
          <cell r="C75">
            <v>418</v>
          </cell>
          <cell r="D75" t="str">
            <v>CHRISTA MCAULIFFE</v>
          </cell>
          <cell r="E75">
            <v>100</v>
          </cell>
          <cell r="F75" t="str">
            <v>FRAMINGHAM</v>
          </cell>
          <cell r="G75">
            <v>100</v>
          </cell>
          <cell r="H75" t="str">
            <v>FRAMINGHAM</v>
          </cell>
          <cell r="I75">
            <v>149.41881050450411</v>
          </cell>
          <cell r="J75">
            <v>9480</v>
          </cell>
          <cell r="K75">
            <v>4685</v>
          </cell>
          <cell r="L75">
            <v>893</v>
          </cell>
        </row>
        <row r="76">
          <cell r="A76">
            <v>418100101</v>
          </cell>
          <cell r="B76">
            <v>418100</v>
          </cell>
          <cell r="C76">
            <v>418</v>
          </cell>
          <cell r="D76" t="str">
            <v>CHRISTA MCAULIFFE</v>
          </cell>
          <cell r="E76">
            <v>100</v>
          </cell>
          <cell r="F76" t="str">
            <v>FRAMINGHAM</v>
          </cell>
          <cell r="G76">
            <v>101</v>
          </cell>
          <cell r="H76" t="str">
            <v>FRANKLIN</v>
          </cell>
          <cell r="I76">
            <v>119.76291896868048</v>
          </cell>
          <cell r="J76">
            <v>8322</v>
          </cell>
          <cell r="K76">
            <v>1645</v>
          </cell>
          <cell r="L76">
            <v>893</v>
          </cell>
        </row>
        <row r="77">
          <cell r="A77">
            <v>418100110</v>
          </cell>
          <cell r="B77">
            <v>418100</v>
          </cell>
          <cell r="C77">
            <v>418</v>
          </cell>
          <cell r="D77" t="str">
            <v>CHRISTA MCAULIFFE</v>
          </cell>
          <cell r="E77">
            <v>100</v>
          </cell>
          <cell r="F77" t="str">
            <v>FRAMINGHAM</v>
          </cell>
          <cell r="G77">
            <v>110</v>
          </cell>
          <cell r="H77" t="str">
            <v>GRAFTON</v>
          </cell>
          <cell r="I77">
            <v>112.51952954211333</v>
          </cell>
          <cell r="J77">
            <v>8322</v>
          </cell>
          <cell r="K77">
            <v>1042</v>
          </cell>
          <cell r="L77">
            <v>893</v>
          </cell>
        </row>
        <row r="78">
          <cell r="A78">
            <v>418100136</v>
          </cell>
          <cell r="B78">
            <v>418100</v>
          </cell>
          <cell r="C78">
            <v>418</v>
          </cell>
          <cell r="D78" t="str">
            <v>CHRISTA MCAULIFFE</v>
          </cell>
          <cell r="E78">
            <v>100</v>
          </cell>
          <cell r="F78" t="str">
            <v>FRAMINGHAM</v>
          </cell>
          <cell r="G78">
            <v>136</v>
          </cell>
          <cell r="H78" t="str">
            <v>HOLLISTON</v>
          </cell>
          <cell r="I78">
            <v>130.83968614851577</v>
          </cell>
          <cell r="J78">
            <v>8900</v>
          </cell>
          <cell r="K78">
            <v>2745</v>
          </cell>
          <cell r="L78">
            <v>893</v>
          </cell>
        </row>
        <row r="79">
          <cell r="A79">
            <v>418100139</v>
          </cell>
          <cell r="B79">
            <v>418100</v>
          </cell>
          <cell r="C79">
            <v>418</v>
          </cell>
          <cell r="D79" t="str">
            <v>CHRISTA MCAULIFFE</v>
          </cell>
          <cell r="E79">
            <v>100</v>
          </cell>
          <cell r="F79" t="str">
            <v>FRAMINGHAM</v>
          </cell>
          <cell r="G79">
            <v>139</v>
          </cell>
          <cell r="H79" t="str">
            <v>HOPKINTON</v>
          </cell>
          <cell r="I79">
            <v>134.34419140819392</v>
          </cell>
          <cell r="J79">
            <v>8322</v>
          </cell>
          <cell r="K79">
            <v>2858</v>
          </cell>
          <cell r="L79">
            <v>893</v>
          </cell>
        </row>
        <row r="80">
          <cell r="A80">
            <v>418100170</v>
          </cell>
          <cell r="B80">
            <v>418100</v>
          </cell>
          <cell r="C80">
            <v>418</v>
          </cell>
          <cell r="D80" t="str">
            <v>CHRISTA MCAULIFFE</v>
          </cell>
          <cell r="E80">
            <v>100</v>
          </cell>
          <cell r="F80" t="str">
            <v>FRAMINGHAM</v>
          </cell>
          <cell r="G80">
            <v>170</v>
          </cell>
          <cell r="H80" t="str">
            <v>MARLBOROUGH</v>
          </cell>
          <cell r="I80">
            <v>136.9798645370029</v>
          </cell>
          <cell r="J80">
            <v>8322</v>
          </cell>
          <cell r="K80">
            <v>3077</v>
          </cell>
          <cell r="L80">
            <v>893</v>
          </cell>
        </row>
        <row r="81">
          <cell r="A81">
            <v>418100185</v>
          </cell>
          <cell r="B81">
            <v>418100</v>
          </cell>
          <cell r="C81">
            <v>418</v>
          </cell>
          <cell r="D81" t="str">
            <v>CHRISTA MCAULIFFE</v>
          </cell>
          <cell r="E81">
            <v>100</v>
          </cell>
          <cell r="F81" t="str">
            <v>FRAMINGHAM</v>
          </cell>
          <cell r="G81">
            <v>185</v>
          </cell>
          <cell r="H81" t="str">
            <v>MILFORD</v>
          </cell>
          <cell r="I81">
            <v>116.33630933634005</v>
          </cell>
          <cell r="J81">
            <v>8322</v>
          </cell>
          <cell r="K81">
            <v>1360</v>
          </cell>
          <cell r="L81">
            <v>893</v>
          </cell>
        </row>
        <row r="82">
          <cell r="A82">
            <v>418100198</v>
          </cell>
          <cell r="B82">
            <v>418100</v>
          </cell>
          <cell r="C82">
            <v>418</v>
          </cell>
          <cell r="D82" t="str">
            <v>CHRISTA MCAULIFFE</v>
          </cell>
          <cell r="E82">
            <v>100</v>
          </cell>
          <cell r="F82" t="str">
            <v>FRAMINGHAM</v>
          </cell>
          <cell r="G82">
            <v>198</v>
          </cell>
          <cell r="H82" t="str">
            <v>NATICK</v>
          </cell>
          <cell r="I82">
            <v>127.3231804029797</v>
          </cell>
          <cell r="J82">
            <v>8535</v>
          </cell>
          <cell r="K82">
            <v>2332</v>
          </cell>
          <cell r="L82">
            <v>893</v>
          </cell>
        </row>
        <row r="83">
          <cell r="A83">
            <v>418100276</v>
          </cell>
          <cell r="B83">
            <v>418100</v>
          </cell>
          <cell r="C83">
            <v>418</v>
          </cell>
          <cell r="D83" t="str">
            <v>CHRISTA MCAULIFFE</v>
          </cell>
          <cell r="E83">
            <v>100</v>
          </cell>
          <cell r="F83" t="str">
            <v>FRAMINGHAM</v>
          </cell>
          <cell r="G83">
            <v>276</v>
          </cell>
          <cell r="H83" t="str">
            <v>SOUTHBOROUGH</v>
          </cell>
          <cell r="I83">
            <v>191.2697567528636</v>
          </cell>
          <cell r="J83">
            <v>8322</v>
          </cell>
          <cell r="K83">
            <v>7595</v>
          </cell>
          <cell r="L83">
            <v>893</v>
          </cell>
        </row>
        <row r="84">
          <cell r="A84">
            <v>418100288</v>
          </cell>
          <cell r="B84">
            <v>418100</v>
          </cell>
          <cell r="C84">
            <v>418</v>
          </cell>
          <cell r="D84" t="str">
            <v>CHRISTA MCAULIFFE</v>
          </cell>
          <cell r="E84">
            <v>100</v>
          </cell>
          <cell r="F84" t="str">
            <v>FRAMINGHAM</v>
          </cell>
          <cell r="G84">
            <v>288</v>
          </cell>
          <cell r="H84" t="str">
            <v>SUDBURY</v>
          </cell>
          <cell r="I84">
            <v>156.48693306045948</v>
          </cell>
          <cell r="J84">
            <v>8322</v>
          </cell>
          <cell r="K84">
            <v>4701</v>
          </cell>
          <cell r="L84">
            <v>893</v>
          </cell>
        </row>
        <row r="85">
          <cell r="A85">
            <v>418100304</v>
          </cell>
          <cell r="B85">
            <v>418100</v>
          </cell>
          <cell r="C85">
            <v>418</v>
          </cell>
          <cell r="D85" t="str">
            <v>CHRISTA MCAULIFFE</v>
          </cell>
          <cell r="E85">
            <v>100</v>
          </cell>
          <cell r="F85" t="str">
            <v>FRAMINGHAM</v>
          </cell>
          <cell r="G85">
            <v>304</v>
          </cell>
          <cell r="H85" t="str">
            <v>UXBRIDGE</v>
          </cell>
          <cell r="I85">
            <v>131.71652352595174</v>
          </cell>
          <cell r="J85">
            <v>12661</v>
          </cell>
          <cell r="K85">
            <v>4016</v>
          </cell>
          <cell r="L85">
            <v>893</v>
          </cell>
        </row>
        <row r="86">
          <cell r="A86">
            <v>418100710</v>
          </cell>
          <cell r="B86">
            <v>418100</v>
          </cell>
          <cell r="C86">
            <v>418</v>
          </cell>
          <cell r="D86" t="str">
            <v>CHRISTA MCAULIFFE</v>
          </cell>
          <cell r="E86">
            <v>100</v>
          </cell>
          <cell r="F86" t="str">
            <v>FRAMINGHAM</v>
          </cell>
          <cell r="G86">
            <v>710</v>
          </cell>
          <cell r="H86" t="str">
            <v>MENDON UPTON</v>
          </cell>
          <cell r="I86">
            <v>146.75115342855335</v>
          </cell>
          <cell r="J86">
            <v>8322</v>
          </cell>
          <cell r="K86">
            <v>3891</v>
          </cell>
          <cell r="L86">
            <v>893</v>
          </cell>
        </row>
        <row r="87">
          <cell r="A87">
            <v>419035030</v>
          </cell>
          <cell r="B87">
            <v>419035</v>
          </cell>
          <cell r="C87">
            <v>419</v>
          </cell>
          <cell r="D87" t="str">
            <v>HELEN Y. DAVIS LEADERSHIP ACADEMY</v>
          </cell>
          <cell r="E87">
            <v>35</v>
          </cell>
          <cell r="F87" t="str">
            <v>BOSTON</v>
          </cell>
          <cell r="G87">
            <v>30</v>
          </cell>
          <cell r="H87" t="str">
            <v>BEVERLY</v>
          </cell>
          <cell r="I87">
            <v>122.92180806828998</v>
          </cell>
          <cell r="J87">
            <v>8576</v>
          </cell>
          <cell r="K87">
            <v>1966</v>
          </cell>
          <cell r="L87">
            <v>893</v>
          </cell>
        </row>
        <row r="88">
          <cell r="A88">
            <v>419035035</v>
          </cell>
          <cell r="B88">
            <v>419035</v>
          </cell>
          <cell r="C88">
            <v>419</v>
          </cell>
          <cell r="D88" t="str">
            <v>HELEN Y. DAVIS LEADERSHIP ACADEMY</v>
          </cell>
          <cell r="E88">
            <v>35</v>
          </cell>
          <cell r="F88" t="str">
            <v>BOSTON</v>
          </cell>
          <cell r="G88">
            <v>35</v>
          </cell>
          <cell r="H88" t="str">
            <v>BOSTON</v>
          </cell>
          <cell r="I88">
            <v>129.65915058804117</v>
          </cell>
          <cell r="J88">
            <v>11631</v>
          </cell>
          <cell r="K88">
            <v>3450</v>
          </cell>
          <cell r="L88">
            <v>893</v>
          </cell>
        </row>
        <row r="89">
          <cell r="A89">
            <v>419035044</v>
          </cell>
          <cell r="B89">
            <v>419035</v>
          </cell>
          <cell r="C89">
            <v>419</v>
          </cell>
          <cell r="D89" t="str">
            <v>HELEN Y. DAVIS LEADERSHIP ACADEMY</v>
          </cell>
          <cell r="E89">
            <v>35</v>
          </cell>
          <cell r="F89" t="str">
            <v>BOSTON</v>
          </cell>
          <cell r="G89">
            <v>44</v>
          </cell>
          <cell r="H89" t="str">
            <v>BROCKTON</v>
          </cell>
          <cell r="I89">
            <v>106.58891530224757</v>
          </cell>
          <cell r="J89">
            <v>10042</v>
          </cell>
          <cell r="K89">
            <v>662</v>
          </cell>
          <cell r="L89">
            <v>893</v>
          </cell>
        </row>
        <row r="90">
          <cell r="A90">
            <v>419035049</v>
          </cell>
          <cell r="B90">
            <v>419035</v>
          </cell>
          <cell r="C90">
            <v>419</v>
          </cell>
          <cell r="D90" t="str">
            <v>HELEN Y. DAVIS LEADERSHIP ACADEMY</v>
          </cell>
          <cell r="E90">
            <v>35</v>
          </cell>
          <cell r="F90" t="str">
            <v>BOSTON</v>
          </cell>
          <cell r="G90">
            <v>49</v>
          </cell>
          <cell r="H90" t="str">
            <v>CAMBRIDGE</v>
          </cell>
          <cell r="I90">
            <v>223.74538154265306</v>
          </cell>
          <cell r="J90">
            <v>10352</v>
          </cell>
          <cell r="K90">
            <v>12810</v>
          </cell>
          <cell r="L90">
            <v>893</v>
          </cell>
        </row>
        <row r="91">
          <cell r="A91">
            <v>419035093</v>
          </cell>
          <cell r="B91">
            <v>419035</v>
          </cell>
          <cell r="C91">
            <v>419</v>
          </cell>
          <cell r="D91" t="str">
            <v>HELEN Y. DAVIS LEADERSHIP ACADEMY</v>
          </cell>
          <cell r="E91">
            <v>35</v>
          </cell>
          <cell r="F91" t="str">
            <v>BOSTON</v>
          </cell>
          <cell r="G91">
            <v>93</v>
          </cell>
          <cell r="H91" t="str">
            <v>EVERETT</v>
          </cell>
          <cell r="I91">
            <v>102.69367905446325</v>
          </cell>
          <cell r="J91">
            <v>12073</v>
          </cell>
          <cell r="K91">
            <v>325</v>
          </cell>
          <cell r="L91">
            <v>893</v>
          </cell>
        </row>
        <row r="92">
          <cell r="A92">
            <v>419035165</v>
          </cell>
          <cell r="B92">
            <v>419035</v>
          </cell>
          <cell r="C92">
            <v>419</v>
          </cell>
          <cell r="D92" t="str">
            <v>HELEN Y. DAVIS LEADERSHIP ACADEMY</v>
          </cell>
          <cell r="E92">
            <v>35</v>
          </cell>
          <cell r="F92" t="str">
            <v>BOSTON</v>
          </cell>
          <cell r="G92">
            <v>165</v>
          </cell>
          <cell r="H92" t="str">
            <v>MALDEN</v>
          </cell>
          <cell r="I92">
            <v>105.43702952143093</v>
          </cell>
          <cell r="J92">
            <v>13061</v>
          </cell>
          <cell r="K92">
            <v>710</v>
          </cell>
          <cell r="L92">
            <v>893</v>
          </cell>
        </row>
        <row r="93">
          <cell r="A93">
            <v>419035243</v>
          </cell>
          <cell r="B93">
            <v>419035</v>
          </cell>
          <cell r="C93">
            <v>419</v>
          </cell>
          <cell r="D93" t="str">
            <v>HELEN Y. DAVIS LEADERSHIP ACADEMY</v>
          </cell>
          <cell r="E93">
            <v>35</v>
          </cell>
          <cell r="F93" t="str">
            <v>BOSTON</v>
          </cell>
          <cell r="G93">
            <v>243</v>
          </cell>
          <cell r="H93" t="str">
            <v>QUINCY</v>
          </cell>
          <cell r="I93">
            <v>124.28177887147439</v>
          </cell>
          <cell r="J93">
            <v>12665</v>
          </cell>
          <cell r="K93">
            <v>3075</v>
          </cell>
          <cell r="L93">
            <v>893</v>
          </cell>
        </row>
        <row r="94">
          <cell r="A94">
            <v>419035244</v>
          </cell>
          <cell r="B94">
            <v>419035</v>
          </cell>
          <cell r="C94">
            <v>419</v>
          </cell>
          <cell r="D94" t="str">
            <v>HELEN Y. DAVIS LEADERSHIP ACADEMY</v>
          </cell>
          <cell r="E94">
            <v>35</v>
          </cell>
          <cell r="F94" t="str">
            <v>BOSTON</v>
          </cell>
          <cell r="G94">
            <v>244</v>
          </cell>
          <cell r="H94" t="str">
            <v>RANDOLPH</v>
          </cell>
          <cell r="I94">
            <v>127.73608739671045</v>
          </cell>
          <cell r="J94">
            <v>9203</v>
          </cell>
          <cell r="K94">
            <v>2553</v>
          </cell>
          <cell r="L94">
            <v>893</v>
          </cell>
        </row>
        <row r="95">
          <cell r="A95">
            <v>419035248</v>
          </cell>
          <cell r="B95">
            <v>419035</v>
          </cell>
          <cell r="C95">
            <v>419</v>
          </cell>
          <cell r="D95" t="str">
            <v>HELEN Y. DAVIS LEADERSHIP ACADEMY</v>
          </cell>
          <cell r="E95">
            <v>35</v>
          </cell>
          <cell r="F95" t="str">
            <v>BOSTON</v>
          </cell>
          <cell r="G95">
            <v>248</v>
          </cell>
          <cell r="H95" t="str">
            <v>REVERE</v>
          </cell>
          <cell r="I95">
            <v>104.90747157559606</v>
          </cell>
          <cell r="J95">
            <v>13061</v>
          </cell>
          <cell r="K95">
            <v>641</v>
          </cell>
          <cell r="L95">
            <v>893</v>
          </cell>
        </row>
        <row r="96">
          <cell r="A96">
            <v>419035258</v>
          </cell>
          <cell r="B96">
            <v>419035</v>
          </cell>
          <cell r="C96">
            <v>419</v>
          </cell>
          <cell r="D96" t="str">
            <v>HELEN Y. DAVIS LEADERSHIP ACADEMY</v>
          </cell>
          <cell r="E96">
            <v>35</v>
          </cell>
          <cell r="F96" t="str">
            <v>BOSTON</v>
          </cell>
          <cell r="G96">
            <v>258</v>
          </cell>
          <cell r="H96" t="str">
            <v>SALEM</v>
          </cell>
          <cell r="I96">
            <v>139.23064711502775</v>
          </cell>
          <cell r="J96">
            <v>8576</v>
          </cell>
          <cell r="K96">
            <v>3364</v>
          </cell>
          <cell r="L96">
            <v>893</v>
          </cell>
        </row>
        <row r="97">
          <cell r="A97">
            <v>419035285</v>
          </cell>
          <cell r="B97">
            <v>419035</v>
          </cell>
          <cell r="C97">
            <v>419</v>
          </cell>
          <cell r="D97" t="str">
            <v>HELEN Y. DAVIS LEADERSHIP ACADEMY</v>
          </cell>
          <cell r="E97">
            <v>35</v>
          </cell>
          <cell r="F97" t="str">
            <v>BOSTON</v>
          </cell>
          <cell r="G97">
            <v>285</v>
          </cell>
          <cell r="H97" t="str">
            <v>STOUGHTON</v>
          </cell>
          <cell r="I97">
            <v>129.80588398396992</v>
          </cell>
          <cell r="J97">
            <v>13061</v>
          </cell>
          <cell r="K97">
            <v>3893</v>
          </cell>
          <cell r="L97">
            <v>893</v>
          </cell>
        </row>
        <row r="98">
          <cell r="A98">
            <v>420049010</v>
          </cell>
          <cell r="B98">
            <v>420049</v>
          </cell>
          <cell r="C98">
            <v>420</v>
          </cell>
          <cell r="D98" t="str">
            <v>BENJAMIN BANNEKER</v>
          </cell>
          <cell r="E98">
            <v>49</v>
          </cell>
          <cell r="F98" t="str">
            <v>CAMBRIDGE</v>
          </cell>
          <cell r="G98">
            <v>10</v>
          </cell>
          <cell r="H98" t="str">
            <v>ARLINGTON</v>
          </cell>
          <cell r="I98">
            <v>129.91190106408902</v>
          </cell>
          <cell r="J98">
            <v>10817</v>
          </cell>
          <cell r="K98">
            <v>3236</v>
          </cell>
          <cell r="L98">
            <v>893</v>
          </cell>
        </row>
        <row r="99">
          <cell r="A99">
            <v>420049026</v>
          </cell>
          <cell r="B99">
            <v>420049</v>
          </cell>
          <cell r="C99">
            <v>420</v>
          </cell>
          <cell r="D99" t="str">
            <v>BENJAMIN BANNEKER</v>
          </cell>
          <cell r="E99">
            <v>49</v>
          </cell>
          <cell r="F99" t="str">
            <v>CAMBRIDGE</v>
          </cell>
          <cell r="G99">
            <v>26</v>
          </cell>
          <cell r="H99" t="str">
            <v>BELMONT</v>
          </cell>
          <cell r="I99">
            <v>127.42683013982416</v>
          </cell>
          <cell r="J99">
            <v>13659</v>
          </cell>
          <cell r="K99">
            <v>3746</v>
          </cell>
          <cell r="L99">
            <v>893</v>
          </cell>
        </row>
        <row r="100">
          <cell r="A100">
            <v>420049031</v>
          </cell>
          <cell r="B100">
            <v>420049</v>
          </cell>
          <cell r="C100">
            <v>420</v>
          </cell>
          <cell r="D100" t="str">
            <v>BENJAMIN BANNEKER</v>
          </cell>
          <cell r="E100">
            <v>49</v>
          </cell>
          <cell r="F100" t="str">
            <v>CAMBRIDGE</v>
          </cell>
          <cell r="G100">
            <v>31</v>
          </cell>
          <cell r="H100" t="str">
            <v>BILLERICA</v>
          </cell>
          <cell r="I100">
            <v>142.10100480486435</v>
          </cell>
          <cell r="J100">
            <v>9101</v>
          </cell>
          <cell r="K100">
            <v>3832</v>
          </cell>
          <cell r="L100">
            <v>893</v>
          </cell>
        </row>
        <row r="101">
          <cell r="A101">
            <v>420049035</v>
          </cell>
          <cell r="B101">
            <v>420049</v>
          </cell>
          <cell r="C101">
            <v>420</v>
          </cell>
          <cell r="D101" t="str">
            <v>BENJAMIN BANNEKER</v>
          </cell>
          <cell r="E101">
            <v>49</v>
          </cell>
          <cell r="F101" t="str">
            <v>CAMBRIDGE</v>
          </cell>
          <cell r="G101">
            <v>35</v>
          </cell>
          <cell r="H101" t="str">
            <v>BOSTON</v>
          </cell>
          <cell r="I101">
            <v>129.65915058804117</v>
          </cell>
          <cell r="J101">
            <v>11649</v>
          </cell>
          <cell r="K101">
            <v>3455</v>
          </cell>
          <cell r="L101">
            <v>893</v>
          </cell>
        </row>
        <row r="102">
          <cell r="A102">
            <v>420049044</v>
          </cell>
          <cell r="B102">
            <v>420049</v>
          </cell>
          <cell r="C102">
            <v>420</v>
          </cell>
          <cell r="D102" t="str">
            <v>BENJAMIN BANNEKER</v>
          </cell>
          <cell r="E102">
            <v>49</v>
          </cell>
          <cell r="F102" t="str">
            <v>CAMBRIDGE</v>
          </cell>
          <cell r="G102">
            <v>44</v>
          </cell>
          <cell r="H102" t="str">
            <v>BROCKTON</v>
          </cell>
          <cell r="I102">
            <v>106.58891530224757</v>
          </cell>
          <cell r="J102">
            <v>11181</v>
          </cell>
          <cell r="K102">
            <v>737</v>
          </cell>
          <cell r="L102">
            <v>893</v>
          </cell>
        </row>
        <row r="103">
          <cell r="A103">
            <v>420049049</v>
          </cell>
          <cell r="B103">
            <v>420049</v>
          </cell>
          <cell r="C103">
            <v>420</v>
          </cell>
          <cell r="D103" t="str">
            <v>BENJAMIN BANNEKER</v>
          </cell>
          <cell r="E103">
            <v>49</v>
          </cell>
          <cell r="F103" t="str">
            <v>CAMBRIDGE</v>
          </cell>
          <cell r="G103">
            <v>49</v>
          </cell>
          <cell r="H103" t="str">
            <v>CAMBRIDGE</v>
          </cell>
          <cell r="I103">
            <v>223.74538154265306</v>
          </cell>
          <cell r="J103">
            <v>12309</v>
          </cell>
          <cell r="K103">
            <v>15232</v>
          </cell>
          <cell r="L103">
            <v>893</v>
          </cell>
        </row>
        <row r="104">
          <cell r="A104">
            <v>420049057</v>
          </cell>
          <cell r="B104">
            <v>420049</v>
          </cell>
          <cell r="C104">
            <v>420</v>
          </cell>
          <cell r="D104" t="str">
            <v>BENJAMIN BANNEKER</v>
          </cell>
          <cell r="E104">
            <v>49</v>
          </cell>
          <cell r="F104" t="str">
            <v>CAMBRIDGE</v>
          </cell>
          <cell r="G104">
            <v>57</v>
          </cell>
          <cell r="H104" t="str">
            <v>CHELSEA</v>
          </cell>
          <cell r="I104">
            <v>105.38838876651646</v>
          </cell>
          <cell r="J104">
            <v>11538</v>
          </cell>
          <cell r="K104">
            <v>622</v>
          </cell>
          <cell r="L104">
            <v>893</v>
          </cell>
        </row>
        <row r="105">
          <cell r="A105">
            <v>420049093</v>
          </cell>
          <cell r="B105">
            <v>420049</v>
          </cell>
          <cell r="C105">
            <v>420</v>
          </cell>
          <cell r="D105" t="str">
            <v>BENJAMIN BANNEKER</v>
          </cell>
          <cell r="E105">
            <v>49</v>
          </cell>
          <cell r="F105" t="str">
            <v>CAMBRIDGE</v>
          </cell>
          <cell r="G105">
            <v>93</v>
          </cell>
          <cell r="H105" t="str">
            <v>EVERETT</v>
          </cell>
          <cell r="I105">
            <v>102.69367905446325</v>
          </cell>
          <cell r="J105">
            <v>11609</v>
          </cell>
          <cell r="K105">
            <v>313</v>
          </cell>
          <cell r="L105">
            <v>893</v>
          </cell>
        </row>
        <row r="106">
          <cell r="A106">
            <v>420049149</v>
          </cell>
          <cell r="B106">
            <v>420049</v>
          </cell>
          <cell r="C106">
            <v>420</v>
          </cell>
          <cell r="D106" t="str">
            <v>BENJAMIN BANNEKER</v>
          </cell>
          <cell r="E106">
            <v>49</v>
          </cell>
          <cell r="F106" t="str">
            <v>CAMBRIDGE</v>
          </cell>
          <cell r="G106">
            <v>149</v>
          </cell>
          <cell r="H106" t="str">
            <v>LAWRENCE</v>
          </cell>
          <cell r="I106">
            <v>100.63851601995242</v>
          </cell>
          <cell r="J106">
            <v>9101</v>
          </cell>
          <cell r="K106">
            <v>58</v>
          </cell>
          <cell r="L106">
            <v>893</v>
          </cell>
        </row>
        <row r="107">
          <cell r="A107">
            <v>420049160</v>
          </cell>
          <cell r="B107">
            <v>420049</v>
          </cell>
          <cell r="C107">
            <v>420</v>
          </cell>
          <cell r="D107" t="str">
            <v>BENJAMIN BANNEKER</v>
          </cell>
          <cell r="E107">
            <v>49</v>
          </cell>
          <cell r="F107" t="str">
            <v>CAMBRIDGE</v>
          </cell>
          <cell r="G107">
            <v>160</v>
          </cell>
          <cell r="H107" t="str">
            <v>LOWELL</v>
          </cell>
          <cell r="I107">
            <v>104.86268772098015</v>
          </cell>
          <cell r="J107">
            <v>9101</v>
          </cell>
          <cell r="K107">
            <v>443</v>
          </cell>
          <cell r="L107">
            <v>893</v>
          </cell>
        </row>
        <row r="108">
          <cell r="A108">
            <v>420049163</v>
          </cell>
          <cell r="B108">
            <v>420049</v>
          </cell>
          <cell r="C108">
            <v>420</v>
          </cell>
          <cell r="D108" t="str">
            <v>BENJAMIN BANNEKER</v>
          </cell>
          <cell r="E108">
            <v>49</v>
          </cell>
          <cell r="F108" t="str">
            <v>CAMBRIDGE</v>
          </cell>
          <cell r="G108">
            <v>163</v>
          </cell>
          <cell r="H108" t="str">
            <v>LYNN</v>
          </cell>
          <cell r="I108">
            <v>101.60490438801853</v>
          </cell>
          <cell r="J108">
            <v>8835</v>
          </cell>
          <cell r="K108">
            <v>142</v>
          </cell>
          <cell r="L108">
            <v>893</v>
          </cell>
        </row>
        <row r="109">
          <cell r="A109">
            <v>420049165</v>
          </cell>
          <cell r="B109">
            <v>420049</v>
          </cell>
          <cell r="C109">
            <v>420</v>
          </cell>
          <cell r="D109" t="str">
            <v>BENJAMIN BANNEKER</v>
          </cell>
          <cell r="E109">
            <v>49</v>
          </cell>
          <cell r="F109" t="str">
            <v>CAMBRIDGE</v>
          </cell>
          <cell r="G109">
            <v>165</v>
          </cell>
          <cell r="H109" t="str">
            <v>MALDEN</v>
          </cell>
          <cell r="I109">
            <v>105.43702952143093</v>
          </cell>
          <cell r="J109">
            <v>13435</v>
          </cell>
          <cell r="K109">
            <v>730</v>
          </cell>
          <cell r="L109">
            <v>893</v>
          </cell>
        </row>
        <row r="110">
          <cell r="A110">
            <v>420049176</v>
          </cell>
          <cell r="B110">
            <v>420049</v>
          </cell>
          <cell r="C110">
            <v>420</v>
          </cell>
          <cell r="D110" t="str">
            <v>BENJAMIN BANNEKER</v>
          </cell>
          <cell r="E110">
            <v>49</v>
          </cell>
          <cell r="F110" t="str">
            <v>CAMBRIDGE</v>
          </cell>
          <cell r="G110">
            <v>176</v>
          </cell>
          <cell r="H110" t="str">
            <v>MEDFORD</v>
          </cell>
          <cell r="I110">
            <v>131.17339094987926</v>
          </cell>
          <cell r="J110">
            <v>10388</v>
          </cell>
          <cell r="K110">
            <v>3238</v>
          </cell>
          <cell r="L110">
            <v>893</v>
          </cell>
        </row>
        <row r="111">
          <cell r="A111">
            <v>420049181</v>
          </cell>
          <cell r="B111">
            <v>420049</v>
          </cell>
          <cell r="C111">
            <v>420</v>
          </cell>
          <cell r="D111" t="str">
            <v>BENJAMIN BANNEKER</v>
          </cell>
          <cell r="E111">
            <v>49</v>
          </cell>
          <cell r="F111" t="str">
            <v>CAMBRIDGE</v>
          </cell>
          <cell r="G111">
            <v>181</v>
          </cell>
          <cell r="H111" t="str">
            <v>METHUEN</v>
          </cell>
          <cell r="I111">
            <v>105.50506548710521</v>
          </cell>
          <cell r="J111">
            <v>9077</v>
          </cell>
          <cell r="K111">
            <v>500</v>
          </cell>
          <cell r="L111">
            <v>893</v>
          </cell>
        </row>
        <row r="112">
          <cell r="A112">
            <v>420049207</v>
          </cell>
          <cell r="B112">
            <v>420049</v>
          </cell>
          <cell r="C112">
            <v>420</v>
          </cell>
          <cell r="D112" t="str">
            <v>BENJAMIN BANNEKER</v>
          </cell>
          <cell r="E112">
            <v>49</v>
          </cell>
          <cell r="F112" t="str">
            <v>CAMBRIDGE</v>
          </cell>
          <cell r="G112">
            <v>207</v>
          </cell>
          <cell r="H112" t="str">
            <v>NEWTON</v>
          </cell>
          <cell r="I112">
            <v>167.10093250374771</v>
          </cell>
          <cell r="J112">
            <v>11368</v>
          </cell>
          <cell r="K112">
            <v>7628</v>
          </cell>
          <cell r="L112">
            <v>893</v>
          </cell>
        </row>
        <row r="113">
          <cell r="A113">
            <v>420049243</v>
          </cell>
          <cell r="B113">
            <v>420049</v>
          </cell>
          <cell r="C113">
            <v>420</v>
          </cell>
          <cell r="D113" t="str">
            <v>BENJAMIN BANNEKER</v>
          </cell>
          <cell r="E113">
            <v>49</v>
          </cell>
          <cell r="F113" t="str">
            <v>CAMBRIDGE</v>
          </cell>
          <cell r="G113">
            <v>243</v>
          </cell>
          <cell r="H113" t="str">
            <v>QUINCY</v>
          </cell>
          <cell r="I113">
            <v>124.28177887147439</v>
          </cell>
          <cell r="J113">
            <v>13375</v>
          </cell>
          <cell r="K113">
            <v>3248</v>
          </cell>
          <cell r="L113">
            <v>893</v>
          </cell>
        </row>
        <row r="114">
          <cell r="A114">
            <v>420049244</v>
          </cell>
          <cell r="B114">
            <v>420049</v>
          </cell>
          <cell r="C114">
            <v>420</v>
          </cell>
          <cell r="D114" t="str">
            <v>BENJAMIN BANNEKER</v>
          </cell>
          <cell r="E114">
            <v>49</v>
          </cell>
          <cell r="F114" t="str">
            <v>CAMBRIDGE</v>
          </cell>
          <cell r="G114">
            <v>244</v>
          </cell>
          <cell r="H114" t="str">
            <v>RANDOLPH</v>
          </cell>
          <cell r="I114">
            <v>127.73608739671045</v>
          </cell>
          <cell r="J114">
            <v>8951</v>
          </cell>
          <cell r="K114">
            <v>2483</v>
          </cell>
          <cell r="L114">
            <v>893</v>
          </cell>
        </row>
        <row r="115">
          <cell r="A115">
            <v>420049248</v>
          </cell>
          <cell r="B115">
            <v>420049</v>
          </cell>
          <cell r="C115">
            <v>420</v>
          </cell>
          <cell r="D115" t="str">
            <v>BENJAMIN BANNEKER</v>
          </cell>
          <cell r="E115">
            <v>49</v>
          </cell>
          <cell r="F115" t="str">
            <v>CAMBRIDGE</v>
          </cell>
          <cell r="G115">
            <v>248</v>
          </cell>
          <cell r="H115" t="str">
            <v>REVERE</v>
          </cell>
          <cell r="I115">
            <v>104.90747157559606</v>
          </cell>
          <cell r="J115">
            <v>10591</v>
          </cell>
          <cell r="K115">
            <v>520</v>
          </cell>
          <cell r="L115">
            <v>893</v>
          </cell>
        </row>
        <row r="116">
          <cell r="A116">
            <v>420049262</v>
          </cell>
          <cell r="B116">
            <v>420049</v>
          </cell>
          <cell r="C116">
            <v>420</v>
          </cell>
          <cell r="D116" t="str">
            <v>BENJAMIN BANNEKER</v>
          </cell>
          <cell r="E116">
            <v>49</v>
          </cell>
          <cell r="F116" t="str">
            <v>CAMBRIDGE</v>
          </cell>
          <cell r="G116">
            <v>262</v>
          </cell>
          <cell r="H116" t="str">
            <v>SAUGUS</v>
          </cell>
          <cell r="I116">
            <v>148.69006588573251</v>
          </cell>
          <cell r="J116">
            <v>13260</v>
          </cell>
          <cell r="K116">
            <v>6456</v>
          </cell>
          <cell r="L116">
            <v>893</v>
          </cell>
        </row>
        <row r="117">
          <cell r="A117">
            <v>420049274</v>
          </cell>
          <cell r="B117">
            <v>420049</v>
          </cell>
          <cell r="C117">
            <v>420</v>
          </cell>
          <cell r="D117" t="str">
            <v>BENJAMIN BANNEKER</v>
          </cell>
          <cell r="E117">
            <v>49</v>
          </cell>
          <cell r="F117" t="str">
            <v>CAMBRIDGE</v>
          </cell>
          <cell r="G117">
            <v>274</v>
          </cell>
          <cell r="H117" t="str">
            <v>SOMERVILLE</v>
          </cell>
          <cell r="I117">
            <v>146.13188699646028</v>
          </cell>
          <cell r="J117">
            <v>8911</v>
          </cell>
          <cell r="K117">
            <v>4111</v>
          </cell>
          <cell r="L117">
            <v>893</v>
          </cell>
        </row>
        <row r="118">
          <cell r="A118">
            <v>420049308</v>
          </cell>
          <cell r="B118">
            <v>420049</v>
          </cell>
          <cell r="C118">
            <v>420</v>
          </cell>
          <cell r="D118" t="str">
            <v>BENJAMIN BANNEKER</v>
          </cell>
          <cell r="E118">
            <v>49</v>
          </cell>
          <cell r="F118" t="str">
            <v>CAMBRIDGE</v>
          </cell>
          <cell r="G118">
            <v>308</v>
          </cell>
          <cell r="H118" t="str">
            <v>WALTHAM</v>
          </cell>
          <cell r="I118">
            <v>159.03356548447451</v>
          </cell>
          <cell r="J118">
            <v>9101</v>
          </cell>
          <cell r="K118">
            <v>5373</v>
          </cell>
          <cell r="L118">
            <v>893</v>
          </cell>
        </row>
        <row r="119">
          <cell r="A119">
            <v>420049314</v>
          </cell>
          <cell r="B119">
            <v>420049</v>
          </cell>
          <cell r="C119">
            <v>420</v>
          </cell>
          <cell r="D119" t="str">
            <v>BENJAMIN BANNEKER</v>
          </cell>
          <cell r="E119">
            <v>49</v>
          </cell>
          <cell r="F119" t="str">
            <v>CAMBRIDGE</v>
          </cell>
          <cell r="G119">
            <v>314</v>
          </cell>
          <cell r="H119" t="str">
            <v>WATERTOWN</v>
          </cell>
          <cell r="I119">
            <v>179.12883671512409</v>
          </cell>
          <cell r="J119">
            <v>12570</v>
          </cell>
          <cell r="K119">
            <v>9946</v>
          </cell>
          <cell r="L119">
            <v>893</v>
          </cell>
        </row>
        <row r="120">
          <cell r="A120">
            <v>420049347</v>
          </cell>
          <cell r="B120">
            <v>420049</v>
          </cell>
          <cell r="C120">
            <v>420</v>
          </cell>
          <cell r="D120" t="str">
            <v>BENJAMIN BANNEKER</v>
          </cell>
          <cell r="E120">
            <v>49</v>
          </cell>
          <cell r="F120" t="str">
            <v>CAMBRIDGE</v>
          </cell>
          <cell r="G120">
            <v>347</v>
          </cell>
          <cell r="H120" t="str">
            <v>WOBURN</v>
          </cell>
          <cell r="I120">
            <v>140.74071303386361</v>
          </cell>
          <cell r="J120">
            <v>11246</v>
          </cell>
          <cell r="K120">
            <v>4582</v>
          </cell>
          <cell r="L120">
            <v>893</v>
          </cell>
        </row>
        <row r="121">
          <cell r="A121">
            <v>426149009</v>
          </cell>
          <cell r="B121">
            <v>426149</v>
          </cell>
          <cell r="C121">
            <v>426</v>
          </cell>
          <cell r="D121" t="str">
            <v>COMMUNITY DAY - GATEWAY</v>
          </cell>
          <cell r="E121">
            <v>149</v>
          </cell>
          <cell r="F121" t="str">
            <v>LAWRENCE</v>
          </cell>
          <cell r="G121">
            <v>9</v>
          </cell>
          <cell r="H121" t="str">
            <v>ANDOVER</v>
          </cell>
          <cell r="I121">
            <v>150.39458057454831</v>
          </cell>
          <cell r="J121">
            <v>12551</v>
          </cell>
          <cell r="K121">
            <v>6325</v>
          </cell>
          <cell r="L121">
            <v>893</v>
          </cell>
        </row>
        <row r="122">
          <cell r="A122">
            <v>426149079</v>
          </cell>
          <cell r="B122">
            <v>426149</v>
          </cell>
          <cell r="C122">
            <v>426</v>
          </cell>
          <cell r="D122" t="str">
            <v>COMMUNITY DAY - GATEWAY</v>
          </cell>
          <cell r="E122">
            <v>149</v>
          </cell>
          <cell r="F122" t="str">
            <v>LAWRENCE</v>
          </cell>
          <cell r="G122">
            <v>79</v>
          </cell>
          <cell r="H122" t="str">
            <v>DRACUT</v>
          </cell>
          <cell r="I122">
            <v>106.47324284642711</v>
          </cell>
          <cell r="J122">
            <v>8414</v>
          </cell>
          <cell r="K122">
            <v>545</v>
          </cell>
          <cell r="L122">
            <v>893</v>
          </cell>
        </row>
        <row r="123">
          <cell r="A123">
            <v>426149128</v>
          </cell>
          <cell r="B123">
            <v>426149</v>
          </cell>
          <cell r="C123">
            <v>426</v>
          </cell>
          <cell r="D123" t="str">
            <v>COMMUNITY DAY - GATEWAY</v>
          </cell>
          <cell r="E123">
            <v>149</v>
          </cell>
          <cell r="F123" t="str">
            <v>LAWRENCE</v>
          </cell>
          <cell r="G123">
            <v>128</v>
          </cell>
          <cell r="H123" t="str">
            <v>HAVERHILL</v>
          </cell>
          <cell r="I123">
            <v>104.3433615513129</v>
          </cell>
          <cell r="J123">
            <v>12551</v>
          </cell>
          <cell r="K123">
            <v>545</v>
          </cell>
          <cell r="L123">
            <v>893</v>
          </cell>
        </row>
        <row r="124">
          <cell r="A124">
            <v>426149149</v>
          </cell>
          <cell r="B124">
            <v>426149</v>
          </cell>
          <cell r="C124">
            <v>426</v>
          </cell>
          <cell r="D124" t="str">
            <v>COMMUNITY DAY - GATEWAY</v>
          </cell>
          <cell r="E124">
            <v>149</v>
          </cell>
          <cell r="F124" t="str">
            <v>LAWRENCE</v>
          </cell>
          <cell r="G124">
            <v>149</v>
          </cell>
          <cell r="H124" t="str">
            <v>LAWRENCE</v>
          </cell>
          <cell r="I124">
            <v>100.63851601995242</v>
          </cell>
          <cell r="J124">
            <v>11900</v>
          </cell>
          <cell r="K124">
            <v>76</v>
          </cell>
          <cell r="L124">
            <v>893</v>
          </cell>
        </row>
        <row r="125">
          <cell r="A125">
            <v>426149181</v>
          </cell>
          <cell r="B125">
            <v>426149</v>
          </cell>
          <cell r="C125">
            <v>426</v>
          </cell>
          <cell r="D125" t="str">
            <v>COMMUNITY DAY - GATEWAY</v>
          </cell>
          <cell r="E125">
            <v>149</v>
          </cell>
          <cell r="F125" t="str">
            <v>LAWRENCE</v>
          </cell>
          <cell r="G125">
            <v>181</v>
          </cell>
          <cell r="H125" t="str">
            <v>METHUEN</v>
          </cell>
          <cell r="I125">
            <v>105.50506548710521</v>
          </cell>
          <cell r="J125">
            <v>10961</v>
          </cell>
          <cell r="K125">
            <v>603</v>
          </cell>
          <cell r="L125">
            <v>893</v>
          </cell>
        </row>
        <row r="126">
          <cell r="A126">
            <v>426149211</v>
          </cell>
          <cell r="B126">
            <v>426149</v>
          </cell>
          <cell r="C126">
            <v>426</v>
          </cell>
          <cell r="D126" t="str">
            <v>COMMUNITY DAY - GATEWAY</v>
          </cell>
          <cell r="E126">
            <v>149</v>
          </cell>
          <cell r="F126" t="str">
            <v>LAWRENCE</v>
          </cell>
          <cell r="G126">
            <v>211</v>
          </cell>
          <cell r="H126" t="str">
            <v>NORTH ANDOVER</v>
          </cell>
          <cell r="I126">
            <v>118.08726415477678</v>
          </cell>
          <cell r="J126">
            <v>14569</v>
          </cell>
          <cell r="K126">
            <v>2635</v>
          </cell>
          <cell r="L126">
            <v>893</v>
          </cell>
        </row>
        <row r="127">
          <cell r="A127">
            <v>428035035</v>
          </cell>
          <cell r="B127">
            <v>428035</v>
          </cell>
          <cell r="C127">
            <v>428</v>
          </cell>
          <cell r="D127" t="str">
            <v>BROOKE</v>
          </cell>
          <cell r="E127">
            <v>35</v>
          </cell>
          <cell r="F127" t="str">
            <v>BOSTON</v>
          </cell>
          <cell r="G127">
            <v>35</v>
          </cell>
          <cell r="H127" t="str">
            <v>BOSTON</v>
          </cell>
          <cell r="I127">
            <v>129.65915058804117</v>
          </cell>
          <cell r="J127">
            <v>11417</v>
          </cell>
          <cell r="K127">
            <v>3386</v>
          </cell>
          <cell r="L127">
            <v>893</v>
          </cell>
        </row>
        <row r="128">
          <cell r="A128">
            <v>428035040</v>
          </cell>
          <cell r="B128">
            <v>428035</v>
          </cell>
          <cell r="C128">
            <v>428</v>
          </cell>
          <cell r="D128" t="str">
            <v>BROOKE</v>
          </cell>
          <cell r="E128">
            <v>35</v>
          </cell>
          <cell r="F128" t="str">
            <v>BOSTON</v>
          </cell>
          <cell r="G128">
            <v>40</v>
          </cell>
          <cell r="H128" t="str">
            <v>BRAINTREE</v>
          </cell>
          <cell r="I128">
            <v>125.70908951200583</v>
          </cell>
          <cell r="J128">
            <v>13061</v>
          </cell>
          <cell r="K128">
            <v>3358</v>
          </cell>
          <cell r="L128">
            <v>893</v>
          </cell>
        </row>
        <row r="129">
          <cell r="A129">
            <v>428035044</v>
          </cell>
          <cell r="B129">
            <v>428035</v>
          </cell>
          <cell r="C129">
            <v>428</v>
          </cell>
          <cell r="D129" t="str">
            <v>BROOKE</v>
          </cell>
          <cell r="E129">
            <v>35</v>
          </cell>
          <cell r="F129" t="str">
            <v>BOSTON</v>
          </cell>
          <cell r="G129">
            <v>44</v>
          </cell>
          <cell r="H129" t="str">
            <v>BROCKTON</v>
          </cell>
          <cell r="I129">
            <v>106.58891530224757</v>
          </cell>
          <cell r="J129">
            <v>9258</v>
          </cell>
          <cell r="K129">
            <v>610</v>
          </cell>
          <cell r="L129">
            <v>893</v>
          </cell>
        </row>
        <row r="130">
          <cell r="A130">
            <v>428035050</v>
          </cell>
          <cell r="B130">
            <v>428035</v>
          </cell>
          <cell r="C130">
            <v>428</v>
          </cell>
          <cell r="D130" t="str">
            <v>BROOKE</v>
          </cell>
          <cell r="E130">
            <v>35</v>
          </cell>
          <cell r="F130" t="str">
            <v>BOSTON</v>
          </cell>
          <cell r="G130">
            <v>50</v>
          </cell>
          <cell r="H130" t="str">
            <v>CANTON</v>
          </cell>
          <cell r="I130">
            <v>142.5091934976565</v>
          </cell>
          <cell r="J130">
            <v>13453</v>
          </cell>
          <cell r="K130">
            <v>5719</v>
          </cell>
          <cell r="L130">
            <v>893</v>
          </cell>
        </row>
        <row r="131">
          <cell r="A131">
            <v>428035057</v>
          </cell>
          <cell r="B131">
            <v>428035</v>
          </cell>
          <cell r="C131">
            <v>428</v>
          </cell>
          <cell r="D131" t="str">
            <v>BROOKE</v>
          </cell>
          <cell r="E131">
            <v>35</v>
          </cell>
          <cell r="F131" t="str">
            <v>BOSTON</v>
          </cell>
          <cell r="G131">
            <v>57</v>
          </cell>
          <cell r="H131" t="str">
            <v>CHELSEA</v>
          </cell>
          <cell r="I131">
            <v>105.38838876651646</v>
          </cell>
          <cell r="J131">
            <v>11634</v>
          </cell>
          <cell r="K131">
            <v>627</v>
          </cell>
          <cell r="L131">
            <v>893</v>
          </cell>
        </row>
        <row r="132">
          <cell r="A132">
            <v>428035073</v>
          </cell>
          <cell r="B132">
            <v>428035</v>
          </cell>
          <cell r="C132">
            <v>428</v>
          </cell>
          <cell r="D132" t="str">
            <v>BROOKE</v>
          </cell>
          <cell r="E132">
            <v>35</v>
          </cell>
          <cell r="F132" t="str">
            <v>BOSTON</v>
          </cell>
          <cell r="G132">
            <v>73</v>
          </cell>
          <cell r="H132" t="str">
            <v>DEDHAM</v>
          </cell>
          <cell r="I132">
            <v>169.37718997883499</v>
          </cell>
          <cell r="J132">
            <v>9446</v>
          </cell>
          <cell r="K132">
            <v>6553</v>
          </cell>
          <cell r="L132">
            <v>893</v>
          </cell>
        </row>
        <row r="133">
          <cell r="A133">
            <v>428035093</v>
          </cell>
          <cell r="B133">
            <v>428035</v>
          </cell>
          <cell r="C133">
            <v>428</v>
          </cell>
          <cell r="D133" t="str">
            <v>BROOKE</v>
          </cell>
          <cell r="E133">
            <v>35</v>
          </cell>
          <cell r="F133" t="str">
            <v>BOSTON</v>
          </cell>
          <cell r="G133">
            <v>93</v>
          </cell>
          <cell r="H133" t="str">
            <v>EVERETT</v>
          </cell>
          <cell r="I133">
            <v>102.69367905446325</v>
          </cell>
          <cell r="J133">
            <v>12399</v>
          </cell>
          <cell r="K133">
            <v>334</v>
          </cell>
          <cell r="L133">
            <v>893</v>
          </cell>
        </row>
        <row r="134">
          <cell r="A134">
            <v>428035163</v>
          </cell>
          <cell r="B134">
            <v>428035</v>
          </cell>
          <cell r="C134">
            <v>428</v>
          </cell>
          <cell r="D134" t="str">
            <v>BROOKE</v>
          </cell>
          <cell r="E134">
            <v>35</v>
          </cell>
          <cell r="F134" t="str">
            <v>BOSTON</v>
          </cell>
          <cell r="G134">
            <v>163</v>
          </cell>
          <cell r="H134" t="str">
            <v>LYNN</v>
          </cell>
          <cell r="I134">
            <v>101.60490438801853</v>
          </cell>
          <cell r="J134">
            <v>9700</v>
          </cell>
          <cell r="K134">
            <v>156</v>
          </cell>
          <cell r="L134">
            <v>893</v>
          </cell>
        </row>
        <row r="135">
          <cell r="A135">
            <v>428035165</v>
          </cell>
          <cell r="B135">
            <v>428035</v>
          </cell>
          <cell r="C135">
            <v>428</v>
          </cell>
          <cell r="D135" t="str">
            <v>BROOKE</v>
          </cell>
          <cell r="E135">
            <v>35</v>
          </cell>
          <cell r="F135" t="str">
            <v>BOSTON</v>
          </cell>
          <cell r="G135">
            <v>165</v>
          </cell>
          <cell r="H135" t="str">
            <v>MALDEN</v>
          </cell>
          <cell r="I135">
            <v>105.43702952143093</v>
          </cell>
          <cell r="J135">
            <v>11696</v>
          </cell>
          <cell r="K135">
            <v>636</v>
          </cell>
          <cell r="L135">
            <v>893</v>
          </cell>
        </row>
        <row r="136">
          <cell r="A136">
            <v>428035176</v>
          </cell>
          <cell r="B136">
            <v>428035</v>
          </cell>
          <cell r="C136">
            <v>428</v>
          </cell>
          <cell r="D136" t="str">
            <v>BROOKE</v>
          </cell>
          <cell r="E136">
            <v>35</v>
          </cell>
          <cell r="F136" t="str">
            <v>BOSTON</v>
          </cell>
          <cell r="G136">
            <v>176</v>
          </cell>
          <cell r="H136" t="str">
            <v>MEDFORD</v>
          </cell>
          <cell r="I136">
            <v>131.17339094987926</v>
          </cell>
          <cell r="J136">
            <v>11084</v>
          </cell>
          <cell r="K136">
            <v>3455</v>
          </cell>
          <cell r="L136">
            <v>893</v>
          </cell>
        </row>
        <row r="137">
          <cell r="A137">
            <v>428035189</v>
          </cell>
          <cell r="B137">
            <v>428035</v>
          </cell>
          <cell r="C137">
            <v>428</v>
          </cell>
          <cell r="D137" t="str">
            <v>BROOKE</v>
          </cell>
          <cell r="E137">
            <v>35</v>
          </cell>
          <cell r="F137" t="str">
            <v>BOSTON</v>
          </cell>
          <cell r="G137">
            <v>189</v>
          </cell>
          <cell r="H137" t="str">
            <v>MILTON</v>
          </cell>
          <cell r="I137">
            <v>132.67470075885845</v>
          </cell>
          <cell r="J137">
            <v>10434</v>
          </cell>
          <cell r="K137">
            <v>3409</v>
          </cell>
          <cell r="L137">
            <v>893</v>
          </cell>
        </row>
        <row r="138">
          <cell r="A138">
            <v>428035220</v>
          </cell>
          <cell r="B138">
            <v>428035</v>
          </cell>
          <cell r="C138">
            <v>428</v>
          </cell>
          <cell r="D138" t="str">
            <v>BROOKE</v>
          </cell>
          <cell r="E138">
            <v>35</v>
          </cell>
          <cell r="F138" t="str">
            <v>BOSTON</v>
          </cell>
          <cell r="G138">
            <v>220</v>
          </cell>
          <cell r="H138" t="str">
            <v>NORWOOD</v>
          </cell>
          <cell r="I138">
            <v>135.6267640007284</v>
          </cell>
          <cell r="J138">
            <v>12037</v>
          </cell>
          <cell r="K138">
            <v>4288</v>
          </cell>
          <cell r="L138">
            <v>893</v>
          </cell>
        </row>
        <row r="139">
          <cell r="A139">
            <v>428035243</v>
          </cell>
          <cell r="B139">
            <v>428035</v>
          </cell>
          <cell r="C139">
            <v>428</v>
          </cell>
          <cell r="D139" t="str">
            <v>BROOKE</v>
          </cell>
          <cell r="E139">
            <v>35</v>
          </cell>
          <cell r="F139" t="str">
            <v>BOSTON</v>
          </cell>
          <cell r="G139">
            <v>243</v>
          </cell>
          <cell r="H139" t="str">
            <v>QUINCY</v>
          </cell>
          <cell r="I139">
            <v>124.28177887147439</v>
          </cell>
          <cell r="J139">
            <v>10657</v>
          </cell>
          <cell r="K139">
            <v>2588</v>
          </cell>
          <cell r="L139">
            <v>893</v>
          </cell>
        </row>
        <row r="140">
          <cell r="A140">
            <v>428035244</v>
          </cell>
          <cell r="B140">
            <v>428035</v>
          </cell>
          <cell r="C140">
            <v>428</v>
          </cell>
          <cell r="D140" t="str">
            <v>BROOKE</v>
          </cell>
          <cell r="E140">
            <v>35</v>
          </cell>
          <cell r="F140" t="str">
            <v>BOSTON</v>
          </cell>
          <cell r="G140">
            <v>244</v>
          </cell>
          <cell r="H140" t="str">
            <v>RANDOLPH</v>
          </cell>
          <cell r="I140">
            <v>127.73608739671045</v>
          </cell>
          <cell r="J140">
            <v>11132</v>
          </cell>
          <cell r="K140">
            <v>3088</v>
          </cell>
          <cell r="L140">
            <v>893</v>
          </cell>
        </row>
        <row r="141">
          <cell r="A141">
            <v>428035248</v>
          </cell>
          <cell r="B141">
            <v>428035</v>
          </cell>
          <cell r="C141">
            <v>428</v>
          </cell>
          <cell r="D141" t="str">
            <v>BROOKE</v>
          </cell>
          <cell r="E141">
            <v>35</v>
          </cell>
          <cell r="F141" t="str">
            <v>BOSTON</v>
          </cell>
          <cell r="G141">
            <v>248</v>
          </cell>
          <cell r="H141" t="str">
            <v>REVERE</v>
          </cell>
          <cell r="I141">
            <v>104.90747157559606</v>
          </cell>
          <cell r="J141">
            <v>11887</v>
          </cell>
          <cell r="K141">
            <v>583</v>
          </cell>
          <cell r="L141">
            <v>893</v>
          </cell>
        </row>
        <row r="142">
          <cell r="A142">
            <v>428035285</v>
          </cell>
          <cell r="B142">
            <v>428035</v>
          </cell>
          <cell r="C142">
            <v>428</v>
          </cell>
          <cell r="D142" t="str">
            <v>BROOKE</v>
          </cell>
          <cell r="E142">
            <v>35</v>
          </cell>
          <cell r="F142" t="str">
            <v>BOSTON</v>
          </cell>
          <cell r="G142">
            <v>285</v>
          </cell>
          <cell r="H142" t="str">
            <v>STOUGHTON</v>
          </cell>
          <cell r="I142">
            <v>129.80588398396992</v>
          </cell>
          <cell r="J142">
            <v>13257</v>
          </cell>
          <cell r="K142">
            <v>3951</v>
          </cell>
          <cell r="L142">
            <v>893</v>
          </cell>
        </row>
        <row r="143">
          <cell r="A143">
            <v>428035308</v>
          </cell>
          <cell r="B143">
            <v>428035</v>
          </cell>
          <cell r="C143">
            <v>428</v>
          </cell>
          <cell r="D143" t="str">
            <v>BROOKE</v>
          </cell>
          <cell r="E143">
            <v>35</v>
          </cell>
          <cell r="F143" t="str">
            <v>BOSTON</v>
          </cell>
          <cell r="G143">
            <v>308</v>
          </cell>
          <cell r="H143" t="str">
            <v>WALTHAM</v>
          </cell>
          <cell r="I143">
            <v>159.03356548447451</v>
          </cell>
          <cell r="J143">
            <v>15569</v>
          </cell>
          <cell r="K143">
            <v>9191</v>
          </cell>
          <cell r="L143">
            <v>893</v>
          </cell>
        </row>
        <row r="144">
          <cell r="A144">
            <v>428035346</v>
          </cell>
          <cell r="B144">
            <v>428035</v>
          </cell>
          <cell r="C144">
            <v>428</v>
          </cell>
          <cell r="D144" t="str">
            <v>BROOKE</v>
          </cell>
          <cell r="E144">
            <v>35</v>
          </cell>
          <cell r="F144" t="str">
            <v>BOSTON</v>
          </cell>
          <cell r="G144">
            <v>346</v>
          </cell>
          <cell r="H144" t="str">
            <v>WINTHROP</v>
          </cell>
          <cell r="I144">
            <v>107.14601261141681</v>
          </cell>
          <cell r="J144">
            <v>10172</v>
          </cell>
          <cell r="K144">
            <v>727</v>
          </cell>
          <cell r="L144">
            <v>893</v>
          </cell>
        </row>
        <row r="145">
          <cell r="A145">
            <v>429163030</v>
          </cell>
          <cell r="B145">
            <v>429163</v>
          </cell>
          <cell r="C145">
            <v>429</v>
          </cell>
          <cell r="D145" t="str">
            <v>KIPP ACADEMY LYNN</v>
          </cell>
          <cell r="E145">
            <v>163</v>
          </cell>
          <cell r="F145" t="str">
            <v>LYNN</v>
          </cell>
          <cell r="G145">
            <v>30</v>
          </cell>
          <cell r="H145" t="str">
            <v>BEVERLY</v>
          </cell>
          <cell r="I145">
            <v>122.92180806828998</v>
          </cell>
          <cell r="J145">
            <v>13256</v>
          </cell>
          <cell r="K145">
            <v>3039</v>
          </cell>
          <cell r="L145">
            <v>893</v>
          </cell>
        </row>
        <row r="146">
          <cell r="A146">
            <v>429163035</v>
          </cell>
          <cell r="B146">
            <v>429163</v>
          </cell>
          <cell r="C146">
            <v>429</v>
          </cell>
          <cell r="D146" t="str">
            <v>KIPP ACADEMY LYNN</v>
          </cell>
          <cell r="E146">
            <v>163</v>
          </cell>
          <cell r="F146" t="str">
            <v>LYNN</v>
          </cell>
          <cell r="G146">
            <v>35</v>
          </cell>
          <cell r="H146" t="str">
            <v>BOSTON</v>
          </cell>
          <cell r="I146">
            <v>129.65915058804117</v>
          </cell>
          <cell r="J146">
            <v>14254</v>
          </cell>
          <cell r="K146">
            <v>4228</v>
          </cell>
          <cell r="L146">
            <v>893</v>
          </cell>
        </row>
        <row r="147">
          <cell r="A147">
            <v>429163057</v>
          </cell>
          <cell r="B147">
            <v>429163</v>
          </cell>
          <cell r="C147">
            <v>429</v>
          </cell>
          <cell r="D147" t="str">
            <v>KIPP ACADEMY LYNN</v>
          </cell>
          <cell r="E147">
            <v>163</v>
          </cell>
          <cell r="F147" t="str">
            <v>LYNN</v>
          </cell>
          <cell r="G147">
            <v>57</v>
          </cell>
          <cell r="H147" t="str">
            <v>CHELSEA</v>
          </cell>
          <cell r="I147">
            <v>105.38838876651646</v>
          </cell>
          <cell r="J147">
            <v>14569</v>
          </cell>
          <cell r="K147">
            <v>785</v>
          </cell>
          <cell r="L147">
            <v>893</v>
          </cell>
        </row>
        <row r="148">
          <cell r="A148">
            <v>429163163</v>
          </cell>
          <cell r="B148">
            <v>429163</v>
          </cell>
          <cell r="C148">
            <v>429</v>
          </cell>
          <cell r="D148" t="str">
            <v>KIPP ACADEMY LYNN</v>
          </cell>
          <cell r="E148">
            <v>163</v>
          </cell>
          <cell r="F148" t="str">
            <v>LYNN</v>
          </cell>
          <cell r="G148">
            <v>163</v>
          </cell>
          <cell r="H148" t="str">
            <v>LYNN</v>
          </cell>
          <cell r="I148">
            <v>101.60490438801853</v>
          </cell>
          <cell r="J148">
            <v>11591</v>
          </cell>
          <cell r="K148">
            <v>186</v>
          </cell>
          <cell r="L148">
            <v>893</v>
          </cell>
        </row>
        <row r="149">
          <cell r="A149">
            <v>429163164</v>
          </cell>
          <cell r="B149">
            <v>429163</v>
          </cell>
          <cell r="C149">
            <v>429</v>
          </cell>
          <cell r="D149" t="str">
            <v>KIPP ACADEMY LYNN</v>
          </cell>
          <cell r="E149">
            <v>163</v>
          </cell>
          <cell r="F149" t="str">
            <v>LYNN</v>
          </cell>
          <cell r="G149">
            <v>164</v>
          </cell>
          <cell r="H149" t="str">
            <v>LYNNFIELD</v>
          </cell>
          <cell r="I149">
            <v>148.76616909311187</v>
          </cell>
          <cell r="J149">
            <v>12164</v>
          </cell>
          <cell r="K149">
            <v>5932</v>
          </cell>
          <cell r="L149">
            <v>893</v>
          </cell>
        </row>
        <row r="150">
          <cell r="A150">
            <v>429163168</v>
          </cell>
          <cell r="B150">
            <v>429163</v>
          </cell>
          <cell r="C150">
            <v>429</v>
          </cell>
          <cell r="D150" t="str">
            <v>KIPP ACADEMY LYNN</v>
          </cell>
          <cell r="E150">
            <v>163</v>
          </cell>
          <cell r="F150" t="str">
            <v>LYNN</v>
          </cell>
          <cell r="G150">
            <v>168</v>
          </cell>
          <cell r="H150" t="str">
            <v>MARBLEHEAD</v>
          </cell>
          <cell r="I150">
            <v>146.9591190396327</v>
          </cell>
          <cell r="J150">
            <v>8904</v>
          </cell>
          <cell r="K150">
            <v>4181</v>
          </cell>
          <cell r="L150">
            <v>893</v>
          </cell>
        </row>
        <row r="151">
          <cell r="A151">
            <v>429163176</v>
          </cell>
          <cell r="B151">
            <v>429163</v>
          </cell>
          <cell r="C151">
            <v>429</v>
          </cell>
          <cell r="D151" t="str">
            <v>KIPP ACADEMY LYNN</v>
          </cell>
          <cell r="E151">
            <v>163</v>
          </cell>
          <cell r="F151" t="str">
            <v>LYNN</v>
          </cell>
          <cell r="G151">
            <v>176</v>
          </cell>
          <cell r="H151" t="str">
            <v>MEDFORD</v>
          </cell>
          <cell r="I151">
            <v>131.17339094987926</v>
          </cell>
          <cell r="J151">
            <v>9759</v>
          </cell>
          <cell r="K151">
            <v>3042</v>
          </cell>
          <cell r="L151">
            <v>893</v>
          </cell>
        </row>
        <row r="152">
          <cell r="A152">
            <v>429163229</v>
          </cell>
          <cell r="B152">
            <v>429163</v>
          </cell>
          <cell r="C152">
            <v>429</v>
          </cell>
          <cell r="D152" t="str">
            <v>KIPP ACADEMY LYNN</v>
          </cell>
          <cell r="E152">
            <v>163</v>
          </cell>
          <cell r="F152" t="str">
            <v>LYNN</v>
          </cell>
          <cell r="G152">
            <v>229</v>
          </cell>
          <cell r="H152" t="str">
            <v>PEABODY</v>
          </cell>
          <cell r="I152">
            <v>109.54567389266342</v>
          </cell>
          <cell r="J152">
            <v>13234</v>
          </cell>
          <cell r="K152">
            <v>1263</v>
          </cell>
          <cell r="L152">
            <v>893</v>
          </cell>
        </row>
        <row r="153">
          <cell r="A153">
            <v>429163248</v>
          </cell>
          <cell r="B153">
            <v>429163</v>
          </cell>
          <cell r="C153">
            <v>429</v>
          </cell>
          <cell r="D153" t="str">
            <v>KIPP ACADEMY LYNN</v>
          </cell>
          <cell r="E153">
            <v>163</v>
          </cell>
          <cell r="F153" t="str">
            <v>LYNN</v>
          </cell>
          <cell r="G153">
            <v>248</v>
          </cell>
          <cell r="H153" t="str">
            <v>REVERE</v>
          </cell>
          <cell r="I153">
            <v>104.90747157559606</v>
          </cell>
          <cell r="J153">
            <v>10389</v>
          </cell>
          <cell r="K153">
            <v>510</v>
          </cell>
          <cell r="L153">
            <v>893</v>
          </cell>
        </row>
        <row r="154">
          <cell r="A154">
            <v>429163258</v>
          </cell>
          <cell r="B154">
            <v>429163</v>
          </cell>
          <cell r="C154">
            <v>429</v>
          </cell>
          <cell r="D154" t="str">
            <v>KIPP ACADEMY LYNN</v>
          </cell>
          <cell r="E154">
            <v>163</v>
          </cell>
          <cell r="F154" t="str">
            <v>LYNN</v>
          </cell>
          <cell r="G154">
            <v>258</v>
          </cell>
          <cell r="H154" t="str">
            <v>SALEM</v>
          </cell>
          <cell r="I154">
            <v>139.23064711502775</v>
          </cell>
          <cell r="J154">
            <v>12756</v>
          </cell>
          <cell r="K154">
            <v>5004</v>
          </cell>
          <cell r="L154">
            <v>893</v>
          </cell>
        </row>
        <row r="155">
          <cell r="A155">
            <v>429163262</v>
          </cell>
          <cell r="B155">
            <v>429163</v>
          </cell>
          <cell r="C155">
            <v>429</v>
          </cell>
          <cell r="D155" t="str">
            <v>KIPP ACADEMY LYNN</v>
          </cell>
          <cell r="E155">
            <v>163</v>
          </cell>
          <cell r="F155" t="str">
            <v>LYNN</v>
          </cell>
          <cell r="G155">
            <v>262</v>
          </cell>
          <cell r="H155" t="str">
            <v>SAUGUS</v>
          </cell>
          <cell r="I155">
            <v>148.69006588573251</v>
          </cell>
          <cell r="J155">
            <v>11709</v>
          </cell>
          <cell r="K155">
            <v>5701</v>
          </cell>
          <cell r="L155">
            <v>893</v>
          </cell>
        </row>
        <row r="156">
          <cell r="A156">
            <v>429163291</v>
          </cell>
          <cell r="B156">
            <v>429163</v>
          </cell>
          <cell r="C156">
            <v>429</v>
          </cell>
          <cell r="D156" t="str">
            <v>KIPP ACADEMY LYNN</v>
          </cell>
          <cell r="E156">
            <v>163</v>
          </cell>
          <cell r="F156" t="str">
            <v>LYNN</v>
          </cell>
          <cell r="G156">
            <v>291</v>
          </cell>
          <cell r="H156" t="str">
            <v>SWAMPSCOTT</v>
          </cell>
          <cell r="I156">
            <v>155.75038299856118</v>
          </cell>
          <cell r="J156">
            <v>12734</v>
          </cell>
          <cell r="K156">
            <v>7099</v>
          </cell>
          <cell r="L156">
            <v>893</v>
          </cell>
        </row>
        <row r="157">
          <cell r="A157">
            <v>430170009</v>
          </cell>
          <cell r="B157">
            <v>430170</v>
          </cell>
          <cell r="C157">
            <v>430</v>
          </cell>
          <cell r="D157" t="str">
            <v>ADVANCED MATH AND SCIENCE ACADEMY</v>
          </cell>
          <cell r="E157">
            <v>170</v>
          </cell>
          <cell r="F157" t="str">
            <v>MARLBOROUGH</v>
          </cell>
          <cell r="G157">
            <v>9</v>
          </cell>
          <cell r="H157" t="str">
            <v>ANDOVER</v>
          </cell>
          <cell r="I157">
            <v>150.39458057454831</v>
          </cell>
          <cell r="J157">
            <v>8402</v>
          </cell>
          <cell r="K157">
            <v>4234</v>
          </cell>
          <cell r="L157">
            <v>893</v>
          </cell>
        </row>
        <row r="158">
          <cell r="A158">
            <v>430170014</v>
          </cell>
          <cell r="B158">
            <v>430170</v>
          </cell>
          <cell r="C158">
            <v>430</v>
          </cell>
          <cell r="D158" t="str">
            <v>ADVANCED MATH AND SCIENCE ACADEMY</v>
          </cell>
          <cell r="E158">
            <v>170</v>
          </cell>
          <cell r="F158" t="str">
            <v>MARLBOROUGH</v>
          </cell>
          <cell r="G158">
            <v>14</v>
          </cell>
          <cell r="H158" t="str">
            <v>ASHLAND</v>
          </cell>
          <cell r="I158">
            <v>127.98008082472197</v>
          </cell>
          <cell r="J158">
            <v>10154</v>
          </cell>
          <cell r="K158">
            <v>2841</v>
          </cell>
          <cell r="L158">
            <v>893</v>
          </cell>
        </row>
        <row r="159">
          <cell r="A159">
            <v>430170031</v>
          </cell>
          <cell r="B159">
            <v>430170</v>
          </cell>
          <cell r="C159">
            <v>430</v>
          </cell>
          <cell r="D159" t="str">
            <v>ADVANCED MATH AND SCIENCE ACADEMY</v>
          </cell>
          <cell r="E159">
            <v>170</v>
          </cell>
          <cell r="F159" t="str">
            <v>MARLBOROUGH</v>
          </cell>
          <cell r="G159">
            <v>31</v>
          </cell>
          <cell r="H159" t="str">
            <v>BILLERICA</v>
          </cell>
          <cell r="I159">
            <v>142.10100480486435</v>
          </cell>
          <cell r="J159">
            <v>10191</v>
          </cell>
          <cell r="K159">
            <v>4291</v>
          </cell>
          <cell r="L159">
            <v>893</v>
          </cell>
        </row>
        <row r="160">
          <cell r="A160">
            <v>430170064</v>
          </cell>
          <cell r="B160">
            <v>430170</v>
          </cell>
          <cell r="C160">
            <v>430</v>
          </cell>
          <cell r="D160" t="str">
            <v>ADVANCED MATH AND SCIENCE ACADEMY</v>
          </cell>
          <cell r="E160">
            <v>170</v>
          </cell>
          <cell r="F160" t="str">
            <v>MARLBOROUGH</v>
          </cell>
          <cell r="G160">
            <v>64</v>
          </cell>
          <cell r="H160" t="str">
            <v>CLINTON</v>
          </cell>
          <cell r="I160">
            <v>111.91758110277823</v>
          </cell>
          <cell r="J160">
            <v>9479</v>
          </cell>
          <cell r="K160">
            <v>1130</v>
          </cell>
          <cell r="L160">
            <v>893</v>
          </cell>
        </row>
        <row r="161">
          <cell r="A161">
            <v>430170100</v>
          </cell>
          <cell r="B161">
            <v>430170</v>
          </cell>
          <cell r="C161">
            <v>430</v>
          </cell>
          <cell r="D161" t="str">
            <v>ADVANCED MATH AND SCIENCE ACADEMY</v>
          </cell>
          <cell r="E161">
            <v>170</v>
          </cell>
          <cell r="F161" t="str">
            <v>MARLBOROUGH</v>
          </cell>
          <cell r="G161">
            <v>100</v>
          </cell>
          <cell r="H161" t="str">
            <v>FRAMINGHAM</v>
          </cell>
          <cell r="I161">
            <v>149.41881050450411</v>
          </cell>
          <cell r="J161">
            <v>9847</v>
          </cell>
          <cell r="K161">
            <v>4866</v>
          </cell>
          <cell r="L161">
            <v>893</v>
          </cell>
        </row>
        <row r="162">
          <cell r="A162">
            <v>430170101</v>
          </cell>
          <cell r="B162">
            <v>430170</v>
          </cell>
          <cell r="C162">
            <v>430</v>
          </cell>
          <cell r="D162" t="str">
            <v>ADVANCED MATH AND SCIENCE ACADEMY</v>
          </cell>
          <cell r="E162">
            <v>170</v>
          </cell>
          <cell r="F162" t="str">
            <v>MARLBOROUGH</v>
          </cell>
          <cell r="G162">
            <v>101</v>
          </cell>
          <cell r="H162" t="str">
            <v>FRANKLIN</v>
          </cell>
          <cell r="I162">
            <v>119.76291896868048</v>
          </cell>
          <cell r="J162">
            <v>8402</v>
          </cell>
          <cell r="K162">
            <v>1660</v>
          </cell>
          <cell r="L162">
            <v>893</v>
          </cell>
        </row>
        <row r="163">
          <cell r="A163">
            <v>430170110</v>
          </cell>
          <cell r="B163">
            <v>430170</v>
          </cell>
          <cell r="C163">
            <v>430</v>
          </cell>
          <cell r="D163" t="str">
            <v>ADVANCED MATH AND SCIENCE ACADEMY</v>
          </cell>
          <cell r="E163">
            <v>170</v>
          </cell>
          <cell r="F163" t="str">
            <v>MARLBOROUGH</v>
          </cell>
          <cell r="G163">
            <v>110</v>
          </cell>
          <cell r="H163" t="str">
            <v>GRAFTON</v>
          </cell>
          <cell r="I163">
            <v>112.51952954211333</v>
          </cell>
          <cell r="J163">
            <v>9890</v>
          </cell>
          <cell r="K163">
            <v>1238</v>
          </cell>
          <cell r="L163">
            <v>893</v>
          </cell>
        </row>
        <row r="164">
          <cell r="A164">
            <v>430170125</v>
          </cell>
          <cell r="B164">
            <v>430170</v>
          </cell>
          <cell r="C164">
            <v>430</v>
          </cell>
          <cell r="D164" t="str">
            <v>ADVANCED MATH AND SCIENCE ACADEMY</v>
          </cell>
          <cell r="E164">
            <v>170</v>
          </cell>
          <cell r="F164" t="str">
            <v>MARLBOROUGH</v>
          </cell>
          <cell r="G164">
            <v>125</v>
          </cell>
          <cell r="H164" t="str">
            <v>HARVARD</v>
          </cell>
          <cell r="I164">
            <v>148.38323594241004</v>
          </cell>
          <cell r="J164">
            <v>10191</v>
          </cell>
          <cell r="K164">
            <v>4931</v>
          </cell>
          <cell r="L164">
            <v>893</v>
          </cell>
        </row>
        <row r="165">
          <cell r="A165">
            <v>430170136</v>
          </cell>
          <cell r="B165">
            <v>430170</v>
          </cell>
          <cell r="C165">
            <v>430</v>
          </cell>
          <cell r="D165" t="str">
            <v>ADVANCED MATH AND SCIENCE ACADEMY</v>
          </cell>
          <cell r="E165">
            <v>170</v>
          </cell>
          <cell r="F165" t="str">
            <v>MARLBOROUGH</v>
          </cell>
          <cell r="G165">
            <v>136</v>
          </cell>
          <cell r="H165" t="str">
            <v>HOLLISTON</v>
          </cell>
          <cell r="I165">
            <v>130.83968614851577</v>
          </cell>
          <cell r="J165">
            <v>10191</v>
          </cell>
          <cell r="K165">
            <v>3143</v>
          </cell>
          <cell r="L165">
            <v>893</v>
          </cell>
        </row>
        <row r="166">
          <cell r="A166">
            <v>430170139</v>
          </cell>
          <cell r="B166">
            <v>430170</v>
          </cell>
          <cell r="C166">
            <v>430</v>
          </cell>
          <cell r="D166" t="str">
            <v>ADVANCED MATH AND SCIENCE ACADEMY</v>
          </cell>
          <cell r="E166">
            <v>170</v>
          </cell>
          <cell r="F166" t="str">
            <v>MARLBOROUGH</v>
          </cell>
          <cell r="G166">
            <v>139</v>
          </cell>
          <cell r="H166" t="str">
            <v>HOPKINTON</v>
          </cell>
          <cell r="I166">
            <v>134.34419140819392</v>
          </cell>
          <cell r="J166">
            <v>9935</v>
          </cell>
          <cell r="K166">
            <v>3412</v>
          </cell>
          <cell r="L166">
            <v>893</v>
          </cell>
        </row>
        <row r="167">
          <cell r="A167">
            <v>430170141</v>
          </cell>
          <cell r="B167">
            <v>430170</v>
          </cell>
          <cell r="C167">
            <v>430</v>
          </cell>
          <cell r="D167" t="str">
            <v>ADVANCED MATH AND SCIENCE ACADEMY</v>
          </cell>
          <cell r="E167">
            <v>170</v>
          </cell>
          <cell r="F167" t="str">
            <v>MARLBOROUGH</v>
          </cell>
          <cell r="G167">
            <v>141</v>
          </cell>
          <cell r="H167" t="str">
            <v>HUDSON</v>
          </cell>
          <cell r="I167">
            <v>157.22912588338252</v>
          </cell>
          <cell r="J167">
            <v>9589</v>
          </cell>
          <cell r="K167">
            <v>5488</v>
          </cell>
          <cell r="L167">
            <v>893</v>
          </cell>
        </row>
        <row r="168">
          <cell r="A168">
            <v>430170153</v>
          </cell>
          <cell r="B168">
            <v>430170</v>
          </cell>
          <cell r="C168">
            <v>430</v>
          </cell>
          <cell r="D168" t="str">
            <v>ADVANCED MATH AND SCIENCE ACADEMY</v>
          </cell>
          <cell r="E168">
            <v>170</v>
          </cell>
          <cell r="F168" t="str">
            <v>MARLBOROUGH</v>
          </cell>
          <cell r="G168">
            <v>153</v>
          </cell>
          <cell r="H168" t="str">
            <v>LEOMINSTER</v>
          </cell>
          <cell r="I168">
            <v>102.92626959088722</v>
          </cell>
          <cell r="J168">
            <v>11028</v>
          </cell>
          <cell r="K168">
            <v>323</v>
          </cell>
          <cell r="L168">
            <v>893</v>
          </cell>
        </row>
        <row r="169">
          <cell r="A169">
            <v>430170158</v>
          </cell>
          <cell r="B169">
            <v>430170</v>
          </cell>
          <cell r="C169">
            <v>430</v>
          </cell>
          <cell r="D169" t="str">
            <v>ADVANCED MATH AND SCIENCE ACADEMY</v>
          </cell>
          <cell r="E169">
            <v>170</v>
          </cell>
          <cell r="F169" t="str">
            <v>MARLBOROUGH</v>
          </cell>
          <cell r="G169">
            <v>158</v>
          </cell>
          <cell r="H169" t="str">
            <v>LITTLETON</v>
          </cell>
          <cell r="I169">
            <v>142.83494739035743</v>
          </cell>
          <cell r="J169">
            <v>9297</v>
          </cell>
          <cell r="K169">
            <v>3982</v>
          </cell>
          <cell r="L169">
            <v>893</v>
          </cell>
        </row>
        <row r="170">
          <cell r="A170">
            <v>430170170</v>
          </cell>
          <cell r="B170">
            <v>430170</v>
          </cell>
          <cell r="C170">
            <v>430</v>
          </cell>
          <cell r="D170" t="str">
            <v>ADVANCED MATH AND SCIENCE ACADEMY</v>
          </cell>
          <cell r="E170">
            <v>170</v>
          </cell>
          <cell r="F170" t="str">
            <v>MARLBOROUGH</v>
          </cell>
          <cell r="G170">
            <v>170</v>
          </cell>
          <cell r="H170" t="str">
            <v>MARLBOROUGH</v>
          </cell>
          <cell r="I170">
            <v>136.9798645370029</v>
          </cell>
          <cell r="J170">
            <v>9637</v>
          </cell>
          <cell r="K170">
            <v>3564</v>
          </cell>
          <cell r="L170">
            <v>893</v>
          </cell>
        </row>
        <row r="171">
          <cell r="A171">
            <v>430170174</v>
          </cell>
          <cell r="B171">
            <v>430170</v>
          </cell>
          <cell r="C171">
            <v>430</v>
          </cell>
          <cell r="D171" t="str">
            <v>ADVANCED MATH AND SCIENCE ACADEMY</v>
          </cell>
          <cell r="E171">
            <v>170</v>
          </cell>
          <cell r="F171" t="str">
            <v>MARLBOROUGH</v>
          </cell>
          <cell r="G171">
            <v>174</v>
          </cell>
          <cell r="H171" t="str">
            <v>MAYNARD</v>
          </cell>
          <cell r="I171">
            <v>140.6778514925814</v>
          </cell>
          <cell r="J171">
            <v>9165</v>
          </cell>
          <cell r="K171">
            <v>3728</v>
          </cell>
          <cell r="L171">
            <v>893</v>
          </cell>
        </row>
        <row r="172">
          <cell r="A172">
            <v>430170177</v>
          </cell>
          <cell r="B172">
            <v>430170</v>
          </cell>
          <cell r="C172">
            <v>430</v>
          </cell>
          <cell r="D172" t="str">
            <v>ADVANCED MATH AND SCIENCE ACADEMY</v>
          </cell>
          <cell r="E172">
            <v>170</v>
          </cell>
          <cell r="F172" t="str">
            <v>MARLBOROUGH</v>
          </cell>
          <cell r="G172">
            <v>177</v>
          </cell>
          <cell r="H172" t="str">
            <v>MEDWAY</v>
          </cell>
          <cell r="I172">
            <v>135.43695164544201</v>
          </cell>
          <cell r="J172">
            <v>10191</v>
          </cell>
          <cell r="K172">
            <v>3611</v>
          </cell>
          <cell r="L172">
            <v>893</v>
          </cell>
        </row>
        <row r="173">
          <cell r="A173">
            <v>430170198</v>
          </cell>
          <cell r="B173">
            <v>430170</v>
          </cell>
          <cell r="C173">
            <v>430</v>
          </cell>
          <cell r="D173" t="str">
            <v>ADVANCED MATH AND SCIENCE ACADEMY</v>
          </cell>
          <cell r="E173">
            <v>170</v>
          </cell>
          <cell r="F173" t="str">
            <v>MARLBOROUGH</v>
          </cell>
          <cell r="G173">
            <v>198</v>
          </cell>
          <cell r="H173" t="str">
            <v>NATICK</v>
          </cell>
          <cell r="I173">
            <v>127.3231804029797</v>
          </cell>
          <cell r="J173">
            <v>9744</v>
          </cell>
          <cell r="K173">
            <v>2662</v>
          </cell>
          <cell r="L173">
            <v>893</v>
          </cell>
        </row>
        <row r="174">
          <cell r="A174">
            <v>430170271</v>
          </cell>
          <cell r="B174">
            <v>430170</v>
          </cell>
          <cell r="C174">
            <v>430</v>
          </cell>
          <cell r="D174" t="str">
            <v>ADVANCED MATH AND SCIENCE ACADEMY</v>
          </cell>
          <cell r="E174">
            <v>170</v>
          </cell>
          <cell r="F174" t="str">
            <v>MARLBOROUGH</v>
          </cell>
          <cell r="G174">
            <v>271</v>
          </cell>
          <cell r="H174" t="str">
            <v>SHREWSBURY</v>
          </cell>
          <cell r="I174">
            <v>127.80094756445743</v>
          </cell>
          <cell r="J174">
            <v>9928</v>
          </cell>
          <cell r="K174">
            <v>2760</v>
          </cell>
          <cell r="L174">
            <v>893</v>
          </cell>
        </row>
        <row r="175">
          <cell r="A175">
            <v>430170276</v>
          </cell>
          <cell r="B175">
            <v>430170</v>
          </cell>
          <cell r="C175">
            <v>430</v>
          </cell>
          <cell r="D175" t="str">
            <v>ADVANCED MATH AND SCIENCE ACADEMY</v>
          </cell>
          <cell r="E175">
            <v>170</v>
          </cell>
          <cell r="F175" t="str">
            <v>MARLBOROUGH</v>
          </cell>
          <cell r="G175">
            <v>276</v>
          </cell>
          <cell r="H175" t="str">
            <v>SOUTHBOROUGH</v>
          </cell>
          <cell r="I175">
            <v>191.2697567528636</v>
          </cell>
          <cell r="J175">
            <v>8402</v>
          </cell>
          <cell r="K175">
            <v>7668</v>
          </cell>
          <cell r="L175">
            <v>893</v>
          </cell>
        </row>
        <row r="176">
          <cell r="A176">
            <v>430170304</v>
          </cell>
          <cell r="B176">
            <v>430170</v>
          </cell>
          <cell r="C176">
            <v>430</v>
          </cell>
          <cell r="D176" t="str">
            <v>ADVANCED MATH AND SCIENCE ACADEMY</v>
          </cell>
          <cell r="E176">
            <v>170</v>
          </cell>
          <cell r="F176" t="str">
            <v>MARLBOROUGH</v>
          </cell>
          <cell r="G176">
            <v>304</v>
          </cell>
          <cell r="H176" t="str">
            <v>UXBRIDGE</v>
          </cell>
          <cell r="I176">
            <v>131.71652352595174</v>
          </cell>
          <cell r="J176">
            <v>10191</v>
          </cell>
          <cell r="K176">
            <v>3232</v>
          </cell>
          <cell r="L176">
            <v>893</v>
          </cell>
        </row>
        <row r="177">
          <cell r="A177">
            <v>430170308</v>
          </cell>
          <cell r="B177">
            <v>430170</v>
          </cell>
          <cell r="C177">
            <v>430</v>
          </cell>
          <cell r="D177" t="str">
            <v>ADVANCED MATH AND SCIENCE ACADEMY</v>
          </cell>
          <cell r="E177">
            <v>170</v>
          </cell>
          <cell r="F177" t="str">
            <v>MARLBOROUGH</v>
          </cell>
          <cell r="G177">
            <v>308</v>
          </cell>
          <cell r="H177" t="str">
            <v>WALTHAM</v>
          </cell>
          <cell r="I177">
            <v>159.03356548447451</v>
          </cell>
          <cell r="J177">
            <v>10191</v>
          </cell>
          <cell r="K177">
            <v>6016</v>
          </cell>
          <cell r="L177">
            <v>893</v>
          </cell>
        </row>
        <row r="178">
          <cell r="A178">
            <v>430170314</v>
          </cell>
          <cell r="B178">
            <v>430170</v>
          </cell>
          <cell r="C178">
            <v>430</v>
          </cell>
          <cell r="D178" t="str">
            <v>ADVANCED MATH AND SCIENCE ACADEMY</v>
          </cell>
          <cell r="E178">
            <v>170</v>
          </cell>
          <cell r="F178" t="str">
            <v>MARLBOROUGH</v>
          </cell>
          <cell r="G178">
            <v>314</v>
          </cell>
          <cell r="H178" t="str">
            <v>WATERTOWN</v>
          </cell>
          <cell r="I178">
            <v>179.12883671512409</v>
          </cell>
          <cell r="J178">
            <v>10191</v>
          </cell>
          <cell r="K178">
            <v>8064</v>
          </cell>
          <cell r="L178">
            <v>893</v>
          </cell>
        </row>
        <row r="179">
          <cell r="A179">
            <v>430170321</v>
          </cell>
          <cell r="B179">
            <v>430170</v>
          </cell>
          <cell r="C179">
            <v>430</v>
          </cell>
          <cell r="D179" t="str">
            <v>ADVANCED MATH AND SCIENCE ACADEMY</v>
          </cell>
          <cell r="E179">
            <v>170</v>
          </cell>
          <cell r="F179" t="str">
            <v>MARLBOROUGH</v>
          </cell>
          <cell r="G179">
            <v>321</v>
          </cell>
          <cell r="H179" t="str">
            <v>WESTBOROUGH</v>
          </cell>
          <cell r="I179">
            <v>154.84747871195111</v>
          </cell>
          <cell r="J179">
            <v>9297</v>
          </cell>
          <cell r="K179">
            <v>5099</v>
          </cell>
          <cell r="L179">
            <v>893</v>
          </cell>
        </row>
        <row r="180">
          <cell r="A180">
            <v>430170322</v>
          </cell>
          <cell r="B180">
            <v>430170</v>
          </cell>
          <cell r="C180">
            <v>430</v>
          </cell>
          <cell r="D180" t="str">
            <v>ADVANCED MATH AND SCIENCE ACADEMY</v>
          </cell>
          <cell r="E180">
            <v>170</v>
          </cell>
          <cell r="F180" t="str">
            <v>MARLBOROUGH</v>
          </cell>
          <cell r="G180">
            <v>322</v>
          </cell>
          <cell r="H180" t="str">
            <v>WEST BOYLSTON</v>
          </cell>
          <cell r="I180">
            <v>150.04998001578076</v>
          </cell>
          <cell r="J180">
            <v>9866</v>
          </cell>
          <cell r="K180">
            <v>4938</v>
          </cell>
          <cell r="L180">
            <v>893</v>
          </cell>
        </row>
        <row r="181">
          <cell r="A181">
            <v>430170326</v>
          </cell>
          <cell r="B181">
            <v>430170</v>
          </cell>
          <cell r="C181">
            <v>430</v>
          </cell>
          <cell r="D181" t="str">
            <v>ADVANCED MATH AND SCIENCE ACADEMY</v>
          </cell>
          <cell r="E181">
            <v>170</v>
          </cell>
          <cell r="F181" t="str">
            <v>MARLBOROUGH</v>
          </cell>
          <cell r="G181">
            <v>326</v>
          </cell>
          <cell r="H181" t="str">
            <v>WESTFORD</v>
          </cell>
          <cell r="I181">
            <v>135.28767812603775</v>
          </cell>
          <cell r="J181">
            <v>10191</v>
          </cell>
          <cell r="K181">
            <v>3596</v>
          </cell>
          <cell r="L181">
            <v>893</v>
          </cell>
        </row>
        <row r="182">
          <cell r="A182">
            <v>430170348</v>
          </cell>
          <cell r="B182">
            <v>430170</v>
          </cell>
          <cell r="C182">
            <v>430</v>
          </cell>
          <cell r="D182" t="str">
            <v>ADVANCED MATH AND SCIENCE ACADEMY</v>
          </cell>
          <cell r="E182">
            <v>170</v>
          </cell>
          <cell r="F182" t="str">
            <v>MARLBOROUGH</v>
          </cell>
          <cell r="G182">
            <v>348</v>
          </cell>
          <cell r="H182" t="str">
            <v>WORCESTER</v>
          </cell>
          <cell r="I182">
            <v>100.61194505625475</v>
          </cell>
          <cell r="J182">
            <v>10504</v>
          </cell>
          <cell r="K182">
            <v>64</v>
          </cell>
          <cell r="L182">
            <v>893</v>
          </cell>
        </row>
        <row r="183">
          <cell r="A183">
            <v>430170616</v>
          </cell>
          <cell r="B183">
            <v>430170</v>
          </cell>
          <cell r="C183">
            <v>430</v>
          </cell>
          <cell r="D183" t="str">
            <v>ADVANCED MATH AND SCIENCE ACADEMY</v>
          </cell>
          <cell r="E183">
            <v>170</v>
          </cell>
          <cell r="F183" t="str">
            <v>MARLBOROUGH</v>
          </cell>
          <cell r="G183">
            <v>616</v>
          </cell>
          <cell r="H183" t="str">
            <v>AYER SHIRLEY</v>
          </cell>
          <cell r="I183">
            <v>131.73656856351514</v>
          </cell>
          <cell r="J183">
            <v>10191</v>
          </cell>
          <cell r="K183">
            <v>3234</v>
          </cell>
          <cell r="L183">
            <v>893</v>
          </cell>
        </row>
        <row r="184">
          <cell r="A184">
            <v>430170620</v>
          </cell>
          <cell r="B184">
            <v>430170</v>
          </cell>
          <cell r="C184">
            <v>430</v>
          </cell>
          <cell r="D184" t="str">
            <v>ADVANCED MATH AND SCIENCE ACADEMY</v>
          </cell>
          <cell r="E184">
            <v>170</v>
          </cell>
          <cell r="F184" t="str">
            <v>MARLBOROUGH</v>
          </cell>
          <cell r="G184">
            <v>620</v>
          </cell>
          <cell r="H184" t="str">
            <v>BERLIN BOYLSTON</v>
          </cell>
          <cell r="I184">
            <v>145.54045110750812</v>
          </cell>
          <cell r="J184">
            <v>10730</v>
          </cell>
          <cell r="K184">
            <v>4886</v>
          </cell>
          <cell r="L184">
            <v>893</v>
          </cell>
        </row>
        <row r="185">
          <cell r="A185">
            <v>430170695</v>
          </cell>
          <cell r="B185">
            <v>430170</v>
          </cell>
          <cell r="C185">
            <v>430</v>
          </cell>
          <cell r="D185" t="str">
            <v>ADVANCED MATH AND SCIENCE ACADEMY</v>
          </cell>
          <cell r="E185">
            <v>170</v>
          </cell>
          <cell r="F185" t="str">
            <v>MARLBOROUGH</v>
          </cell>
          <cell r="G185">
            <v>695</v>
          </cell>
          <cell r="H185" t="str">
            <v>LINCOLN SUDBURY</v>
          </cell>
          <cell r="I185">
            <v>149.41440703150295</v>
          </cell>
          <cell r="J185">
            <v>10191</v>
          </cell>
          <cell r="K185">
            <v>5036</v>
          </cell>
          <cell r="L185">
            <v>893</v>
          </cell>
        </row>
        <row r="186">
          <cell r="A186">
            <v>430170710</v>
          </cell>
          <cell r="B186">
            <v>430170</v>
          </cell>
          <cell r="C186">
            <v>430</v>
          </cell>
          <cell r="D186" t="str">
            <v>ADVANCED MATH AND SCIENCE ACADEMY</v>
          </cell>
          <cell r="E186">
            <v>170</v>
          </cell>
          <cell r="F186" t="str">
            <v>MARLBOROUGH</v>
          </cell>
          <cell r="G186">
            <v>710</v>
          </cell>
          <cell r="H186" t="str">
            <v>MENDON UPTON</v>
          </cell>
          <cell r="I186">
            <v>146.75115342855335</v>
          </cell>
          <cell r="J186">
            <v>9475</v>
          </cell>
          <cell r="K186">
            <v>4430</v>
          </cell>
          <cell r="L186">
            <v>893</v>
          </cell>
        </row>
        <row r="187">
          <cell r="A187">
            <v>430170725</v>
          </cell>
          <cell r="B187">
            <v>430170</v>
          </cell>
          <cell r="C187">
            <v>430</v>
          </cell>
          <cell r="D187" t="str">
            <v>ADVANCED MATH AND SCIENCE ACADEMY</v>
          </cell>
          <cell r="E187">
            <v>170</v>
          </cell>
          <cell r="F187" t="str">
            <v>MARLBOROUGH</v>
          </cell>
          <cell r="G187">
            <v>725</v>
          </cell>
          <cell r="H187" t="str">
            <v>NASHOBA</v>
          </cell>
          <cell r="I187">
            <v>143.96051654476636</v>
          </cell>
          <cell r="J187">
            <v>10191</v>
          </cell>
          <cell r="K187">
            <v>4480</v>
          </cell>
          <cell r="L187">
            <v>893</v>
          </cell>
        </row>
        <row r="188">
          <cell r="A188">
            <v>430170730</v>
          </cell>
          <cell r="B188">
            <v>430170</v>
          </cell>
          <cell r="C188">
            <v>430</v>
          </cell>
          <cell r="D188" t="str">
            <v>ADVANCED MATH AND SCIENCE ACADEMY</v>
          </cell>
          <cell r="E188">
            <v>170</v>
          </cell>
          <cell r="F188" t="str">
            <v>MARLBOROUGH</v>
          </cell>
          <cell r="G188">
            <v>730</v>
          </cell>
          <cell r="H188" t="str">
            <v>NORTHBORO SOUTHBORO</v>
          </cell>
          <cell r="I188">
            <v>130.30366710145191</v>
          </cell>
          <cell r="J188">
            <v>10191</v>
          </cell>
          <cell r="K188">
            <v>3088</v>
          </cell>
          <cell r="L188">
            <v>893</v>
          </cell>
        </row>
        <row r="189">
          <cell r="A189">
            <v>430170735</v>
          </cell>
          <cell r="B189">
            <v>430170</v>
          </cell>
          <cell r="C189">
            <v>430</v>
          </cell>
          <cell r="D189" t="str">
            <v>ADVANCED MATH AND SCIENCE ACADEMY</v>
          </cell>
          <cell r="E189">
            <v>170</v>
          </cell>
          <cell r="F189" t="str">
            <v>MARLBOROUGH</v>
          </cell>
          <cell r="G189">
            <v>735</v>
          </cell>
          <cell r="H189" t="str">
            <v>NORTH MIDDLESEX</v>
          </cell>
          <cell r="I189">
            <v>134.99889814793653</v>
          </cell>
          <cell r="J189">
            <v>9297</v>
          </cell>
          <cell r="K189">
            <v>3254</v>
          </cell>
          <cell r="L189">
            <v>893</v>
          </cell>
        </row>
        <row r="190">
          <cell r="A190">
            <v>430170775</v>
          </cell>
          <cell r="B190">
            <v>430170</v>
          </cell>
          <cell r="C190">
            <v>430</v>
          </cell>
          <cell r="D190" t="str">
            <v>ADVANCED MATH AND SCIENCE ACADEMY</v>
          </cell>
          <cell r="E190">
            <v>170</v>
          </cell>
          <cell r="F190" t="str">
            <v>MARLBOROUGH</v>
          </cell>
          <cell r="G190">
            <v>775</v>
          </cell>
          <cell r="H190" t="str">
            <v>WACHUSETT</v>
          </cell>
          <cell r="I190">
            <v>118.14128158708466</v>
          </cell>
          <cell r="J190">
            <v>10191</v>
          </cell>
          <cell r="K190">
            <v>1849</v>
          </cell>
          <cell r="L190">
            <v>893</v>
          </cell>
        </row>
        <row r="191">
          <cell r="A191">
            <v>431149128</v>
          </cell>
          <cell r="B191">
            <v>431149</v>
          </cell>
          <cell r="C191">
            <v>431</v>
          </cell>
          <cell r="D191" t="str">
            <v>COMMUNITY DAY - R. KINGMAN WEBSTER</v>
          </cell>
          <cell r="E191">
            <v>149</v>
          </cell>
          <cell r="F191" t="str">
            <v>LAWRENCE</v>
          </cell>
          <cell r="G191">
            <v>128</v>
          </cell>
          <cell r="H191" t="str">
            <v>HAVERHILL</v>
          </cell>
          <cell r="I191">
            <v>104.3433615513129</v>
          </cell>
          <cell r="J191">
            <v>8414</v>
          </cell>
          <cell r="K191">
            <v>365</v>
          </cell>
          <cell r="L191">
            <v>893</v>
          </cell>
        </row>
        <row r="192">
          <cell r="A192">
            <v>431149149</v>
          </cell>
          <cell r="B192">
            <v>431149</v>
          </cell>
          <cell r="C192">
            <v>431</v>
          </cell>
          <cell r="D192" t="str">
            <v>COMMUNITY DAY - R. KINGMAN WEBSTER</v>
          </cell>
          <cell r="E192">
            <v>149</v>
          </cell>
          <cell r="F192" t="str">
            <v>LAWRENCE</v>
          </cell>
          <cell r="G192">
            <v>149</v>
          </cell>
          <cell r="H192" t="str">
            <v>LAWRENCE</v>
          </cell>
          <cell r="I192">
            <v>100.63851601995242</v>
          </cell>
          <cell r="J192">
            <v>11626</v>
          </cell>
          <cell r="K192">
            <v>74</v>
          </cell>
          <cell r="L192">
            <v>893</v>
          </cell>
        </row>
        <row r="193">
          <cell r="A193">
            <v>431149181</v>
          </cell>
          <cell r="B193">
            <v>431149</v>
          </cell>
          <cell r="C193">
            <v>431</v>
          </cell>
          <cell r="D193" t="str">
            <v>COMMUNITY DAY - R. KINGMAN WEBSTER</v>
          </cell>
          <cell r="E193">
            <v>149</v>
          </cell>
          <cell r="F193" t="str">
            <v>LAWRENCE</v>
          </cell>
          <cell r="G193">
            <v>181</v>
          </cell>
          <cell r="H193" t="str">
            <v>METHUEN</v>
          </cell>
          <cell r="I193">
            <v>105.50506548710521</v>
          </cell>
          <cell r="J193">
            <v>9844</v>
          </cell>
          <cell r="K193">
            <v>542</v>
          </cell>
          <cell r="L193">
            <v>893</v>
          </cell>
        </row>
        <row r="194">
          <cell r="A194">
            <v>432712020</v>
          </cell>
          <cell r="B194">
            <v>432712</v>
          </cell>
          <cell r="C194">
            <v>432</v>
          </cell>
          <cell r="D194" t="str">
            <v>CAPE COD LIGHTHOUSE</v>
          </cell>
          <cell r="E194">
            <v>712</v>
          </cell>
          <cell r="F194" t="str">
            <v>MONOMOY</v>
          </cell>
          <cell r="G194">
            <v>20</v>
          </cell>
          <cell r="H194" t="str">
            <v>BARNSTABLE</v>
          </cell>
          <cell r="I194">
            <v>125.83124439903735</v>
          </cell>
          <cell r="J194">
            <v>8382</v>
          </cell>
          <cell r="K194">
            <v>2165</v>
          </cell>
          <cell r="L194">
            <v>893</v>
          </cell>
        </row>
        <row r="195">
          <cell r="A195">
            <v>432712036</v>
          </cell>
          <cell r="B195">
            <v>432712</v>
          </cell>
          <cell r="C195">
            <v>432</v>
          </cell>
          <cell r="D195" t="str">
            <v>CAPE COD LIGHTHOUSE</v>
          </cell>
          <cell r="E195">
            <v>712</v>
          </cell>
          <cell r="F195" t="str">
            <v>MONOMOY</v>
          </cell>
          <cell r="G195">
            <v>36</v>
          </cell>
          <cell r="H195" t="str">
            <v>BOURNE</v>
          </cell>
          <cell r="I195">
            <v>142.61534047138153</v>
          </cell>
          <cell r="J195">
            <v>8049</v>
          </cell>
          <cell r="K195">
            <v>3430</v>
          </cell>
          <cell r="L195">
            <v>893</v>
          </cell>
        </row>
        <row r="196">
          <cell r="A196">
            <v>432712261</v>
          </cell>
          <cell r="B196">
            <v>432712</v>
          </cell>
          <cell r="C196">
            <v>432</v>
          </cell>
          <cell r="D196" t="str">
            <v>CAPE COD LIGHTHOUSE</v>
          </cell>
          <cell r="E196">
            <v>712</v>
          </cell>
          <cell r="F196" t="str">
            <v>MONOMOY</v>
          </cell>
          <cell r="G196">
            <v>261</v>
          </cell>
          <cell r="H196" t="str">
            <v>SANDWICH</v>
          </cell>
          <cell r="I196">
            <v>150.48064545373842</v>
          </cell>
          <cell r="J196">
            <v>8435</v>
          </cell>
          <cell r="K196">
            <v>4258</v>
          </cell>
          <cell r="L196">
            <v>893</v>
          </cell>
        </row>
        <row r="197">
          <cell r="A197">
            <v>432712300</v>
          </cell>
          <cell r="B197">
            <v>432712</v>
          </cell>
          <cell r="C197">
            <v>432</v>
          </cell>
          <cell r="D197" t="str">
            <v>CAPE COD LIGHTHOUSE</v>
          </cell>
          <cell r="E197">
            <v>712</v>
          </cell>
          <cell r="F197" t="str">
            <v>MONOMOY</v>
          </cell>
          <cell r="G197">
            <v>300</v>
          </cell>
          <cell r="H197" t="str">
            <v>TRURO</v>
          </cell>
          <cell r="I197">
            <v>336.38039609468586</v>
          </cell>
          <cell r="J197">
            <v>9054</v>
          </cell>
          <cell r="K197">
            <v>21402</v>
          </cell>
          <cell r="L197">
            <v>893</v>
          </cell>
        </row>
        <row r="198">
          <cell r="A198">
            <v>432712645</v>
          </cell>
          <cell r="B198">
            <v>432712</v>
          </cell>
          <cell r="C198">
            <v>432</v>
          </cell>
          <cell r="D198" t="str">
            <v>CAPE COD LIGHTHOUSE</v>
          </cell>
          <cell r="E198">
            <v>712</v>
          </cell>
          <cell r="F198" t="str">
            <v>MONOMOY</v>
          </cell>
          <cell r="G198">
            <v>645</v>
          </cell>
          <cell r="H198" t="str">
            <v>DENNIS YARMOUTH</v>
          </cell>
          <cell r="I198">
            <v>133.39923172154903</v>
          </cell>
          <cell r="J198">
            <v>9156</v>
          </cell>
          <cell r="K198">
            <v>3058</v>
          </cell>
          <cell r="L198">
            <v>893</v>
          </cell>
        </row>
        <row r="199">
          <cell r="A199">
            <v>432712660</v>
          </cell>
          <cell r="B199">
            <v>432712</v>
          </cell>
          <cell r="C199">
            <v>432</v>
          </cell>
          <cell r="D199" t="str">
            <v>CAPE COD LIGHTHOUSE</v>
          </cell>
          <cell r="E199">
            <v>712</v>
          </cell>
          <cell r="F199" t="str">
            <v>MONOMOY</v>
          </cell>
          <cell r="G199">
            <v>660</v>
          </cell>
          <cell r="H199" t="str">
            <v>NAUSET</v>
          </cell>
          <cell r="I199">
            <v>183.36392738998623</v>
          </cell>
          <cell r="J199">
            <v>8290</v>
          </cell>
          <cell r="K199">
            <v>6911</v>
          </cell>
          <cell r="L199">
            <v>893</v>
          </cell>
        </row>
        <row r="200">
          <cell r="A200">
            <v>432712712</v>
          </cell>
          <cell r="B200">
            <v>432712</v>
          </cell>
          <cell r="C200">
            <v>432</v>
          </cell>
          <cell r="D200" t="str">
            <v>CAPE COD LIGHTHOUSE</v>
          </cell>
          <cell r="E200">
            <v>712</v>
          </cell>
          <cell r="F200" t="str">
            <v>MONOMOY</v>
          </cell>
          <cell r="G200">
            <v>712</v>
          </cell>
          <cell r="H200" t="str">
            <v>MONOMOY</v>
          </cell>
          <cell r="I200">
            <v>167.70166927995288</v>
          </cell>
          <cell r="J200">
            <v>9149</v>
          </cell>
          <cell r="K200">
            <v>6194</v>
          </cell>
          <cell r="L200">
            <v>893</v>
          </cell>
        </row>
        <row r="201">
          <cell r="A201">
            <v>435301009</v>
          </cell>
          <cell r="B201">
            <v>435301</v>
          </cell>
          <cell r="C201">
            <v>435</v>
          </cell>
          <cell r="D201" t="str">
            <v>INNOVATION ACADEMY</v>
          </cell>
          <cell r="E201">
            <v>301</v>
          </cell>
          <cell r="F201" t="str">
            <v>TYNGSBOROUGH</v>
          </cell>
          <cell r="G201">
            <v>9</v>
          </cell>
          <cell r="H201" t="str">
            <v>ANDOVER</v>
          </cell>
          <cell r="I201">
            <v>150.39458057454831</v>
          </cell>
          <cell r="J201">
            <v>9759</v>
          </cell>
          <cell r="K201">
            <v>4918</v>
          </cell>
          <cell r="L201">
            <v>893</v>
          </cell>
        </row>
        <row r="202">
          <cell r="A202">
            <v>435301031</v>
          </cell>
          <cell r="B202">
            <v>435301</v>
          </cell>
          <cell r="C202">
            <v>435</v>
          </cell>
          <cell r="D202" t="str">
            <v>INNOVATION ACADEMY</v>
          </cell>
          <cell r="E202">
            <v>301</v>
          </cell>
          <cell r="F202" t="str">
            <v>TYNGSBOROUGH</v>
          </cell>
          <cell r="G202">
            <v>31</v>
          </cell>
          <cell r="H202" t="str">
            <v>BILLERICA</v>
          </cell>
          <cell r="I202">
            <v>142.10100480486435</v>
          </cell>
          <cell r="J202">
            <v>9428</v>
          </cell>
          <cell r="K202">
            <v>3969</v>
          </cell>
          <cell r="L202">
            <v>893</v>
          </cell>
        </row>
        <row r="203">
          <cell r="A203">
            <v>435301048</v>
          </cell>
          <cell r="B203">
            <v>435301</v>
          </cell>
          <cell r="C203">
            <v>435</v>
          </cell>
          <cell r="D203" t="str">
            <v>INNOVATION ACADEMY</v>
          </cell>
          <cell r="E203">
            <v>301</v>
          </cell>
          <cell r="F203" t="str">
            <v>TYNGSBOROUGH</v>
          </cell>
          <cell r="G203">
            <v>48</v>
          </cell>
          <cell r="H203" t="str">
            <v>BURLINGTON</v>
          </cell>
          <cell r="I203">
            <v>178.73101367694176</v>
          </cell>
          <cell r="J203">
            <v>9759</v>
          </cell>
          <cell r="K203">
            <v>7683</v>
          </cell>
          <cell r="L203">
            <v>893</v>
          </cell>
        </row>
        <row r="204">
          <cell r="A204">
            <v>435301056</v>
          </cell>
          <cell r="B204">
            <v>435301</v>
          </cell>
          <cell r="C204">
            <v>435</v>
          </cell>
          <cell r="D204" t="str">
            <v>INNOVATION ACADEMY</v>
          </cell>
          <cell r="E204">
            <v>301</v>
          </cell>
          <cell r="F204" t="str">
            <v>TYNGSBOROUGH</v>
          </cell>
          <cell r="G204">
            <v>56</v>
          </cell>
          <cell r="H204" t="str">
            <v>CHELMSFORD</v>
          </cell>
          <cell r="I204">
            <v>130.67628329653505</v>
          </cell>
          <cell r="J204">
            <v>9119</v>
          </cell>
          <cell r="K204">
            <v>2797</v>
          </cell>
          <cell r="L204">
            <v>893</v>
          </cell>
        </row>
        <row r="205">
          <cell r="A205">
            <v>435301079</v>
          </cell>
          <cell r="B205">
            <v>435301</v>
          </cell>
          <cell r="C205">
            <v>435</v>
          </cell>
          <cell r="D205" t="str">
            <v>INNOVATION ACADEMY</v>
          </cell>
          <cell r="E205">
            <v>301</v>
          </cell>
          <cell r="F205" t="str">
            <v>TYNGSBOROUGH</v>
          </cell>
          <cell r="G205">
            <v>79</v>
          </cell>
          <cell r="H205" t="str">
            <v>DRACUT</v>
          </cell>
          <cell r="I205">
            <v>106.47324284642711</v>
          </cell>
          <cell r="J205">
            <v>9142</v>
          </cell>
          <cell r="K205">
            <v>592</v>
          </cell>
          <cell r="L205">
            <v>893</v>
          </cell>
        </row>
        <row r="206">
          <cell r="A206">
            <v>435301125</v>
          </cell>
          <cell r="B206">
            <v>435301</v>
          </cell>
          <cell r="C206">
            <v>435</v>
          </cell>
          <cell r="D206" t="str">
            <v>INNOVATION ACADEMY</v>
          </cell>
          <cell r="E206">
            <v>301</v>
          </cell>
          <cell r="F206" t="str">
            <v>TYNGSBOROUGH</v>
          </cell>
          <cell r="G206">
            <v>125</v>
          </cell>
          <cell r="H206" t="str">
            <v>HARVARD</v>
          </cell>
          <cell r="I206">
            <v>148.38323594241004</v>
          </cell>
          <cell r="J206">
            <v>9759</v>
          </cell>
          <cell r="K206">
            <v>4722</v>
          </cell>
          <cell r="L206">
            <v>893</v>
          </cell>
        </row>
        <row r="207">
          <cell r="A207">
            <v>435301160</v>
          </cell>
          <cell r="B207">
            <v>435301</v>
          </cell>
          <cell r="C207">
            <v>435</v>
          </cell>
          <cell r="D207" t="str">
            <v>INNOVATION ACADEMY</v>
          </cell>
          <cell r="E207">
            <v>301</v>
          </cell>
          <cell r="F207" t="str">
            <v>TYNGSBOROUGH</v>
          </cell>
          <cell r="G207">
            <v>160</v>
          </cell>
          <cell r="H207" t="str">
            <v>LOWELL</v>
          </cell>
          <cell r="I207">
            <v>104.86268772098015</v>
          </cell>
          <cell r="J207">
            <v>9827</v>
          </cell>
          <cell r="K207">
            <v>478</v>
          </cell>
          <cell r="L207">
            <v>893</v>
          </cell>
        </row>
        <row r="208">
          <cell r="A208">
            <v>435301181</v>
          </cell>
          <cell r="B208">
            <v>435301</v>
          </cell>
          <cell r="C208">
            <v>435</v>
          </cell>
          <cell r="D208" t="str">
            <v>INNOVATION ACADEMY</v>
          </cell>
          <cell r="E208">
            <v>301</v>
          </cell>
          <cell r="F208" t="str">
            <v>TYNGSBOROUGH</v>
          </cell>
          <cell r="G208">
            <v>181</v>
          </cell>
          <cell r="H208" t="str">
            <v>METHUEN</v>
          </cell>
          <cell r="I208">
            <v>105.50506548710521</v>
          </cell>
          <cell r="J208">
            <v>9759</v>
          </cell>
          <cell r="K208">
            <v>537</v>
          </cell>
          <cell r="L208">
            <v>893</v>
          </cell>
        </row>
        <row r="209">
          <cell r="A209">
            <v>435301211</v>
          </cell>
          <cell r="B209">
            <v>435301</v>
          </cell>
          <cell r="C209">
            <v>435</v>
          </cell>
          <cell r="D209" t="str">
            <v>INNOVATION ACADEMY</v>
          </cell>
          <cell r="E209">
            <v>301</v>
          </cell>
          <cell r="F209" t="str">
            <v>TYNGSBOROUGH</v>
          </cell>
          <cell r="G209">
            <v>211</v>
          </cell>
          <cell r="H209" t="str">
            <v>NORTH ANDOVER</v>
          </cell>
          <cell r="I209">
            <v>118.08726415477678</v>
          </cell>
          <cell r="J209">
            <v>8049</v>
          </cell>
          <cell r="K209">
            <v>1456</v>
          </cell>
          <cell r="L209">
            <v>893</v>
          </cell>
        </row>
        <row r="210">
          <cell r="A210">
            <v>435301295</v>
          </cell>
          <cell r="B210">
            <v>435301</v>
          </cell>
          <cell r="C210">
            <v>435</v>
          </cell>
          <cell r="D210" t="str">
            <v>INNOVATION ACADEMY</v>
          </cell>
          <cell r="E210">
            <v>301</v>
          </cell>
          <cell r="F210" t="str">
            <v>TYNGSBOROUGH</v>
          </cell>
          <cell r="G210">
            <v>295</v>
          </cell>
          <cell r="H210" t="str">
            <v>TEWKSBURY</v>
          </cell>
          <cell r="I210">
            <v>146.48770166057696</v>
          </cell>
          <cell r="J210">
            <v>9164</v>
          </cell>
          <cell r="K210">
            <v>4260</v>
          </cell>
          <cell r="L210">
            <v>893</v>
          </cell>
        </row>
        <row r="211">
          <cell r="A211">
            <v>435301301</v>
          </cell>
          <cell r="B211">
            <v>435301</v>
          </cell>
          <cell r="C211">
            <v>435</v>
          </cell>
          <cell r="D211" t="str">
            <v>INNOVATION ACADEMY</v>
          </cell>
          <cell r="E211">
            <v>301</v>
          </cell>
          <cell r="F211" t="str">
            <v>TYNGSBOROUGH</v>
          </cell>
          <cell r="G211">
            <v>301</v>
          </cell>
          <cell r="H211" t="str">
            <v>TYNGSBOROUGH</v>
          </cell>
          <cell r="I211">
            <v>134.94989365878547</v>
          </cell>
          <cell r="J211">
            <v>9653</v>
          </cell>
          <cell r="K211">
            <v>3374</v>
          </cell>
          <cell r="L211">
            <v>893</v>
          </cell>
        </row>
        <row r="212">
          <cell r="A212">
            <v>435301326</v>
          </cell>
          <cell r="B212">
            <v>435301</v>
          </cell>
          <cell r="C212">
            <v>435</v>
          </cell>
          <cell r="D212" t="str">
            <v>INNOVATION ACADEMY</v>
          </cell>
          <cell r="E212">
            <v>301</v>
          </cell>
          <cell r="F212" t="str">
            <v>TYNGSBOROUGH</v>
          </cell>
          <cell r="G212">
            <v>326</v>
          </cell>
          <cell r="H212" t="str">
            <v>WESTFORD</v>
          </cell>
          <cell r="I212">
            <v>135.28767812603775</v>
          </cell>
          <cell r="J212">
            <v>10070</v>
          </cell>
          <cell r="K212">
            <v>3553</v>
          </cell>
          <cell r="L212">
            <v>893</v>
          </cell>
        </row>
        <row r="213">
          <cell r="A213">
            <v>435301600</v>
          </cell>
          <cell r="B213">
            <v>435301</v>
          </cell>
          <cell r="C213">
            <v>435</v>
          </cell>
          <cell r="D213" t="str">
            <v>INNOVATION ACADEMY</v>
          </cell>
          <cell r="E213">
            <v>301</v>
          </cell>
          <cell r="F213" t="str">
            <v>TYNGSBOROUGH</v>
          </cell>
          <cell r="G213">
            <v>600</v>
          </cell>
          <cell r="H213" t="str">
            <v>ACTON BOXBOROUGH</v>
          </cell>
          <cell r="I213">
            <v>138.84236842447143</v>
          </cell>
          <cell r="J213">
            <v>8904</v>
          </cell>
          <cell r="K213">
            <v>3459</v>
          </cell>
          <cell r="L213">
            <v>893</v>
          </cell>
        </row>
        <row r="214">
          <cell r="A214">
            <v>435301673</v>
          </cell>
          <cell r="B214">
            <v>435301</v>
          </cell>
          <cell r="C214">
            <v>435</v>
          </cell>
          <cell r="D214" t="str">
            <v>INNOVATION ACADEMY</v>
          </cell>
          <cell r="E214">
            <v>301</v>
          </cell>
          <cell r="F214" t="str">
            <v>TYNGSBOROUGH</v>
          </cell>
          <cell r="G214">
            <v>673</v>
          </cell>
          <cell r="H214" t="str">
            <v>GROTON DUNSTABLE</v>
          </cell>
          <cell r="I214">
            <v>146.90930688402287</v>
          </cell>
          <cell r="J214">
            <v>8899</v>
          </cell>
          <cell r="K214">
            <v>4174</v>
          </cell>
          <cell r="L214">
            <v>893</v>
          </cell>
        </row>
        <row r="215">
          <cell r="A215">
            <v>435301735</v>
          </cell>
          <cell r="B215">
            <v>435301</v>
          </cell>
          <cell r="C215">
            <v>435</v>
          </cell>
          <cell r="D215" t="str">
            <v>INNOVATION ACADEMY</v>
          </cell>
          <cell r="E215">
            <v>301</v>
          </cell>
          <cell r="F215" t="str">
            <v>TYNGSBOROUGH</v>
          </cell>
          <cell r="G215">
            <v>735</v>
          </cell>
          <cell r="H215" t="str">
            <v>NORTH MIDDLESEX</v>
          </cell>
          <cell r="I215">
            <v>134.99889814793653</v>
          </cell>
          <cell r="J215">
            <v>9474</v>
          </cell>
          <cell r="K215">
            <v>3316</v>
          </cell>
          <cell r="L215">
            <v>893</v>
          </cell>
        </row>
        <row r="216">
          <cell r="A216">
            <v>436049001</v>
          </cell>
          <cell r="B216">
            <v>436049</v>
          </cell>
          <cell r="C216">
            <v>436</v>
          </cell>
          <cell r="D216" t="str">
            <v>COMMUNITY CS OF CAMBRIDGE</v>
          </cell>
          <cell r="E216">
            <v>49</v>
          </cell>
          <cell r="F216" t="str">
            <v>CAMBRIDGE</v>
          </cell>
          <cell r="G216">
            <v>1</v>
          </cell>
          <cell r="H216" t="str">
            <v>ABINGTON</v>
          </cell>
          <cell r="I216">
            <v>123.30336718114252</v>
          </cell>
          <cell r="J216">
            <v>10558</v>
          </cell>
          <cell r="K216">
            <v>2460</v>
          </cell>
          <cell r="L216">
            <v>893</v>
          </cell>
        </row>
        <row r="217">
          <cell r="A217">
            <v>436049010</v>
          </cell>
          <cell r="B217">
            <v>436049</v>
          </cell>
          <cell r="C217">
            <v>436</v>
          </cell>
          <cell r="D217" t="str">
            <v>COMMUNITY CS OF CAMBRIDGE</v>
          </cell>
          <cell r="E217">
            <v>49</v>
          </cell>
          <cell r="F217" t="str">
            <v>CAMBRIDGE</v>
          </cell>
          <cell r="G217">
            <v>10</v>
          </cell>
          <cell r="H217" t="str">
            <v>ARLINGTON</v>
          </cell>
          <cell r="I217">
            <v>129.91190106408902</v>
          </cell>
          <cell r="J217">
            <v>8702</v>
          </cell>
          <cell r="K217">
            <v>2603</v>
          </cell>
          <cell r="L217">
            <v>893</v>
          </cell>
        </row>
        <row r="218">
          <cell r="A218">
            <v>436049026</v>
          </cell>
          <cell r="B218">
            <v>436049</v>
          </cell>
          <cell r="C218">
            <v>436</v>
          </cell>
          <cell r="D218" t="str">
            <v>COMMUNITY CS OF CAMBRIDGE</v>
          </cell>
          <cell r="E218">
            <v>49</v>
          </cell>
          <cell r="F218" t="str">
            <v>CAMBRIDGE</v>
          </cell>
          <cell r="G218">
            <v>26</v>
          </cell>
          <cell r="H218" t="str">
            <v>BELMONT</v>
          </cell>
          <cell r="I218">
            <v>127.42683013982416</v>
          </cell>
          <cell r="J218">
            <v>15116</v>
          </cell>
          <cell r="K218">
            <v>4146</v>
          </cell>
          <cell r="L218">
            <v>893</v>
          </cell>
        </row>
        <row r="219">
          <cell r="A219">
            <v>436049035</v>
          </cell>
          <cell r="B219">
            <v>436049</v>
          </cell>
          <cell r="C219">
            <v>436</v>
          </cell>
          <cell r="D219" t="str">
            <v>COMMUNITY CS OF CAMBRIDGE</v>
          </cell>
          <cell r="E219">
            <v>49</v>
          </cell>
          <cell r="F219" t="str">
            <v>CAMBRIDGE</v>
          </cell>
          <cell r="G219">
            <v>35</v>
          </cell>
          <cell r="H219" t="str">
            <v>BOSTON</v>
          </cell>
          <cell r="I219">
            <v>129.65915058804117</v>
          </cell>
          <cell r="J219">
            <v>11911</v>
          </cell>
          <cell r="K219">
            <v>3533</v>
          </cell>
          <cell r="L219">
            <v>893</v>
          </cell>
        </row>
        <row r="220">
          <cell r="A220">
            <v>436049044</v>
          </cell>
          <cell r="B220">
            <v>436049</v>
          </cell>
          <cell r="C220">
            <v>436</v>
          </cell>
          <cell r="D220" t="str">
            <v>COMMUNITY CS OF CAMBRIDGE</v>
          </cell>
          <cell r="E220">
            <v>49</v>
          </cell>
          <cell r="F220" t="str">
            <v>CAMBRIDGE</v>
          </cell>
          <cell r="G220">
            <v>44</v>
          </cell>
          <cell r="H220" t="str">
            <v>BROCKTON</v>
          </cell>
          <cell r="I220">
            <v>106.58891530224757</v>
          </cell>
          <cell r="J220">
            <v>10558</v>
          </cell>
          <cell r="K220">
            <v>696</v>
          </cell>
          <cell r="L220">
            <v>893</v>
          </cell>
        </row>
        <row r="221">
          <cell r="A221">
            <v>436049046</v>
          </cell>
          <cell r="B221">
            <v>436049</v>
          </cell>
          <cell r="C221">
            <v>436</v>
          </cell>
          <cell r="D221" t="str">
            <v>COMMUNITY CS OF CAMBRIDGE</v>
          </cell>
          <cell r="E221">
            <v>49</v>
          </cell>
          <cell r="F221" t="str">
            <v>CAMBRIDGE</v>
          </cell>
          <cell r="G221">
            <v>46</v>
          </cell>
          <cell r="H221" t="str">
            <v>BROOKLINE</v>
          </cell>
          <cell r="I221">
            <v>173.31923683721593</v>
          </cell>
          <cell r="J221">
            <v>8702</v>
          </cell>
          <cell r="K221">
            <v>6380</v>
          </cell>
          <cell r="L221">
            <v>893</v>
          </cell>
        </row>
        <row r="222">
          <cell r="A222">
            <v>436049049</v>
          </cell>
          <cell r="B222">
            <v>436049</v>
          </cell>
          <cell r="C222">
            <v>436</v>
          </cell>
          <cell r="D222" t="str">
            <v>COMMUNITY CS OF CAMBRIDGE</v>
          </cell>
          <cell r="E222">
            <v>49</v>
          </cell>
          <cell r="F222" t="str">
            <v>CAMBRIDGE</v>
          </cell>
          <cell r="G222">
            <v>49</v>
          </cell>
          <cell r="H222" t="str">
            <v>CAMBRIDGE</v>
          </cell>
          <cell r="I222">
            <v>223.74538154265306</v>
          </cell>
          <cell r="J222">
            <v>12313</v>
          </cell>
          <cell r="K222">
            <v>15237</v>
          </cell>
          <cell r="L222">
            <v>893</v>
          </cell>
        </row>
        <row r="223">
          <cell r="A223">
            <v>436049057</v>
          </cell>
          <cell r="B223">
            <v>436049</v>
          </cell>
          <cell r="C223">
            <v>436</v>
          </cell>
          <cell r="D223" t="str">
            <v>COMMUNITY CS OF CAMBRIDGE</v>
          </cell>
          <cell r="E223">
            <v>49</v>
          </cell>
          <cell r="F223" t="str">
            <v>CAMBRIDGE</v>
          </cell>
          <cell r="G223">
            <v>57</v>
          </cell>
          <cell r="H223" t="str">
            <v>CHELSEA</v>
          </cell>
          <cell r="I223">
            <v>105.38838876651646</v>
          </cell>
          <cell r="J223">
            <v>13833</v>
          </cell>
          <cell r="K223">
            <v>745</v>
          </cell>
          <cell r="L223">
            <v>893</v>
          </cell>
        </row>
        <row r="224">
          <cell r="A224">
            <v>436049093</v>
          </cell>
          <cell r="B224">
            <v>436049</v>
          </cell>
          <cell r="C224">
            <v>436</v>
          </cell>
          <cell r="D224" t="str">
            <v>COMMUNITY CS OF CAMBRIDGE</v>
          </cell>
          <cell r="E224">
            <v>49</v>
          </cell>
          <cell r="F224" t="str">
            <v>CAMBRIDGE</v>
          </cell>
          <cell r="G224">
            <v>93</v>
          </cell>
          <cell r="H224" t="str">
            <v>EVERETT</v>
          </cell>
          <cell r="I224">
            <v>102.69367905446325</v>
          </cell>
          <cell r="J224">
            <v>10501</v>
          </cell>
          <cell r="K224">
            <v>283</v>
          </cell>
          <cell r="L224">
            <v>893</v>
          </cell>
        </row>
        <row r="225">
          <cell r="A225">
            <v>436049133</v>
          </cell>
          <cell r="B225">
            <v>436049</v>
          </cell>
          <cell r="C225">
            <v>436</v>
          </cell>
          <cell r="D225" t="str">
            <v>COMMUNITY CS OF CAMBRIDGE</v>
          </cell>
          <cell r="E225">
            <v>49</v>
          </cell>
          <cell r="F225" t="str">
            <v>CAMBRIDGE</v>
          </cell>
          <cell r="G225">
            <v>133</v>
          </cell>
          <cell r="H225" t="str">
            <v>HOLBROOK</v>
          </cell>
          <cell r="I225">
            <v>126.08821690567002</v>
          </cell>
          <cell r="J225">
            <v>8702</v>
          </cell>
          <cell r="K225">
            <v>2270</v>
          </cell>
          <cell r="L225">
            <v>893</v>
          </cell>
        </row>
        <row r="226">
          <cell r="A226">
            <v>436049149</v>
          </cell>
          <cell r="B226">
            <v>436049</v>
          </cell>
          <cell r="C226">
            <v>436</v>
          </cell>
          <cell r="D226" t="str">
            <v>COMMUNITY CS OF CAMBRIDGE</v>
          </cell>
          <cell r="E226">
            <v>49</v>
          </cell>
          <cell r="F226" t="str">
            <v>CAMBRIDGE</v>
          </cell>
          <cell r="G226">
            <v>149</v>
          </cell>
          <cell r="H226" t="str">
            <v>LAWRENCE</v>
          </cell>
          <cell r="I226">
            <v>100.63851601995242</v>
          </cell>
          <cell r="J226">
            <v>9630</v>
          </cell>
          <cell r="K226">
            <v>61</v>
          </cell>
          <cell r="L226">
            <v>893</v>
          </cell>
        </row>
        <row r="227">
          <cell r="A227">
            <v>436049165</v>
          </cell>
          <cell r="B227">
            <v>436049</v>
          </cell>
          <cell r="C227">
            <v>436</v>
          </cell>
          <cell r="D227" t="str">
            <v>COMMUNITY CS OF CAMBRIDGE</v>
          </cell>
          <cell r="E227">
            <v>49</v>
          </cell>
          <cell r="F227" t="str">
            <v>CAMBRIDGE</v>
          </cell>
          <cell r="G227">
            <v>165</v>
          </cell>
          <cell r="H227" t="str">
            <v>MALDEN</v>
          </cell>
          <cell r="I227">
            <v>105.43702952143093</v>
          </cell>
          <cell r="J227">
            <v>11005</v>
          </cell>
          <cell r="K227">
            <v>598</v>
          </cell>
          <cell r="L227">
            <v>893</v>
          </cell>
        </row>
        <row r="228">
          <cell r="A228">
            <v>436049176</v>
          </cell>
          <cell r="B228">
            <v>436049</v>
          </cell>
          <cell r="C228">
            <v>436</v>
          </cell>
          <cell r="D228" t="str">
            <v>COMMUNITY CS OF CAMBRIDGE</v>
          </cell>
          <cell r="E228">
            <v>49</v>
          </cell>
          <cell r="F228" t="str">
            <v>CAMBRIDGE</v>
          </cell>
          <cell r="G228">
            <v>176</v>
          </cell>
          <cell r="H228" t="str">
            <v>MEDFORD</v>
          </cell>
          <cell r="I228">
            <v>131.17339094987926</v>
          </cell>
          <cell r="J228">
            <v>10853</v>
          </cell>
          <cell r="K228">
            <v>3383</v>
          </cell>
          <cell r="L228">
            <v>893</v>
          </cell>
        </row>
        <row r="229">
          <cell r="A229">
            <v>436049201</v>
          </cell>
          <cell r="B229">
            <v>436049</v>
          </cell>
          <cell r="C229">
            <v>436</v>
          </cell>
          <cell r="D229" t="str">
            <v>COMMUNITY CS OF CAMBRIDGE</v>
          </cell>
          <cell r="E229">
            <v>49</v>
          </cell>
          <cell r="F229" t="str">
            <v>CAMBRIDGE</v>
          </cell>
          <cell r="G229">
            <v>201</v>
          </cell>
          <cell r="H229" t="str">
            <v>NEW BEDFORD</v>
          </cell>
          <cell r="I229">
            <v>101.6035279415398</v>
          </cell>
          <cell r="J229">
            <v>15116</v>
          </cell>
          <cell r="K229">
            <v>242</v>
          </cell>
          <cell r="L229">
            <v>893</v>
          </cell>
        </row>
        <row r="230">
          <cell r="A230">
            <v>436049229</v>
          </cell>
          <cell r="B230">
            <v>436049</v>
          </cell>
          <cell r="C230">
            <v>436</v>
          </cell>
          <cell r="D230" t="str">
            <v>COMMUNITY CS OF CAMBRIDGE</v>
          </cell>
          <cell r="E230">
            <v>49</v>
          </cell>
          <cell r="F230" t="str">
            <v>CAMBRIDGE</v>
          </cell>
          <cell r="G230">
            <v>229</v>
          </cell>
          <cell r="H230" t="str">
            <v>PEABODY</v>
          </cell>
          <cell r="I230">
            <v>109.54567389266342</v>
          </cell>
          <cell r="J230">
            <v>10558</v>
          </cell>
          <cell r="K230">
            <v>1008</v>
          </cell>
          <cell r="L230">
            <v>893</v>
          </cell>
        </row>
        <row r="231">
          <cell r="A231">
            <v>436049244</v>
          </cell>
          <cell r="B231">
            <v>436049</v>
          </cell>
          <cell r="C231">
            <v>436</v>
          </cell>
          <cell r="D231" t="str">
            <v>COMMUNITY CS OF CAMBRIDGE</v>
          </cell>
          <cell r="E231">
            <v>49</v>
          </cell>
          <cell r="F231" t="str">
            <v>CAMBRIDGE</v>
          </cell>
          <cell r="G231">
            <v>244</v>
          </cell>
          <cell r="H231" t="str">
            <v>RANDOLPH</v>
          </cell>
          <cell r="I231">
            <v>127.73608739671045</v>
          </cell>
          <cell r="J231">
            <v>11555</v>
          </cell>
          <cell r="K231">
            <v>3205</v>
          </cell>
          <cell r="L231">
            <v>893</v>
          </cell>
        </row>
        <row r="232">
          <cell r="A232">
            <v>436049248</v>
          </cell>
          <cell r="B232">
            <v>436049</v>
          </cell>
          <cell r="C232">
            <v>436</v>
          </cell>
          <cell r="D232" t="str">
            <v>COMMUNITY CS OF CAMBRIDGE</v>
          </cell>
          <cell r="E232">
            <v>49</v>
          </cell>
          <cell r="F232" t="str">
            <v>CAMBRIDGE</v>
          </cell>
          <cell r="G232">
            <v>248</v>
          </cell>
          <cell r="H232" t="str">
            <v>REVERE</v>
          </cell>
          <cell r="I232">
            <v>104.90747157559606</v>
          </cell>
          <cell r="J232">
            <v>11054</v>
          </cell>
          <cell r="K232">
            <v>542</v>
          </cell>
          <cell r="L232">
            <v>893</v>
          </cell>
        </row>
        <row r="233">
          <cell r="A233">
            <v>436049258</v>
          </cell>
          <cell r="B233">
            <v>436049</v>
          </cell>
          <cell r="C233">
            <v>436</v>
          </cell>
          <cell r="D233" t="str">
            <v>COMMUNITY CS OF CAMBRIDGE</v>
          </cell>
          <cell r="E233">
            <v>49</v>
          </cell>
          <cell r="F233" t="str">
            <v>CAMBRIDGE</v>
          </cell>
          <cell r="G233">
            <v>258</v>
          </cell>
          <cell r="H233" t="str">
            <v>SALEM</v>
          </cell>
          <cell r="I233">
            <v>139.23064711502775</v>
          </cell>
          <cell r="J233">
            <v>10558</v>
          </cell>
          <cell r="K233">
            <v>4142</v>
          </cell>
          <cell r="L233">
            <v>893</v>
          </cell>
        </row>
        <row r="234">
          <cell r="A234">
            <v>436049262</v>
          </cell>
          <cell r="B234">
            <v>436049</v>
          </cell>
          <cell r="C234">
            <v>436</v>
          </cell>
          <cell r="D234" t="str">
            <v>COMMUNITY CS OF CAMBRIDGE</v>
          </cell>
          <cell r="E234">
            <v>49</v>
          </cell>
          <cell r="F234" t="str">
            <v>CAMBRIDGE</v>
          </cell>
          <cell r="G234">
            <v>262</v>
          </cell>
          <cell r="H234" t="str">
            <v>SAUGUS</v>
          </cell>
          <cell r="I234">
            <v>148.69006588573251</v>
          </cell>
          <cell r="J234">
            <v>11909</v>
          </cell>
          <cell r="K234">
            <v>5798</v>
          </cell>
          <cell r="L234">
            <v>893</v>
          </cell>
        </row>
        <row r="235">
          <cell r="A235">
            <v>436049274</v>
          </cell>
          <cell r="B235">
            <v>436049</v>
          </cell>
          <cell r="C235">
            <v>436</v>
          </cell>
          <cell r="D235" t="str">
            <v>COMMUNITY CS OF CAMBRIDGE</v>
          </cell>
          <cell r="E235">
            <v>49</v>
          </cell>
          <cell r="F235" t="str">
            <v>CAMBRIDGE</v>
          </cell>
          <cell r="G235">
            <v>274</v>
          </cell>
          <cell r="H235" t="str">
            <v>SOMERVILLE</v>
          </cell>
          <cell r="I235">
            <v>146.13188699646028</v>
          </cell>
          <cell r="J235">
            <v>9166</v>
          </cell>
          <cell r="K235">
            <v>4228</v>
          </cell>
          <cell r="L235">
            <v>893</v>
          </cell>
        </row>
        <row r="236">
          <cell r="A236">
            <v>436049284</v>
          </cell>
          <cell r="B236">
            <v>436049</v>
          </cell>
          <cell r="C236">
            <v>436</v>
          </cell>
          <cell r="D236" t="str">
            <v>COMMUNITY CS OF CAMBRIDGE</v>
          </cell>
          <cell r="E236">
            <v>49</v>
          </cell>
          <cell r="F236" t="str">
            <v>CAMBRIDGE</v>
          </cell>
          <cell r="G236">
            <v>284</v>
          </cell>
          <cell r="H236" t="str">
            <v>STONEHAM</v>
          </cell>
          <cell r="I236">
            <v>132.29206622681369</v>
          </cell>
          <cell r="J236">
            <v>10558</v>
          </cell>
          <cell r="K236">
            <v>3409</v>
          </cell>
          <cell r="L236">
            <v>893</v>
          </cell>
        </row>
        <row r="237">
          <cell r="A237">
            <v>436049285</v>
          </cell>
          <cell r="B237">
            <v>436049</v>
          </cell>
          <cell r="C237">
            <v>436</v>
          </cell>
          <cell r="D237" t="str">
            <v>COMMUNITY CS OF CAMBRIDGE</v>
          </cell>
          <cell r="E237">
            <v>49</v>
          </cell>
          <cell r="F237" t="str">
            <v>CAMBRIDGE</v>
          </cell>
          <cell r="G237">
            <v>285</v>
          </cell>
          <cell r="H237" t="str">
            <v>STOUGHTON</v>
          </cell>
          <cell r="I237">
            <v>129.80588398396992</v>
          </cell>
          <cell r="J237">
            <v>10558</v>
          </cell>
          <cell r="K237">
            <v>3147</v>
          </cell>
          <cell r="L237">
            <v>893</v>
          </cell>
        </row>
        <row r="238">
          <cell r="A238">
            <v>436049308</v>
          </cell>
          <cell r="B238">
            <v>436049</v>
          </cell>
          <cell r="C238">
            <v>436</v>
          </cell>
          <cell r="D238" t="str">
            <v>COMMUNITY CS OF CAMBRIDGE</v>
          </cell>
          <cell r="E238">
            <v>49</v>
          </cell>
          <cell r="F238" t="str">
            <v>CAMBRIDGE</v>
          </cell>
          <cell r="G238">
            <v>308</v>
          </cell>
          <cell r="H238" t="str">
            <v>WALTHAM</v>
          </cell>
          <cell r="I238">
            <v>159.03356548447451</v>
          </cell>
          <cell r="J238">
            <v>11189</v>
          </cell>
          <cell r="K238">
            <v>6605</v>
          </cell>
          <cell r="L238">
            <v>893</v>
          </cell>
        </row>
        <row r="239">
          <cell r="A239">
            <v>436049336</v>
          </cell>
          <cell r="B239">
            <v>436049</v>
          </cell>
          <cell r="C239">
            <v>436</v>
          </cell>
          <cell r="D239" t="str">
            <v>COMMUNITY CS OF CAMBRIDGE</v>
          </cell>
          <cell r="E239">
            <v>49</v>
          </cell>
          <cell r="F239" t="str">
            <v>CAMBRIDGE</v>
          </cell>
          <cell r="G239">
            <v>336</v>
          </cell>
          <cell r="H239" t="str">
            <v>WEYMOUTH</v>
          </cell>
          <cell r="I239">
            <v>107.68010101475427</v>
          </cell>
          <cell r="J239">
            <v>10558</v>
          </cell>
          <cell r="K239">
            <v>811</v>
          </cell>
          <cell r="L239">
            <v>893</v>
          </cell>
        </row>
        <row r="240">
          <cell r="A240">
            <v>436049346</v>
          </cell>
          <cell r="B240">
            <v>436049</v>
          </cell>
          <cell r="C240">
            <v>436</v>
          </cell>
          <cell r="D240" t="str">
            <v>COMMUNITY CS OF CAMBRIDGE</v>
          </cell>
          <cell r="E240">
            <v>49</v>
          </cell>
          <cell r="F240" t="str">
            <v>CAMBRIDGE</v>
          </cell>
          <cell r="G240">
            <v>346</v>
          </cell>
          <cell r="H240" t="str">
            <v>WINTHROP</v>
          </cell>
          <cell r="I240">
            <v>107.14601261141681</v>
          </cell>
          <cell r="J240">
            <v>10558</v>
          </cell>
          <cell r="K240">
            <v>754</v>
          </cell>
          <cell r="L240">
            <v>893</v>
          </cell>
        </row>
        <row r="241">
          <cell r="A241">
            <v>436049730</v>
          </cell>
          <cell r="B241">
            <v>436049</v>
          </cell>
          <cell r="C241">
            <v>436</v>
          </cell>
          <cell r="D241" t="str">
            <v>COMMUNITY CS OF CAMBRIDGE</v>
          </cell>
          <cell r="E241">
            <v>49</v>
          </cell>
          <cell r="F241" t="str">
            <v>CAMBRIDGE</v>
          </cell>
          <cell r="G241">
            <v>730</v>
          </cell>
          <cell r="H241" t="str">
            <v>NORTHBORO SOUTHBORO</v>
          </cell>
          <cell r="I241">
            <v>130.30366710145191</v>
          </cell>
          <cell r="J241">
            <v>10558</v>
          </cell>
          <cell r="K241">
            <v>3199</v>
          </cell>
          <cell r="L241">
            <v>893</v>
          </cell>
        </row>
        <row r="242">
          <cell r="A242">
            <v>437035035</v>
          </cell>
          <cell r="B242">
            <v>437035</v>
          </cell>
          <cell r="C242">
            <v>437</v>
          </cell>
          <cell r="D242" t="str">
            <v>CITY ON A HILL - CIRCUIT ST</v>
          </cell>
          <cell r="E242">
            <v>35</v>
          </cell>
          <cell r="F242" t="str">
            <v>BOSTON</v>
          </cell>
          <cell r="G242">
            <v>35</v>
          </cell>
          <cell r="H242" t="str">
            <v>BOSTON</v>
          </cell>
          <cell r="I242">
            <v>129.65915058804117</v>
          </cell>
          <cell r="J242">
            <v>13229</v>
          </cell>
          <cell r="K242">
            <v>3924</v>
          </cell>
          <cell r="L242">
            <v>893</v>
          </cell>
        </row>
        <row r="243">
          <cell r="A243">
            <v>437035044</v>
          </cell>
          <cell r="B243">
            <v>437035</v>
          </cell>
          <cell r="C243">
            <v>437</v>
          </cell>
          <cell r="D243" t="str">
            <v>CITY ON A HILL - CIRCUIT ST</v>
          </cell>
          <cell r="E243">
            <v>35</v>
          </cell>
          <cell r="F243" t="str">
            <v>BOSTON</v>
          </cell>
          <cell r="G243">
            <v>44</v>
          </cell>
          <cell r="H243" t="str">
            <v>BROCKTON</v>
          </cell>
          <cell r="I243">
            <v>106.58891530224757</v>
          </cell>
          <cell r="J243">
            <v>13393</v>
          </cell>
          <cell r="K243">
            <v>882</v>
          </cell>
          <cell r="L243">
            <v>893</v>
          </cell>
        </row>
        <row r="244">
          <cell r="A244">
            <v>437035100</v>
          </cell>
          <cell r="B244">
            <v>437035</v>
          </cell>
          <cell r="C244">
            <v>437</v>
          </cell>
          <cell r="D244" t="str">
            <v>CITY ON A HILL - CIRCUIT ST</v>
          </cell>
          <cell r="E244">
            <v>35</v>
          </cell>
          <cell r="F244" t="str">
            <v>BOSTON</v>
          </cell>
          <cell r="G244">
            <v>100</v>
          </cell>
          <cell r="H244" t="str">
            <v>FRAMINGHAM</v>
          </cell>
          <cell r="I244">
            <v>149.41881050450411</v>
          </cell>
          <cell r="J244">
            <v>14888</v>
          </cell>
          <cell r="K244">
            <v>7357</v>
          </cell>
          <cell r="L244">
            <v>893</v>
          </cell>
        </row>
        <row r="245">
          <cell r="A245">
            <v>437035163</v>
          </cell>
          <cell r="B245">
            <v>437035</v>
          </cell>
          <cell r="C245">
            <v>437</v>
          </cell>
          <cell r="D245" t="str">
            <v>CITY ON A HILL - CIRCUIT ST</v>
          </cell>
          <cell r="E245">
            <v>35</v>
          </cell>
          <cell r="F245" t="str">
            <v>BOSTON</v>
          </cell>
          <cell r="G245">
            <v>163</v>
          </cell>
          <cell r="H245" t="str">
            <v>LYNN</v>
          </cell>
          <cell r="I245">
            <v>101.60490438801853</v>
          </cell>
          <cell r="J245">
            <v>10403</v>
          </cell>
          <cell r="K245">
            <v>167</v>
          </cell>
          <cell r="L245">
            <v>893</v>
          </cell>
        </row>
        <row r="246">
          <cell r="A246">
            <v>437035244</v>
          </cell>
          <cell r="B246">
            <v>437035</v>
          </cell>
          <cell r="C246">
            <v>437</v>
          </cell>
          <cell r="D246" t="str">
            <v>CITY ON A HILL - CIRCUIT ST</v>
          </cell>
          <cell r="E246">
            <v>35</v>
          </cell>
          <cell r="F246" t="str">
            <v>BOSTON</v>
          </cell>
          <cell r="G246">
            <v>244</v>
          </cell>
          <cell r="H246" t="str">
            <v>RANDOLPH</v>
          </cell>
          <cell r="I246">
            <v>127.73608739671045</v>
          </cell>
          <cell r="J246">
            <v>14888</v>
          </cell>
          <cell r="K246">
            <v>4129</v>
          </cell>
          <cell r="L246">
            <v>893</v>
          </cell>
        </row>
        <row r="247">
          <cell r="A247">
            <v>438035035</v>
          </cell>
          <cell r="B247">
            <v>438035</v>
          </cell>
          <cell r="C247">
            <v>438</v>
          </cell>
          <cell r="D247" t="str">
            <v>CODMAN ACADEMY</v>
          </cell>
          <cell r="E247">
            <v>35</v>
          </cell>
          <cell r="F247" t="str">
            <v>BOSTON</v>
          </cell>
          <cell r="G247">
            <v>35</v>
          </cell>
          <cell r="H247" t="str">
            <v>BOSTON</v>
          </cell>
          <cell r="I247">
            <v>129.65915058804117</v>
          </cell>
          <cell r="J247">
            <v>12199</v>
          </cell>
          <cell r="K247">
            <v>3618</v>
          </cell>
          <cell r="L247">
            <v>893</v>
          </cell>
        </row>
        <row r="248">
          <cell r="A248">
            <v>438035057</v>
          </cell>
          <cell r="B248">
            <v>438035</v>
          </cell>
          <cell r="C248">
            <v>438</v>
          </cell>
          <cell r="D248" t="str">
            <v>CODMAN ACADEMY</v>
          </cell>
          <cell r="E248">
            <v>35</v>
          </cell>
          <cell r="F248" t="str">
            <v>BOSTON</v>
          </cell>
          <cell r="G248">
            <v>57</v>
          </cell>
          <cell r="H248" t="str">
            <v>CHELSEA</v>
          </cell>
          <cell r="I248">
            <v>105.38838876651646</v>
          </cell>
          <cell r="J248">
            <v>3948</v>
          </cell>
          <cell r="K248">
            <v>213</v>
          </cell>
          <cell r="L248">
            <v>893</v>
          </cell>
        </row>
        <row r="249">
          <cell r="A249">
            <v>438035220</v>
          </cell>
          <cell r="B249">
            <v>438035</v>
          </cell>
          <cell r="C249">
            <v>438</v>
          </cell>
          <cell r="D249" t="str">
            <v>CODMAN ACADEMY</v>
          </cell>
          <cell r="E249">
            <v>35</v>
          </cell>
          <cell r="F249" t="str">
            <v>BOSTON</v>
          </cell>
          <cell r="G249">
            <v>220</v>
          </cell>
          <cell r="H249" t="str">
            <v>NORWOOD</v>
          </cell>
          <cell r="I249">
            <v>135.6267640007284</v>
          </cell>
          <cell r="J249">
            <v>13453</v>
          </cell>
          <cell r="K249">
            <v>4793</v>
          </cell>
          <cell r="L249">
            <v>893</v>
          </cell>
        </row>
        <row r="250">
          <cell r="A250">
            <v>438035244</v>
          </cell>
          <cell r="B250">
            <v>438035</v>
          </cell>
          <cell r="C250">
            <v>438</v>
          </cell>
          <cell r="D250" t="str">
            <v>CODMAN ACADEMY</v>
          </cell>
          <cell r="E250">
            <v>35</v>
          </cell>
          <cell r="F250" t="str">
            <v>BOSTON</v>
          </cell>
          <cell r="G250">
            <v>244</v>
          </cell>
          <cell r="H250" t="str">
            <v>RANDOLPH</v>
          </cell>
          <cell r="I250">
            <v>127.73608739671045</v>
          </cell>
          <cell r="J250">
            <v>11624</v>
          </cell>
          <cell r="K250">
            <v>3224</v>
          </cell>
          <cell r="L250">
            <v>893</v>
          </cell>
        </row>
        <row r="251">
          <cell r="A251">
            <v>438035248</v>
          </cell>
          <cell r="B251">
            <v>438035</v>
          </cell>
          <cell r="C251">
            <v>438</v>
          </cell>
          <cell r="D251" t="str">
            <v>CODMAN ACADEMY</v>
          </cell>
          <cell r="E251">
            <v>35</v>
          </cell>
          <cell r="F251" t="str">
            <v>BOSTON</v>
          </cell>
          <cell r="G251">
            <v>248</v>
          </cell>
          <cell r="H251" t="str">
            <v>REVERE</v>
          </cell>
          <cell r="I251">
            <v>104.90747157559606</v>
          </cell>
          <cell r="J251">
            <v>8968</v>
          </cell>
          <cell r="K251">
            <v>440</v>
          </cell>
          <cell r="L251">
            <v>893</v>
          </cell>
        </row>
        <row r="252">
          <cell r="A252">
            <v>438035336</v>
          </cell>
          <cell r="B252">
            <v>438035</v>
          </cell>
          <cell r="C252">
            <v>438</v>
          </cell>
          <cell r="D252" t="str">
            <v>CODMAN ACADEMY</v>
          </cell>
          <cell r="E252">
            <v>35</v>
          </cell>
          <cell r="F252" t="str">
            <v>BOSTON</v>
          </cell>
          <cell r="G252">
            <v>336</v>
          </cell>
          <cell r="H252" t="str">
            <v>WEYMOUTH</v>
          </cell>
          <cell r="I252">
            <v>107.68010101475427</v>
          </cell>
          <cell r="J252">
            <v>8968</v>
          </cell>
          <cell r="K252">
            <v>689</v>
          </cell>
          <cell r="L252">
            <v>893</v>
          </cell>
        </row>
        <row r="253">
          <cell r="A253">
            <v>439035035</v>
          </cell>
          <cell r="B253">
            <v>439035</v>
          </cell>
          <cell r="C253">
            <v>439</v>
          </cell>
          <cell r="D253" t="str">
            <v>CONSERVATORY LAB</v>
          </cell>
          <cell r="E253">
            <v>35</v>
          </cell>
          <cell r="F253" t="str">
            <v>BOSTON</v>
          </cell>
          <cell r="G253">
            <v>35</v>
          </cell>
          <cell r="H253" t="str">
            <v>BOSTON</v>
          </cell>
          <cell r="I253">
            <v>129.65915058804117</v>
          </cell>
          <cell r="J253">
            <v>11242</v>
          </cell>
          <cell r="K253">
            <v>3334</v>
          </cell>
          <cell r="L253">
            <v>893</v>
          </cell>
        </row>
        <row r="254">
          <cell r="A254">
            <v>439035046</v>
          </cell>
          <cell r="B254">
            <v>439035</v>
          </cell>
          <cell r="C254">
            <v>439</v>
          </cell>
          <cell r="D254" t="str">
            <v>CONSERVATORY LAB</v>
          </cell>
          <cell r="E254">
            <v>35</v>
          </cell>
          <cell r="F254" t="str">
            <v>BOSTON</v>
          </cell>
          <cell r="G254">
            <v>46</v>
          </cell>
          <cell r="H254" t="str">
            <v>BROOKLINE</v>
          </cell>
          <cell r="I254">
            <v>173.31923683721593</v>
          </cell>
          <cell r="J254">
            <v>8968</v>
          </cell>
          <cell r="K254">
            <v>6575</v>
          </cell>
          <cell r="L254">
            <v>893</v>
          </cell>
        </row>
        <row r="255">
          <cell r="A255">
            <v>439035133</v>
          </cell>
          <cell r="B255">
            <v>439035</v>
          </cell>
          <cell r="C255">
            <v>439</v>
          </cell>
          <cell r="D255" t="str">
            <v>CONSERVATORY LAB</v>
          </cell>
          <cell r="E255">
            <v>35</v>
          </cell>
          <cell r="F255" t="str">
            <v>BOSTON</v>
          </cell>
          <cell r="G255">
            <v>133</v>
          </cell>
          <cell r="H255" t="str">
            <v>HOLBROOK</v>
          </cell>
          <cell r="I255">
            <v>126.08821690567002</v>
          </cell>
          <cell r="J255">
            <v>13257</v>
          </cell>
          <cell r="K255">
            <v>3459</v>
          </cell>
          <cell r="L255">
            <v>893</v>
          </cell>
        </row>
        <row r="256">
          <cell r="A256">
            <v>439035176</v>
          </cell>
          <cell r="B256">
            <v>439035</v>
          </cell>
          <cell r="C256">
            <v>439</v>
          </cell>
          <cell r="D256" t="str">
            <v>CONSERVATORY LAB</v>
          </cell>
          <cell r="E256">
            <v>35</v>
          </cell>
          <cell r="F256" t="str">
            <v>BOSTON</v>
          </cell>
          <cell r="G256">
            <v>176</v>
          </cell>
          <cell r="H256" t="str">
            <v>MEDFORD</v>
          </cell>
          <cell r="I256">
            <v>131.17339094987926</v>
          </cell>
          <cell r="J256">
            <v>8968</v>
          </cell>
          <cell r="K256">
            <v>2796</v>
          </cell>
          <cell r="L256">
            <v>893</v>
          </cell>
        </row>
        <row r="257">
          <cell r="A257">
            <v>439035199</v>
          </cell>
          <cell r="B257">
            <v>439035</v>
          </cell>
          <cell r="C257">
            <v>439</v>
          </cell>
          <cell r="D257" t="str">
            <v>CONSERVATORY LAB</v>
          </cell>
          <cell r="E257">
            <v>35</v>
          </cell>
          <cell r="F257" t="str">
            <v>BOSTON</v>
          </cell>
          <cell r="G257">
            <v>199</v>
          </cell>
          <cell r="H257" t="str">
            <v>NEEDHAM</v>
          </cell>
          <cell r="I257">
            <v>153.73324233353281</v>
          </cell>
          <cell r="J257">
            <v>8968</v>
          </cell>
          <cell r="K257">
            <v>4819</v>
          </cell>
          <cell r="L257">
            <v>893</v>
          </cell>
        </row>
        <row r="258">
          <cell r="A258">
            <v>439035243</v>
          </cell>
          <cell r="B258">
            <v>439035</v>
          </cell>
          <cell r="C258">
            <v>439</v>
          </cell>
          <cell r="D258" t="str">
            <v>CONSERVATORY LAB</v>
          </cell>
          <cell r="E258">
            <v>35</v>
          </cell>
          <cell r="F258" t="str">
            <v>BOSTON</v>
          </cell>
          <cell r="G258">
            <v>243</v>
          </cell>
          <cell r="H258" t="str">
            <v>QUINCY</v>
          </cell>
          <cell r="I258">
            <v>124.28177887147439</v>
          </cell>
          <cell r="J258">
            <v>8576</v>
          </cell>
          <cell r="K258">
            <v>2082</v>
          </cell>
          <cell r="L258">
            <v>893</v>
          </cell>
        </row>
        <row r="259">
          <cell r="A259">
            <v>439035244</v>
          </cell>
          <cell r="B259">
            <v>439035</v>
          </cell>
          <cell r="C259">
            <v>439</v>
          </cell>
          <cell r="D259" t="str">
            <v>CONSERVATORY LAB</v>
          </cell>
          <cell r="E259">
            <v>35</v>
          </cell>
          <cell r="F259" t="str">
            <v>BOSTON</v>
          </cell>
          <cell r="G259">
            <v>244</v>
          </cell>
          <cell r="H259" t="str">
            <v>RANDOLPH</v>
          </cell>
          <cell r="I259">
            <v>127.73608739671045</v>
          </cell>
          <cell r="J259">
            <v>11084</v>
          </cell>
          <cell r="K259">
            <v>3074</v>
          </cell>
          <cell r="L259">
            <v>893</v>
          </cell>
        </row>
        <row r="260">
          <cell r="A260">
            <v>440149128</v>
          </cell>
          <cell r="B260">
            <v>440149</v>
          </cell>
          <cell r="C260">
            <v>440</v>
          </cell>
          <cell r="D260" t="str">
            <v>COMMUNITY DAY - PROSPECT</v>
          </cell>
          <cell r="E260">
            <v>149</v>
          </cell>
          <cell r="F260" t="str">
            <v>LAWRENCE</v>
          </cell>
          <cell r="G260">
            <v>128</v>
          </cell>
          <cell r="H260" t="str">
            <v>HAVERHILL</v>
          </cell>
          <cell r="I260">
            <v>104.3433615513129</v>
          </cell>
          <cell r="J260">
            <v>12230</v>
          </cell>
          <cell r="K260">
            <v>531</v>
          </cell>
          <cell r="L260">
            <v>893</v>
          </cell>
        </row>
        <row r="261">
          <cell r="A261">
            <v>440149149</v>
          </cell>
          <cell r="B261">
            <v>440149</v>
          </cell>
          <cell r="C261">
            <v>440</v>
          </cell>
          <cell r="D261" t="str">
            <v>COMMUNITY DAY - PROSPECT</v>
          </cell>
          <cell r="E261">
            <v>149</v>
          </cell>
          <cell r="F261" t="str">
            <v>LAWRENCE</v>
          </cell>
          <cell r="G261">
            <v>149</v>
          </cell>
          <cell r="H261" t="str">
            <v>LAWRENCE</v>
          </cell>
          <cell r="I261">
            <v>100.63851601995242</v>
          </cell>
          <cell r="J261">
            <v>11501</v>
          </cell>
          <cell r="K261">
            <v>73</v>
          </cell>
          <cell r="L261">
            <v>893</v>
          </cell>
        </row>
        <row r="262">
          <cell r="A262">
            <v>440149181</v>
          </cell>
          <cell r="B262">
            <v>440149</v>
          </cell>
          <cell r="C262">
            <v>440</v>
          </cell>
          <cell r="D262" t="str">
            <v>COMMUNITY DAY - PROSPECT</v>
          </cell>
          <cell r="E262">
            <v>149</v>
          </cell>
          <cell r="F262" t="str">
            <v>LAWRENCE</v>
          </cell>
          <cell r="G262">
            <v>181</v>
          </cell>
          <cell r="H262" t="str">
            <v>METHUEN</v>
          </cell>
          <cell r="I262">
            <v>105.50506548710521</v>
          </cell>
          <cell r="J262">
            <v>10025</v>
          </cell>
          <cell r="K262">
            <v>552</v>
          </cell>
          <cell r="L262">
            <v>893</v>
          </cell>
        </row>
        <row r="263">
          <cell r="A263">
            <v>440149211</v>
          </cell>
          <cell r="B263">
            <v>440149</v>
          </cell>
          <cell r="C263">
            <v>440</v>
          </cell>
          <cell r="D263" t="str">
            <v>COMMUNITY DAY - PROSPECT</v>
          </cell>
          <cell r="E263">
            <v>149</v>
          </cell>
          <cell r="F263" t="str">
            <v>LAWRENCE</v>
          </cell>
          <cell r="G263">
            <v>211</v>
          </cell>
          <cell r="H263" t="str">
            <v>NORTH ANDOVER</v>
          </cell>
          <cell r="I263">
            <v>118.08726415477678</v>
          </cell>
          <cell r="J263">
            <v>3705</v>
          </cell>
          <cell r="K263">
            <v>670</v>
          </cell>
          <cell r="L263">
            <v>893</v>
          </cell>
        </row>
        <row r="264">
          <cell r="A264">
            <v>441281005</v>
          </cell>
          <cell r="B264">
            <v>441281</v>
          </cell>
          <cell r="C264">
            <v>441</v>
          </cell>
          <cell r="D264" t="str">
            <v>SABIS INTERNATIONAL</v>
          </cell>
          <cell r="E264">
            <v>281</v>
          </cell>
          <cell r="F264" t="str">
            <v>SPRINGFIELD</v>
          </cell>
          <cell r="G264">
            <v>5</v>
          </cell>
          <cell r="H264" t="str">
            <v>AGAWAM</v>
          </cell>
          <cell r="I264">
            <v>139.06645137735262</v>
          </cell>
          <cell r="J264">
            <v>9759</v>
          </cell>
          <cell r="K264">
            <v>3812</v>
          </cell>
          <cell r="L264">
            <v>893</v>
          </cell>
        </row>
        <row r="265">
          <cell r="A265">
            <v>441281061</v>
          </cell>
          <cell r="B265">
            <v>441281</v>
          </cell>
          <cell r="C265">
            <v>441</v>
          </cell>
          <cell r="D265" t="str">
            <v>SABIS INTERNATIONAL</v>
          </cell>
          <cell r="E265">
            <v>281</v>
          </cell>
          <cell r="F265" t="str">
            <v>SPRINGFIELD</v>
          </cell>
          <cell r="G265">
            <v>61</v>
          </cell>
          <cell r="H265" t="str">
            <v>CHICOPEE</v>
          </cell>
          <cell r="I265">
            <v>104.39823011545482</v>
          </cell>
          <cell r="J265">
            <v>9781</v>
          </cell>
          <cell r="K265">
            <v>430</v>
          </cell>
          <cell r="L265">
            <v>893</v>
          </cell>
        </row>
        <row r="266">
          <cell r="A266">
            <v>441281087</v>
          </cell>
          <cell r="B266">
            <v>441281</v>
          </cell>
          <cell r="C266">
            <v>441</v>
          </cell>
          <cell r="D266" t="str">
            <v>SABIS INTERNATIONAL</v>
          </cell>
          <cell r="E266">
            <v>281</v>
          </cell>
          <cell r="F266" t="str">
            <v>SPRINGFIELD</v>
          </cell>
          <cell r="G266">
            <v>87</v>
          </cell>
          <cell r="H266" t="str">
            <v>EAST LONGMEADOW</v>
          </cell>
          <cell r="I266">
            <v>136.56107004801905</v>
          </cell>
          <cell r="J266">
            <v>9311</v>
          </cell>
          <cell r="K266">
            <v>3404</v>
          </cell>
          <cell r="L266">
            <v>893</v>
          </cell>
        </row>
        <row r="267">
          <cell r="A267">
            <v>441281159</v>
          </cell>
          <cell r="B267">
            <v>441281</v>
          </cell>
          <cell r="C267">
            <v>441</v>
          </cell>
          <cell r="D267" t="str">
            <v>SABIS INTERNATIONAL</v>
          </cell>
          <cell r="E267">
            <v>281</v>
          </cell>
          <cell r="F267" t="str">
            <v>SPRINGFIELD</v>
          </cell>
          <cell r="G267">
            <v>159</v>
          </cell>
          <cell r="H267" t="str">
            <v>LONGMEADOW</v>
          </cell>
          <cell r="I267">
            <v>147.41305847693852</v>
          </cell>
          <cell r="J267">
            <v>12595</v>
          </cell>
          <cell r="K267">
            <v>5972</v>
          </cell>
          <cell r="L267">
            <v>893</v>
          </cell>
        </row>
        <row r="268">
          <cell r="A268">
            <v>441281161</v>
          </cell>
          <cell r="B268">
            <v>441281</v>
          </cell>
          <cell r="C268">
            <v>441</v>
          </cell>
          <cell r="D268" t="str">
            <v>SABIS INTERNATIONAL</v>
          </cell>
          <cell r="E268">
            <v>281</v>
          </cell>
          <cell r="F268" t="str">
            <v>SPRINGFIELD</v>
          </cell>
          <cell r="G268">
            <v>161</v>
          </cell>
          <cell r="H268" t="str">
            <v>LUDLOW</v>
          </cell>
          <cell r="I268">
            <v>138.05358714978391</v>
          </cell>
          <cell r="J268">
            <v>12595</v>
          </cell>
          <cell r="K268">
            <v>4793</v>
          </cell>
          <cell r="L268">
            <v>893</v>
          </cell>
        </row>
        <row r="269">
          <cell r="A269">
            <v>441281281</v>
          </cell>
          <cell r="B269">
            <v>441281</v>
          </cell>
          <cell r="C269">
            <v>441</v>
          </cell>
          <cell r="D269" t="str">
            <v>SABIS INTERNATIONAL</v>
          </cell>
          <cell r="E269">
            <v>281</v>
          </cell>
          <cell r="F269" t="str">
            <v>SPRINGFIELD</v>
          </cell>
          <cell r="G269">
            <v>281</v>
          </cell>
          <cell r="H269" t="str">
            <v>SPRINGFIELD</v>
          </cell>
          <cell r="I269">
            <v>100</v>
          </cell>
          <cell r="J269">
            <v>10565</v>
          </cell>
          <cell r="K269">
            <v>0</v>
          </cell>
          <cell r="L269">
            <v>893</v>
          </cell>
        </row>
        <row r="270">
          <cell r="A270">
            <v>441281332</v>
          </cell>
          <cell r="B270">
            <v>441281</v>
          </cell>
          <cell r="C270">
            <v>441</v>
          </cell>
          <cell r="D270" t="str">
            <v>SABIS INTERNATIONAL</v>
          </cell>
          <cell r="E270">
            <v>281</v>
          </cell>
          <cell r="F270" t="str">
            <v>SPRINGFIELD</v>
          </cell>
          <cell r="G270">
            <v>332</v>
          </cell>
          <cell r="H270" t="str">
            <v>WEST SPRINGFIELD</v>
          </cell>
          <cell r="I270">
            <v>110.22192935028276</v>
          </cell>
          <cell r="J270">
            <v>8049</v>
          </cell>
          <cell r="K270">
            <v>823</v>
          </cell>
          <cell r="L270">
            <v>893</v>
          </cell>
        </row>
        <row r="271">
          <cell r="A271">
            <v>441281680</v>
          </cell>
          <cell r="B271">
            <v>441281</v>
          </cell>
          <cell r="C271">
            <v>441</v>
          </cell>
          <cell r="D271" t="str">
            <v>SABIS INTERNATIONAL</v>
          </cell>
          <cell r="E271">
            <v>281</v>
          </cell>
          <cell r="F271" t="str">
            <v>SPRINGFIELD</v>
          </cell>
          <cell r="G271">
            <v>680</v>
          </cell>
          <cell r="H271" t="str">
            <v>HAMPDEN WILBRAHAM</v>
          </cell>
          <cell r="I271">
            <v>133.64640954452045</v>
          </cell>
          <cell r="J271">
            <v>12595</v>
          </cell>
          <cell r="K271">
            <v>4238</v>
          </cell>
          <cell r="L271">
            <v>893</v>
          </cell>
        </row>
        <row r="272">
          <cell r="A272">
            <v>444035001</v>
          </cell>
          <cell r="B272">
            <v>444035</v>
          </cell>
          <cell r="C272">
            <v>444</v>
          </cell>
          <cell r="D272" t="str">
            <v>NEIGHBORHOOD HOUSE</v>
          </cell>
          <cell r="E272">
            <v>35</v>
          </cell>
          <cell r="F272" t="str">
            <v>BOSTON</v>
          </cell>
          <cell r="G272">
            <v>1</v>
          </cell>
          <cell r="H272" t="str">
            <v>ABINGTON</v>
          </cell>
          <cell r="I272">
            <v>123.30336718114252</v>
          </cell>
          <cell r="J272">
            <v>8968</v>
          </cell>
          <cell r="K272">
            <v>2090</v>
          </cell>
          <cell r="L272">
            <v>893</v>
          </cell>
        </row>
        <row r="273">
          <cell r="A273">
            <v>444035035</v>
          </cell>
          <cell r="B273">
            <v>444035</v>
          </cell>
          <cell r="C273">
            <v>444</v>
          </cell>
          <cell r="D273" t="str">
            <v>NEIGHBORHOOD HOUSE</v>
          </cell>
          <cell r="E273">
            <v>35</v>
          </cell>
          <cell r="F273" t="str">
            <v>BOSTON</v>
          </cell>
          <cell r="G273">
            <v>35</v>
          </cell>
          <cell r="H273" t="str">
            <v>BOSTON</v>
          </cell>
          <cell r="I273">
            <v>129.65915058804117</v>
          </cell>
          <cell r="J273">
            <v>10702</v>
          </cell>
          <cell r="K273">
            <v>3174</v>
          </cell>
          <cell r="L273">
            <v>893</v>
          </cell>
        </row>
        <row r="274">
          <cell r="A274">
            <v>444035040</v>
          </cell>
          <cell r="B274">
            <v>444035</v>
          </cell>
          <cell r="C274">
            <v>444</v>
          </cell>
          <cell r="D274" t="str">
            <v>NEIGHBORHOOD HOUSE</v>
          </cell>
          <cell r="E274">
            <v>35</v>
          </cell>
          <cell r="F274" t="str">
            <v>BOSTON</v>
          </cell>
          <cell r="G274">
            <v>40</v>
          </cell>
          <cell r="H274" t="str">
            <v>BRAINTREE</v>
          </cell>
          <cell r="I274">
            <v>125.70908951200583</v>
          </cell>
          <cell r="J274">
            <v>9830</v>
          </cell>
          <cell r="K274">
            <v>2527</v>
          </cell>
          <cell r="L274">
            <v>893</v>
          </cell>
        </row>
        <row r="275">
          <cell r="A275">
            <v>444035044</v>
          </cell>
          <cell r="B275">
            <v>444035</v>
          </cell>
          <cell r="C275">
            <v>444</v>
          </cell>
          <cell r="D275" t="str">
            <v>NEIGHBORHOOD HOUSE</v>
          </cell>
          <cell r="E275">
            <v>35</v>
          </cell>
          <cell r="F275" t="str">
            <v>BOSTON</v>
          </cell>
          <cell r="G275">
            <v>44</v>
          </cell>
          <cell r="H275" t="str">
            <v>BROCKTON</v>
          </cell>
          <cell r="I275">
            <v>106.58891530224757</v>
          </cell>
          <cell r="J275">
            <v>11140</v>
          </cell>
          <cell r="K275">
            <v>734</v>
          </cell>
          <cell r="L275">
            <v>893</v>
          </cell>
        </row>
        <row r="276">
          <cell r="A276">
            <v>444035057</v>
          </cell>
          <cell r="B276">
            <v>444035</v>
          </cell>
          <cell r="C276">
            <v>444</v>
          </cell>
          <cell r="D276" t="str">
            <v>NEIGHBORHOOD HOUSE</v>
          </cell>
          <cell r="E276">
            <v>35</v>
          </cell>
          <cell r="F276" t="str">
            <v>BOSTON</v>
          </cell>
          <cell r="G276">
            <v>57</v>
          </cell>
          <cell r="H276" t="str">
            <v>CHELSEA</v>
          </cell>
          <cell r="I276">
            <v>105.38838876651646</v>
          </cell>
          <cell r="J276">
            <v>13257</v>
          </cell>
          <cell r="K276">
            <v>714</v>
          </cell>
          <cell r="L276">
            <v>893</v>
          </cell>
        </row>
        <row r="277">
          <cell r="A277">
            <v>444035220</v>
          </cell>
          <cell r="B277">
            <v>444035</v>
          </cell>
          <cell r="C277">
            <v>444</v>
          </cell>
          <cell r="D277" t="str">
            <v>NEIGHBORHOOD HOUSE</v>
          </cell>
          <cell r="E277">
            <v>35</v>
          </cell>
          <cell r="F277" t="str">
            <v>BOSTON</v>
          </cell>
          <cell r="G277">
            <v>220</v>
          </cell>
          <cell r="H277" t="str">
            <v>NORWOOD</v>
          </cell>
          <cell r="I277">
            <v>135.6267640007284</v>
          </cell>
          <cell r="J277">
            <v>13453</v>
          </cell>
          <cell r="K277">
            <v>4793</v>
          </cell>
          <cell r="L277">
            <v>893</v>
          </cell>
        </row>
        <row r="278">
          <cell r="A278">
            <v>444035243</v>
          </cell>
          <cell r="B278">
            <v>444035</v>
          </cell>
          <cell r="C278">
            <v>444</v>
          </cell>
          <cell r="D278" t="str">
            <v>NEIGHBORHOOD HOUSE</v>
          </cell>
          <cell r="E278">
            <v>35</v>
          </cell>
          <cell r="F278" t="str">
            <v>BOSTON</v>
          </cell>
          <cell r="G278">
            <v>243</v>
          </cell>
          <cell r="H278" t="str">
            <v>QUINCY</v>
          </cell>
          <cell r="I278">
            <v>124.28177887147439</v>
          </cell>
          <cell r="J278">
            <v>13453</v>
          </cell>
          <cell r="K278">
            <v>3267</v>
          </cell>
          <cell r="L278">
            <v>893</v>
          </cell>
        </row>
        <row r="279">
          <cell r="A279">
            <v>444035244</v>
          </cell>
          <cell r="B279">
            <v>444035</v>
          </cell>
          <cell r="C279">
            <v>444</v>
          </cell>
          <cell r="D279" t="str">
            <v>NEIGHBORHOOD HOUSE</v>
          </cell>
          <cell r="E279">
            <v>35</v>
          </cell>
          <cell r="F279" t="str">
            <v>BOSTON</v>
          </cell>
          <cell r="G279">
            <v>244</v>
          </cell>
          <cell r="H279" t="str">
            <v>RANDOLPH</v>
          </cell>
          <cell r="I279">
            <v>127.73608739671045</v>
          </cell>
          <cell r="J279">
            <v>8968</v>
          </cell>
          <cell r="K279">
            <v>2487</v>
          </cell>
          <cell r="L279">
            <v>893</v>
          </cell>
        </row>
        <row r="280">
          <cell r="A280">
            <v>444035336</v>
          </cell>
          <cell r="B280">
            <v>444035</v>
          </cell>
          <cell r="C280">
            <v>444</v>
          </cell>
          <cell r="D280" t="str">
            <v>NEIGHBORHOOD HOUSE</v>
          </cell>
          <cell r="E280">
            <v>35</v>
          </cell>
          <cell r="F280" t="str">
            <v>BOSTON</v>
          </cell>
          <cell r="G280">
            <v>336</v>
          </cell>
          <cell r="H280" t="str">
            <v>WEYMOUTH</v>
          </cell>
          <cell r="I280">
            <v>107.68010101475427</v>
          </cell>
          <cell r="J280">
            <v>10026</v>
          </cell>
          <cell r="K280">
            <v>770</v>
          </cell>
          <cell r="L280">
            <v>893</v>
          </cell>
        </row>
        <row r="281">
          <cell r="A281">
            <v>445348017</v>
          </cell>
          <cell r="B281">
            <v>445348</v>
          </cell>
          <cell r="C281">
            <v>445</v>
          </cell>
          <cell r="D281" t="str">
            <v>ABBY KELLEY FOSTER</v>
          </cell>
          <cell r="E281">
            <v>348</v>
          </cell>
          <cell r="F281" t="str">
            <v>WORCESTER</v>
          </cell>
          <cell r="G281">
            <v>17</v>
          </cell>
          <cell r="H281" t="str">
            <v>AUBURN</v>
          </cell>
          <cell r="I281">
            <v>128.31027198966532</v>
          </cell>
          <cell r="J281">
            <v>10708</v>
          </cell>
          <cell r="K281">
            <v>3031</v>
          </cell>
          <cell r="L281">
            <v>893</v>
          </cell>
        </row>
        <row r="282">
          <cell r="A282">
            <v>445348064</v>
          </cell>
          <cell r="B282">
            <v>445348</v>
          </cell>
          <cell r="C282">
            <v>445</v>
          </cell>
          <cell r="D282" t="str">
            <v>ABBY KELLEY FOSTER</v>
          </cell>
          <cell r="E282">
            <v>348</v>
          </cell>
          <cell r="F282" t="str">
            <v>WORCESTER</v>
          </cell>
          <cell r="G282">
            <v>64</v>
          </cell>
          <cell r="H282" t="str">
            <v>CLINTON</v>
          </cell>
          <cell r="I282">
            <v>111.91758110277823</v>
          </cell>
          <cell r="J282">
            <v>8904</v>
          </cell>
          <cell r="K282">
            <v>1061</v>
          </cell>
          <cell r="L282">
            <v>893</v>
          </cell>
        </row>
        <row r="283">
          <cell r="A283">
            <v>445348151</v>
          </cell>
          <cell r="B283">
            <v>445348</v>
          </cell>
          <cell r="C283">
            <v>445</v>
          </cell>
          <cell r="D283" t="str">
            <v>ABBY KELLEY FOSTER</v>
          </cell>
          <cell r="E283">
            <v>348</v>
          </cell>
          <cell r="F283" t="str">
            <v>WORCESTER</v>
          </cell>
          <cell r="G283">
            <v>151</v>
          </cell>
          <cell r="H283" t="str">
            <v>LEICESTER</v>
          </cell>
          <cell r="I283">
            <v>118.30182679199903</v>
          </cell>
          <cell r="J283">
            <v>9774</v>
          </cell>
          <cell r="K283">
            <v>1789</v>
          </cell>
          <cell r="L283">
            <v>893</v>
          </cell>
        </row>
        <row r="284">
          <cell r="A284">
            <v>445348153</v>
          </cell>
          <cell r="B284">
            <v>445348</v>
          </cell>
          <cell r="C284">
            <v>445</v>
          </cell>
          <cell r="D284" t="str">
            <v>ABBY KELLEY FOSTER</v>
          </cell>
          <cell r="E284">
            <v>348</v>
          </cell>
          <cell r="F284" t="str">
            <v>WORCESTER</v>
          </cell>
          <cell r="G284">
            <v>153</v>
          </cell>
          <cell r="H284" t="str">
            <v>LEOMINSTER</v>
          </cell>
          <cell r="I284">
            <v>102.92626959088722</v>
          </cell>
          <cell r="J284">
            <v>8904</v>
          </cell>
          <cell r="K284">
            <v>261</v>
          </cell>
          <cell r="L284">
            <v>893</v>
          </cell>
        </row>
        <row r="285">
          <cell r="A285">
            <v>445348162</v>
          </cell>
          <cell r="B285">
            <v>445348</v>
          </cell>
          <cell r="C285">
            <v>445</v>
          </cell>
          <cell r="D285" t="str">
            <v>ABBY KELLEY FOSTER</v>
          </cell>
          <cell r="E285">
            <v>348</v>
          </cell>
          <cell r="F285" t="str">
            <v>WORCESTER</v>
          </cell>
          <cell r="G285">
            <v>162</v>
          </cell>
          <cell r="H285" t="str">
            <v>LUNENBURG</v>
          </cell>
          <cell r="I285">
            <v>120.99088192179126</v>
          </cell>
          <cell r="J285">
            <v>9086</v>
          </cell>
          <cell r="K285">
            <v>1907</v>
          </cell>
          <cell r="L285">
            <v>893</v>
          </cell>
        </row>
        <row r="286">
          <cell r="A286">
            <v>445348186</v>
          </cell>
          <cell r="B286">
            <v>445348</v>
          </cell>
          <cell r="C286">
            <v>445</v>
          </cell>
          <cell r="D286" t="str">
            <v>ABBY KELLEY FOSTER</v>
          </cell>
          <cell r="E286">
            <v>348</v>
          </cell>
          <cell r="F286" t="str">
            <v>WORCESTER</v>
          </cell>
          <cell r="G286">
            <v>186</v>
          </cell>
          <cell r="H286" t="str">
            <v>MILLBURY</v>
          </cell>
          <cell r="I286">
            <v>138.75925453061561</v>
          </cell>
          <cell r="J286">
            <v>9759</v>
          </cell>
          <cell r="K286">
            <v>3783</v>
          </cell>
          <cell r="L286">
            <v>893</v>
          </cell>
        </row>
        <row r="287">
          <cell r="A287">
            <v>445348226</v>
          </cell>
          <cell r="B287">
            <v>445348</v>
          </cell>
          <cell r="C287">
            <v>445</v>
          </cell>
          <cell r="D287" t="str">
            <v>ABBY KELLEY FOSTER</v>
          </cell>
          <cell r="E287">
            <v>348</v>
          </cell>
          <cell r="F287" t="str">
            <v>WORCESTER</v>
          </cell>
          <cell r="G287">
            <v>226</v>
          </cell>
          <cell r="H287" t="str">
            <v>OXFORD</v>
          </cell>
          <cell r="I287">
            <v>111.05178334538799</v>
          </cell>
          <cell r="J287">
            <v>10499</v>
          </cell>
          <cell r="K287">
            <v>1160</v>
          </cell>
          <cell r="L287">
            <v>893</v>
          </cell>
        </row>
        <row r="288">
          <cell r="A288">
            <v>445348271</v>
          </cell>
          <cell r="B288">
            <v>445348</v>
          </cell>
          <cell r="C288">
            <v>445</v>
          </cell>
          <cell r="D288" t="str">
            <v>ABBY KELLEY FOSTER</v>
          </cell>
          <cell r="E288">
            <v>348</v>
          </cell>
          <cell r="F288" t="str">
            <v>WORCESTER</v>
          </cell>
          <cell r="G288">
            <v>271</v>
          </cell>
          <cell r="H288" t="str">
            <v>SHREWSBURY</v>
          </cell>
          <cell r="I288">
            <v>127.80094756445743</v>
          </cell>
          <cell r="J288">
            <v>8873</v>
          </cell>
          <cell r="K288">
            <v>2467</v>
          </cell>
          <cell r="L288">
            <v>893</v>
          </cell>
        </row>
        <row r="289">
          <cell r="A289">
            <v>445348316</v>
          </cell>
          <cell r="B289">
            <v>445348</v>
          </cell>
          <cell r="C289">
            <v>445</v>
          </cell>
          <cell r="D289" t="str">
            <v>ABBY KELLEY FOSTER</v>
          </cell>
          <cell r="E289">
            <v>348</v>
          </cell>
          <cell r="F289" t="str">
            <v>WORCESTER</v>
          </cell>
          <cell r="G289">
            <v>316</v>
          </cell>
          <cell r="H289" t="str">
            <v>WEBSTER</v>
          </cell>
          <cell r="I289">
            <v>107.38892113907686</v>
          </cell>
          <cell r="J289">
            <v>10130</v>
          </cell>
          <cell r="K289">
            <v>748</v>
          </cell>
          <cell r="L289">
            <v>893</v>
          </cell>
        </row>
        <row r="290">
          <cell r="A290">
            <v>445348322</v>
          </cell>
          <cell r="B290">
            <v>445348</v>
          </cell>
          <cell r="C290">
            <v>445</v>
          </cell>
          <cell r="D290" t="str">
            <v>ABBY KELLEY FOSTER</v>
          </cell>
          <cell r="E290">
            <v>348</v>
          </cell>
          <cell r="F290" t="str">
            <v>WORCESTER</v>
          </cell>
          <cell r="G290">
            <v>322</v>
          </cell>
          <cell r="H290" t="str">
            <v>WEST BOYLSTON</v>
          </cell>
          <cell r="I290">
            <v>150.04998001578076</v>
          </cell>
          <cell r="J290">
            <v>9212</v>
          </cell>
          <cell r="K290">
            <v>4611</v>
          </cell>
          <cell r="L290">
            <v>893</v>
          </cell>
        </row>
        <row r="291">
          <cell r="A291">
            <v>445348348</v>
          </cell>
          <cell r="B291">
            <v>445348</v>
          </cell>
          <cell r="C291">
            <v>445</v>
          </cell>
          <cell r="D291" t="str">
            <v>ABBY KELLEY FOSTER</v>
          </cell>
          <cell r="E291">
            <v>348</v>
          </cell>
          <cell r="F291" t="str">
            <v>WORCESTER</v>
          </cell>
          <cell r="G291">
            <v>348</v>
          </cell>
          <cell r="H291" t="str">
            <v>WORCESTER</v>
          </cell>
          <cell r="I291">
            <v>100.61194505625475</v>
          </cell>
          <cell r="J291">
            <v>10717</v>
          </cell>
          <cell r="K291">
            <v>66</v>
          </cell>
          <cell r="L291">
            <v>893</v>
          </cell>
        </row>
        <row r="292">
          <cell r="A292">
            <v>445348767</v>
          </cell>
          <cell r="B292">
            <v>445348</v>
          </cell>
          <cell r="C292">
            <v>445</v>
          </cell>
          <cell r="D292" t="str">
            <v>ABBY KELLEY FOSTER</v>
          </cell>
          <cell r="E292">
            <v>348</v>
          </cell>
          <cell r="F292" t="str">
            <v>WORCESTER</v>
          </cell>
          <cell r="G292">
            <v>767</v>
          </cell>
          <cell r="H292" t="str">
            <v>SPENCER EAST BROOKFIELD</v>
          </cell>
          <cell r="I292">
            <v>113.831453236632</v>
          </cell>
          <cell r="J292">
            <v>8848</v>
          </cell>
          <cell r="K292">
            <v>1224</v>
          </cell>
          <cell r="L292">
            <v>893</v>
          </cell>
        </row>
        <row r="293">
          <cell r="A293">
            <v>445348775</v>
          </cell>
          <cell r="B293">
            <v>445348</v>
          </cell>
          <cell r="C293">
            <v>445</v>
          </cell>
          <cell r="D293" t="str">
            <v>ABBY KELLEY FOSTER</v>
          </cell>
          <cell r="E293">
            <v>348</v>
          </cell>
          <cell r="F293" t="str">
            <v>WORCESTER</v>
          </cell>
          <cell r="G293">
            <v>775</v>
          </cell>
          <cell r="H293" t="str">
            <v>WACHUSETT</v>
          </cell>
          <cell r="I293">
            <v>118.14128158708466</v>
          </cell>
          <cell r="J293">
            <v>9802</v>
          </cell>
          <cell r="K293">
            <v>1778</v>
          </cell>
          <cell r="L293">
            <v>893</v>
          </cell>
        </row>
        <row r="294">
          <cell r="A294">
            <v>446099016</v>
          </cell>
          <cell r="B294">
            <v>446099</v>
          </cell>
          <cell r="C294">
            <v>446</v>
          </cell>
          <cell r="D294" t="str">
            <v>FOXBOROUGH REGIONAL</v>
          </cell>
          <cell r="E294">
            <v>99</v>
          </cell>
          <cell r="F294" t="str">
            <v>FOXBOROUGH</v>
          </cell>
          <cell r="G294">
            <v>16</v>
          </cell>
          <cell r="H294" t="str">
            <v>ATTLEBORO</v>
          </cell>
          <cell r="I294">
            <v>102.469722918847</v>
          </cell>
          <cell r="J294">
            <v>9564</v>
          </cell>
          <cell r="K294">
            <v>236</v>
          </cell>
          <cell r="L294">
            <v>893</v>
          </cell>
        </row>
        <row r="295">
          <cell r="A295">
            <v>446099018</v>
          </cell>
          <cell r="B295">
            <v>446099</v>
          </cell>
          <cell r="C295">
            <v>446</v>
          </cell>
          <cell r="D295" t="str">
            <v>FOXBOROUGH REGIONAL</v>
          </cell>
          <cell r="E295">
            <v>99</v>
          </cell>
          <cell r="F295" t="str">
            <v>FOXBOROUGH</v>
          </cell>
          <cell r="G295">
            <v>18</v>
          </cell>
          <cell r="H295" t="str">
            <v>AVON</v>
          </cell>
          <cell r="I295">
            <v>165.81304757877916</v>
          </cell>
          <cell r="J295">
            <v>11007</v>
          </cell>
          <cell r="K295">
            <v>7244</v>
          </cell>
          <cell r="L295">
            <v>893</v>
          </cell>
        </row>
        <row r="296">
          <cell r="A296">
            <v>446099035</v>
          </cell>
          <cell r="B296">
            <v>446099</v>
          </cell>
          <cell r="C296">
            <v>446</v>
          </cell>
          <cell r="D296" t="str">
            <v>FOXBOROUGH REGIONAL</v>
          </cell>
          <cell r="E296">
            <v>99</v>
          </cell>
          <cell r="F296" t="str">
            <v>FOXBOROUGH</v>
          </cell>
          <cell r="G296">
            <v>35</v>
          </cell>
          <cell r="H296" t="str">
            <v>BOSTON</v>
          </cell>
          <cell r="I296">
            <v>129.65915058804117</v>
          </cell>
          <cell r="J296">
            <v>15253</v>
          </cell>
          <cell r="K296">
            <v>4524</v>
          </cell>
          <cell r="L296">
            <v>893</v>
          </cell>
        </row>
        <row r="297">
          <cell r="A297">
            <v>446099044</v>
          </cell>
          <cell r="B297">
            <v>446099</v>
          </cell>
          <cell r="C297">
            <v>446</v>
          </cell>
          <cell r="D297" t="str">
            <v>FOXBOROUGH REGIONAL</v>
          </cell>
          <cell r="E297">
            <v>99</v>
          </cell>
          <cell r="F297" t="str">
            <v>FOXBOROUGH</v>
          </cell>
          <cell r="G297">
            <v>44</v>
          </cell>
          <cell r="H297" t="str">
            <v>BROCKTON</v>
          </cell>
          <cell r="I297">
            <v>106.58891530224757</v>
          </cell>
          <cell r="J297">
            <v>10978</v>
          </cell>
          <cell r="K297">
            <v>723</v>
          </cell>
          <cell r="L297">
            <v>893</v>
          </cell>
        </row>
        <row r="298">
          <cell r="A298">
            <v>446099050</v>
          </cell>
          <cell r="B298">
            <v>446099</v>
          </cell>
          <cell r="C298">
            <v>446</v>
          </cell>
          <cell r="D298" t="str">
            <v>FOXBOROUGH REGIONAL</v>
          </cell>
          <cell r="E298">
            <v>99</v>
          </cell>
          <cell r="F298" t="str">
            <v>FOXBOROUGH</v>
          </cell>
          <cell r="G298">
            <v>50</v>
          </cell>
          <cell r="H298" t="str">
            <v>CANTON</v>
          </cell>
          <cell r="I298">
            <v>142.5091934976565</v>
          </cell>
          <cell r="J298">
            <v>9619</v>
          </cell>
          <cell r="K298">
            <v>4089</v>
          </cell>
          <cell r="L298">
            <v>893</v>
          </cell>
        </row>
        <row r="299">
          <cell r="A299">
            <v>446099088</v>
          </cell>
          <cell r="B299">
            <v>446099</v>
          </cell>
          <cell r="C299">
            <v>446</v>
          </cell>
          <cell r="D299" t="str">
            <v>FOXBOROUGH REGIONAL</v>
          </cell>
          <cell r="E299">
            <v>99</v>
          </cell>
          <cell r="F299" t="str">
            <v>FOXBOROUGH</v>
          </cell>
          <cell r="G299">
            <v>88</v>
          </cell>
          <cell r="H299" t="str">
            <v>EASTON</v>
          </cell>
          <cell r="I299">
            <v>128.52950533867315</v>
          </cell>
          <cell r="J299">
            <v>9934</v>
          </cell>
          <cell r="K299">
            <v>2834</v>
          </cell>
          <cell r="L299">
            <v>893</v>
          </cell>
        </row>
        <row r="300">
          <cell r="A300">
            <v>446099099</v>
          </cell>
          <cell r="B300">
            <v>446099</v>
          </cell>
          <cell r="C300">
            <v>446</v>
          </cell>
          <cell r="D300" t="str">
            <v>FOXBOROUGH REGIONAL</v>
          </cell>
          <cell r="E300">
            <v>99</v>
          </cell>
          <cell r="F300" t="str">
            <v>FOXBOROUGH</v>
          </cell>
          <cell r="G300">
            <v>99</v>
          </cell>
          <cell r="H300" t="str">
            <v>FOXBOROUGH</v>
          </cell>
          <cell r="I300">
            <v>152.5848831057823</v>
          </cell>
          <cell r="J300">
            <v>9708</v>
          </cell>
          <cell r="K300">
            <v>5105</v>
          </cell>
          <cell r="L300">
            <v>893</v>
          </cell>
        </row>
        <row r="301">
          <cell r="A301">
            <v>446099101</v>
          </cell>
          <cell r="B301">
            <v>446099</v>
          </cell>
          <cell r="C301">
            <v>446</v>
          </cell>
          <cell r="D301" t="str">
            <v>FOXBOROUGH REGIONAL</v>
          </cell>
          <cell r="E301">
            <v>99</v>
          </cell>
          <cell r="F301" t="str">
            <v>FOXBOROUGH</v>
          </cell>
          <cell r="G301">
            <v>101</v>
          </cell>
          <cell r="H301" t="str">
            <v>FRANKLIN</v>
          </cell>
          <cell r="I301">
            <v>119.76291896868048</v>
          </cell>
          <cell r="J301">
            <v>8793</v>
          </cell>
          <cell r="K301">
            <v>1738</v>
          </cell>
          <cell r="L301">
            <v>893</v>
          </cell>
        </row>
        <row r="302">
          <cell r="A302">
            <v>446099133</v>
          </cell>
          <cell r="B302">
            <v>446099</v>
          </cell>
          <cell r="C302">
            <v>446</v>
          </cell>
          <cell r="D302" t="str">
            <v>FOXBOROUGH REGIONAL</v>
          </cell>
          <cell r="E302">
            <v>99</v>
          </cell>
          <cell r="F302" t="str">
            <v>FOXBOROUGH</v>
          </cell>
          <cell r="G302">
            <v>133</v>
          </cell>
          <cell r="H302" t="str">
            <v>HOLBROOK</v>
          </cell>
          <cell r="I302">
            <v>126.08821690567002</v>
          </cell>
          <cell r="J302">
            <v>8409</v>
          </cell>
          <cell r="K302">
            <v>2194</v>
          </cell>
          <cell r="L302">
            <v>893</v>
          </cell>
        </row>
        <row r="303">
          <cell r="A303">
            <v>446099167</v>
          </cell>
          <cell r="B303">
            <v>446099</v>
          </cell>
          <cell r="C303">
            <v>446</v>
          </cell>
          <cell r="D303" t="str">
            <v>FOXBOROUGH REGIONAL</v>
          </cell>
          <cell r="E303">
            <v>99</v>
          </cell>
          <cell r="F303" t="str">
            <v>FOXBOROUGH</v>
          </cell>
          <cell r="G303">
            <v>167</v>
          </cell>
          <cell r="H303" t="str">
            <v>MANSFIELD</v>
          </cell>
          <cell r="I303">
            <v>133.66616621825077</v>
          </cell>
          <cell r="J303">
            <v>9912</v>
          </cell>
          <cell r="K303">
            <v>3337</v>
          </cell>
          <cell r="L303">
            <v>893</v>
          </cell>
        </row>
        <row r="304">
          <cell r="A304">
            <v>446099175</v>
          </cell>
          <cell r="B304">
            <v>446099</v>
          </cell>
          <cell r="C304">
            <v>446</v>
          </cell>
          <cell r="D304" t="str">
            <v>FOXBOROUGH REGIONAL</v>
          </cell>
          <cell r="E304">
            <v>99</v>
          </cell>
          <cell r="F304" t="str">
            <v>FOXBOROUGH</v>
          </cell>
          <cell r="G304">
            <v>175</v>
          </cell>
          <cell r="H304" t="str">
            <v>MEDFIELD</v>
          </cell>
          <cell r="I304">
            <v>147.15389005709622</v>
          </cell>
          <cell r="J304">
            <v>15253</v>
          </cell>
          <cell r="K304">
            <v>7192</v>
          </cell>
          <cell r="L304">
            <v>893</v>
          </cell>
        </row>
        <row r="305">
          <cell r="A305">
            <v>446099177</v>
          </cell>
          <cell r="B305">
            <v>446099</v>
          </cell>
          <cell r="C305">
            <v>446</v>
          </cell>
          <cell r="D305" t="str">
            <v>FOXBOROUGH REGIONAL</v>
          </cell>
          <cell r="E305">
            <v>99</v>
          </cell>
          <cell r="F305" t="str">
            <v>FOXBOROUGH</v>
          </cell>
          <cell r="G305">
            <v>177</v>
          </cell>
          <cell r="H305" t="str">
            <v>MEDWAY</v>
          </cell>
          <cell r="I305">
            <v>135.43695164544201</v>
          </cell>
          <cell r="J305">
            <v>9130</v>
          </cell>
          <cell r="K305">
            <v>3235</v>
          </cell>
          <cell r="L305">
            <v>893</v>
          </cell>
        </row>
        <row r="306">
          <cell r="A306">
            <v>446099208</v>
          </cell>
          <cell r="B306">
            <v>446099</v>
          </cell>
          <cell r="C306">
            <v>446</v>
          </cell>
          <cell r="D306" t="str">
            <v>FOXBOROUGH REGIONAL</v>
          </cell>
          <cell r="E306">
            <v>99</v>
          </cell>
          <cell r="F306" t="str">
            <v>FOXBOROUGH</v>
          </cell>
          <cell r="G306">
            <v>208</v>
          </cell>
          <cell r="H306" t="str">
            <v>NORFOLK</v>
          </cell>
          <cell r="I306">
            <v>160.54570018270439</v>
          </cell>
          <cell r="J306">
            <v>8409</v>
          </cell>
          <cell r="K306">
            <v>5091</v>
          </cell>
          <cell r="L306">
            <v>893</v>
          </cell>
        </row>
        <row r="307">
          <cell r="A307">
            <v>446099212</v>
          </cell>
          <cell r="B307">
            <v>446099</v>
          </cell>
          <cell r="C307">
            <v>446</v>
          </cell>
          <cell r="D307" t="str">
            <v>FOXBOROUGH REGIONAL</v>
          </cell>
          <cell r="E307">
            <v>99</v>
          </cell>
          <cell r="F307" t="str">
            <v>FOXBOROUGH</v>
          </cell>
          <cell r="G307">
            <v>212</v>
          </cell>
          <cell r="H307" t="str">
            <v>NORTH ATTLEBOROUGH</v>
          </cell>
          <cell r="I307">
            <v>109.34486721339549</v>
          </cell>
          <cell r="J307">
            <v>9579</v>
          </cell>
          <cell r="K307">
            <v>895</v>
          </cell>
          <cell r="L307">
            <v>893</v>
          </cell>
        </row>
        <row r="308">
          <cell r="A308">
            <v>446099218</v>
          </cell>
          <cell r="B308">
            <v>446099</v>
          </cell>
          <cell r="C308">
            <v>446</v>
          </cell>
          <cell r="D308" t="str">
            <v>FOXBOROUGH REGIONAL</v>
          </cell>
          <cell r="E308">
            <v>99</v>
          </cell>
          <cell r="F308" t="str">
            <v>FOXBOROUGH</v>
          </cell>
          <cell r="G308">
            <v>218</v>
          </cell>
          <cell r="H308" t="str">
            <v>NORTON</v>
          </cell>
          <cell r="I308">
            <v>127.30358731464911</v>
          </cell>
          <cell r="J308">
            <v>9309</v>
          </cell>
          <cell r="K308">
            <v>2542</v>
          </cell>
          <cell r="L308">
            <v>893</v>
          </cell>
        </row>
        <row r="309">
          <cell r="A309">
            <v>446099220</v>
          </cell>
          <cell r="B309">
            <v>446099</v>
          </cell>
          <cell r="C309">
            <v>446</v>
          </cell>
          <cell r="D309" t="str">
            <v>FOXBOROUGH REGIONAL</v>
          </cell>
          <cell r="E309">
            <v>99</v>
          </cell>
          <cell r="F309" t="str">
            <v>FOXBOROUGH</v>
          </cell>
          <cell r="G309">
            <v>220</v>
          </cell>
          <cell r="H309" t="str">
            <v>NORWOOD</v>
          </cell>
          <cell r="I309">
            <v>135.6267640007284</v>
          </cell>
          <cell r="J309">
            <v>11695</v>
          </cell>
          <cell r="K309">
            <v>4167</v>
          </cell>
          <cell r="L309">
            <v>893</v>
          </cell>
        </row>
        <row r="310">
          <cell r="A310">
            <v>446099238</v>
          </cell>
          <cell r="B310">
            <v>446099</v>
          </cell>
          <cell r="C310">
            <v>446</v>
          </cell>
          <cell r="D310" t="str">
            <v>FOXBOROUGH REGIONAL</v>
          </cell>
          <cell r="E310">
            <v>99</v>
          </cell>
          <cell r="F310" t="str">
            <v>FOXBOROUGH</v>
          </cell>
          <cell r="G310">
            <v>238</v>
          </cell>
          <cell r="H310" t="str">
            <v>PLAINVILLE</v>
          </cell>
          <cell r="I310">
            <v>149.6177851460759</v>
          </cell>
          <cell r="J310">
            <v>10702</v>
          </cell>
          <cell r="K310">
            <v>5310</v>
          </cell>
          <cell r="L310">
            <v>893</v>
          </cell>
        </row>
        <row r="311">
          <cell r="A311">
            <v>446099244</v>
          </cell>
          <cell r="B311">
            <v>446099</v>
          </cell>
          <cell r="C311">
            <v>446</v>
          </cell>
          <cell r="D311" t="str">
            <v>FOXBOROUGH REGIONAL</v>
          </cell>
          <cell r="E311">
            <v>99</v>
          </cell>
          <cell r="F311" t="str">
            <v>FOXBOROUGH</v>
          </cell>
          <cell r="G311">
            <v>244</v>
          </cell>
          <cell r="H311" t="str">
            <v>RANDOLPH</v>
          </cell>
          <cell r="I311">
            <v>127.73608739671045</v>
          </cell>
          <cell r="J311">
            <v>11673</v>
          </cell>
          <cell r="K311">
            <v>3238</v>
          </cell>
          <cell r="L311">
            <v>893</v>
          </cell>
        </row>
        <row r="312">
          <cell r="A312">
            <v>446099266</v>
          </cell>
          <cell r="B312">
            <v>446099</v>
          </cell>
          <cell r="C312">
            <v>446</v>
          </cell>
          <cell r="D312" t="str">
            <v>FOXBOROUGH REGIONAL</v>
          </cell>
          <cell r="E312">
            <v>99</v>
          </cell>
          <cell r="F312" t="str">
            <v>FOXBOROUGH</v>
          </cell>
          <cell r="G312">
            <v>266</v>
          </cell>
          <cell r="H312" t="str">
            <v>SHARON</v>
          </cell>
          <cell r="I312">
            <v>143.9165173676775</v>
          </cell>
          <cell r="J312">
            <v>9155</v>
          </cell>
          <cell r="K312">
            <v>4021</v>
          </cell>
          <cell r="L312">
            <v>893</v>
          </cell>
        </row>
        <row r="313">
          <cell r="A313">
            <v>446099285</v>
          </cell>
          <cell r="B313">
            <v>446099</v>
          </cell>
          <cell r="C313">
            <v>446</v>
          </cell>
          <cell r="D313" t="str">
            <v>FOXBOROUGH REGIONAL</v>
          </cell>
          <cell r="E313">
            <v>99</v>
          </cell>
          <cell r="F313" t="str">
            <v>FOXBOROUGH</v>
          </cell>
          <cell r="G313">
            <v>285</v>
          </cell>
          <cell r="H313" t="str">
            <v>STOUGHTON</v>
          </cell>
          <cell r="I313">
            <v>129.80588398396992</v>
          </cell>
          <cell r="J313">
            <v>9917</v>
          </cell>
          <cell r="K313">
            <v>2956</v>
          </cell>
          <cell r="L313">
            <v>893</v>
          </cell>
        </row>
        <row r="314">
          <cell r="A314">
            <v>446099293</v>
          </cell>
          <cell r="B314">
            <v>446099</v>
          </cell>
          <cell r="C314">
            <v>446</v>
          </cell>
          <cell r="D314" t="str">
            <v>FOXBOROUGH REGIONAL</v>
          </cell>
          <cell r="E314">
            <v>99</v>
          </cell>
          <cell r="F314" t="str">
            <v>FOXBOROUGH</v>
          </cell>
          <cell r="G314">
            <v>293</v>
          </cell>
          <cell r="H314" t="str">
            <v>TAUNTON</v>
          </cell>
          <cell r="I314">
            <v>105.69055409235793</v>
          </cell>
          <cell r="J314">
            <v>10279</v>
          </cell>
          <cell r="K314">
            <v>585</v>
          </cell>
          <cell r="L314">
            <v>893</v>
          </cell>
        </row>
        <row r="315">
          <cell r="A315">
            <v>446099307</v>
          </cell>
          <cell r="B315">
            <v>446099</v>
          </cell>
          <cell r="C315">
            <v>446</v>
          </cell>
          <cell r="D315" t="str">
            <v>FOXBOROUGH REGIONAL</v>
          </cell>
          <cell r="E315">
            <v>99</v>
          </cell>
          <cell r="F315" t="str">
            <v>FOXBOROUGH</v>
          </cell>
          <cell r="G315">
            <v>307</v>
          </cell>
          <cell r="H315" t="str">
            <v>WALPOLE</v>
          </cell>
          <cell r="I315">
            <v>134.37176978589801</v>
          </cell>
          <cell r="J315">
            <v>10274</v>
          </cell>
          <cell r="K315">
            <v>3531</v>
          </cell>
          <cell r="L315">
            <v>893</v>
          </cell>
        </row>
        <row r="316">
          <cell r="A316">
            <v>446099323</v>
          </cell>
          <cell r="B316">
            <v>446099</v>
          </cell>
          <cell r="C316">
            <v>446</v>
          </cell>
          <cell r="D316" t="str">
            <v>FOXBOROUGH REGIONAL</v>
          </cell>
          <cell r="E316">
            <v>99</v>
          </cell>
          <cell r="F316" t="str">
            <v>FOXBOROUGH</v>
          </cell>
          <cell r="G316">
            <v>323</v>
          </cell>
          <cell r="H316" t="str">
            <v>WEST BRIDGEWATER</v>
          </cell>
          <cell r="I316">
            <v>128.00711913142052</v>
          </cell>
          <cell r="J316">
            <v>12266</v>
          </cell>
          <cell r="K316">
            <v>3435</v>
          </cell>
          <cell r="L316">
            <v>893</v>
          </cell>
        </row>
        <row r="317">
          <cell r="A317">
            <v>446099350</v>
          </cell>
          <cell r="B317">
            <v>446099</v>
          </cell>
          <cell r="C317">
            <v>446</v>
          </cell>
          <cell r="D317" t="str">
            <v>FOXBOROUGH REGIONAL</v>
          </cell>
          <cell r="E317">
            <v>99</v>
          </cell>
          <cell r="F317" t="str">
            <v>FOXBOROUGH</v>
          </cell>
          <cell r="G317">
            <v>350</v>
          </cell>
          <cell r="H317" t="str">
            <v>WRENTHAM</v>
          </cell>
          <cell r="I317">
            <v>146.73039240892228</v>
          </cell>
          <cell r="J317">
            <v>12061</v>
          </cell>
          <cell r="K317">
            <v>5636</v>
          </cell>
          <cell r="L317">
            <v>893</v>
          </cell>
        </row>
        <row r="318">
          <cell r="A318">
            <v>446099625</v>
          </cell>
          <cell r="B318">
            <v>446099</v>
          </cell>
          <cell r="C318">
            <v>446</v>
          </cell>
          <cell r="D318" t="str">
            <v>FOXBOROUGH REGIONAL</v>
          </cell>
          <cell r="E318">
            <v>99</v>
          </cell>
          <cell r="F318" t="str">
            <v>FOXBOROUGH</v>
          </cell>
          <cell r="G318">
            <v>625</v>
          </cell>
          <cell r="H318" t="str">
            <v>BRIDGEWATER RAYNHAM</v>
          </cell>
          <cell r="I318">
            <v>119.08479318024168</v>
          </cell>
          <cell r="J318">
            <v>11349</v>
          </cell>
          <cell r="K318">
            <v>2166</v>
          </cell>
          <cell r="L318">
            <v>893</v>
          </cell>
        </row>
        <row r="319">
          <cell r="A319">
            <v>446099690</v>
          </cell>
          <cell r="B319">
            <v>446099</v>
          </cell>
          <cell r="C319">
            <v>446</v>
          </cell>
          <cell r="D319" t="str">
            <v>FOXBOROUGH REGIONAL</v>
          </cell>
          <cell r="E319">
            <v>99</v>
          </cell>
          <cell r="F319" t="str">
            <v>FOXBOROUGH</v>
          </cell>
          <cell r="G319">
            <v>690</v>
          </cell>
          <cell r="H319" t="str">
            <v>KING PHILIP</v>
          </cell>
          <cell r="I319">
            <v>126.35466582179397</v>
          </cell>
          <cell r="J319">
            <v>11401</v>
          </cell>
          <cell r="K319">
            <v>3005</v>
          </cell>
          <cell r="L319">
            <v>893</v>
          </cell>
        </row>
        <row r="320">
          <cell r="A320">
            <v>447101014</v>
          </cell>
          <cell r="B320">
            <v>447101</v>
          </cell>
          <cell r="C320">
            <v>447</v>
          </cell>
          <cell r="D320" t="str">
            <v>BENJAMIN FRANKLIN CLASSICAL</v>
          </cell>
          <cell r="E320">
            <v>101</v>
          </cell>
          <cell r="F320" t="str">
            <v>FRANKLIN</v>
          </cell>
          <cell r="G320">
            <v>14</v>
          </cell>
          <cell r="H320" t="str">
            <v>ASHLAND</v>
          </cell>
          <cell r="I320">
            <v>127.98008082472197</v>
          </cell>
          <cell r="J320">
            <v>8800</v>
          </cell>
          <cell r="K320">
            <v>2462</v>
          </cell>
          <cell r="L320">
            <v>893</v>
          </cell>
        </row>
        <row r="321">
          <cell r="A321">
            <v>447101025</v>
          </cell>
          <cell r="B321">
            <v>447101</v>
          </cell>
          <cell r="C321">
            <v>447</v>
          </cell>
          <cell r="D321" t="str">
            <v>BENJAMIN FRANKLIN CLASSICAL</v>
          </cell>
          <cell r="E321">
            <v>101</v>
          </cell>
          <cell r="F321" t="str">
            <v>FRANKLIN</v>
          </cell>
          <cell r="G321">
            <v>25</v>
          </cell>
          <cell r="H321" t="str">
            <v>BELLINGHAM</v>
          </cell>
          <cell r="I321">
            <v>132.89862055536298</v>
          </cell>
          <cell r="J321">
            <v>9635</v>
          </cell>
          <cell r="K321">
            <v>3170</v>
          </cell>
          <cell r="L321">
            <v>893</v>
          </cell>
        </row>
        <row r="322">
          <cell r="A322">
            <v>447101101</v>
          </cell>
          <cell r="B322">
            <v>447101</v>
          </cell>
          <cell r="C322">
            <v>447</v>
          </cell>
          <cell r="D322" t="str">
            <v>BENJAMIN FRANKLIN CLASSICAL</v>
          </cell>
          <cell r="E322">
            <v>101</v>
          </cell>
          <cell r="F322" t="str">
            <v>FRANKLIN</v>
          </cell>
          <cell r="G322">
            <v>101</v>
          </cell>
          <cell r="H322" t="str">
            <v>FRANKLIN</v>
          </cell>
          <cell r="I322">
            <v>119.76291896868048</v>
          </cell>
          <cell r="J322">
            <v>8887</v>
          </cell>
          <cell r="K322">
            <v>1756</v>
          </cell>
          <cell r="L322">
            <v>893</v>
          </cell>
        </row>
        <row r="323">
          <cell r="A323">
            <v>447101138</v>
          </cell>
          <cell r="B323">
            <v>447101</v>
          </cell>
          <cell r="C323">
            <v>447</v>
          </cell>
          <cell r="D323" t="str">
            <v>BENJAMIN FRANKLIN CLASSICAL</v>
          </cell>
          <cell r="E323">
            <v>101</v>
          </cell>
          <cell r="F323" t="str">
            <v>FRANKLIN</v>
          </cell>
          <cell r="G323">
            <v>138</v>
          </cell>
          <cell r="H323" t="str">
            <v>HOPEDALE</v>
          </cell>
          <cell r="I323">
            <v>133.54743290249573</v>
          </cell>
          <cell r="J323">
            <v>8800</v>
          </cell>
          <cell r="K323">
            <v>2952</v>
          </cell>
          <cell r="L323">
            <v>893</v>
          </cell>
        </row>
        <row r="324">
          <cell r="A324">
            <v>447101167</v>
          </cell>
          <cell r="B324">
            <v>447101</v>
          </cell>
          <cell r="C324">
            <v>447</v>
          </cell>
          <cell r="D324" t="str">
            <v>BENJAMIN FRANKLIN CLASSICAL</v>
          </cell>
          <cell r="E324">
            <v>101</v>
          </cell>
          <cell r="F324" t="str">
            <v>FRANKLIN</v>
          </cell>
          <cell r="G324">
            <v>167</v>
          </cell>
          <cell r="H324" t="str">
            <v>MANSFIELD</v>
          </cell>
          <cell r="I324">
            <v>133.66616621825077</v>
          </cell>
          <cell r="J324">
            <v>8416</v>
          </cell>
          <cell r="K324">
            <v>2833</v>
          </cell>
          <cell r="L324">
            <v>893</v>
          </cell>
        </row>
        <row r="325">
          <cell r="A325">
            <v>447101177</v>
          </cell>
          <cell r="B325">
            <v>447101</v>
          </cell>
          <cell r="C325">
            <v>447</v>
          </cell>
          <cell r="D325" t="str">
            <v>BENJAMIN FRANKLIN CLASSICAL</v>
          </cell>
          <cell r="E325">
            <v>101</v>
          </cell>
          <cell r="F325" t="str">
            <v>FRANKLIN</v>
          </cell>
          <cell r="G325">
            <v>177</v>
          </cell>
          <cell r="H325" t="str">
            <v>MEDWAY</v>
          </cell>
          <cell r="I325">
            <v>135.43695164544201</v>
          </cell>
          <cell r="J325">
            <v>9297</v>
          </cell>
          <cell r="K325">
            <v>3295</v>
          </cell>
          <cell r="L325">
            <v>893</v>
          </cell>
        </row>
        <row r="326">
          <cell r="A326">
            <v>447101185</v>
          </cell>
          <cell r="B326">
            <v>447101</v>
          </cell>
          <cell r="C326">
            <v>447</v>
          </cell>
          <cell r="D326" t="str">
            <v>BENJAMIN FRANKLIN CLASSICAL</v>
          </cell>
          <cell r="E326">
            <v>101</v>
          </cell>
          <cell r="F326" t="str">
            <v>FRANKLIN</v>
          </cell>
          <cell r="G326">
            <v>185</v>
          </cell>
          <cell r="H326" t="str">
            <v>MILFORD</v>
          </cell>
          <cell r="I326">
            <v>116.33630933634005</v>
          </cell>
          <cell r="J326">
            <v>9310</v>
          </cell>
          <cell r="K326">
            <v>1521</v>
          </cell>
          <cell r="L326">
            <v>893</v>
          </cell>
        </row>
        <row r="327">
          <cell r="A327">
            <v>447101187</v>
          </cell>
          <cell r="B327">
            <v>447101</v>
          </cell>
          <cell r="C327">
            <v>447</v>
          </cell>
          <cell r="D327" t="str">
            <v>BENJAMIN FRANKLIN CLASSICAL</v>
          </cell>
          <cell r="E327">
            <v>101</v>
          </cell>
          <cell r="F327" t="str">
            <v>FRANKLIN</v>
          </cell>
          <cell r="G327">
            <v>187</v>
          </cell>
          <cell r="H327" t="str">
            <v>MILLIS</v>
          </cell>
          <cell r="I327">
            <v>138.9385098305448</v>
          </cell>
          <cell r="J327">
            <v>9567</v>
          </cell>
          <cell r="K327">
            <v>3725</v>
          </cell>
          <cell r="L327">
            <v>893</v>
          </cell>
        </row>
        <row r="328">
          <cell r="A328">
            <v>447101208</v>
          </cell>
          <cell r="B328">
            <v>447101</v>
          </cell>
          <cell r="C328">
            <v>447</v>
          </cell>
          <cell r="D328" t="str">
            <v>BENJAMIN FRANKLIN CLASSICAL</v>
          </cell>
          <cell r="E328">
            <v>101</v>
          </cell>
          <cell r="F328" t="str">
            <v>FRANKLIN</v>
          </cell>
          <cell r="G328">
            <v>208</v>
          </cell>
          <cell r="H328" t="str">
            <v>NORFOLK</v>
          </cell>
          <cell r="I328">
            <v>160.54570018270439</v>
          </cell>
          <cell r="J328">
            <v>8416</v>
          </cell>
          <cell r="K328">
            <v>5096</v>
          </cell>
          <cell r="L328">
            <v>893</v>
          </cell>
        </row>
        <row r="329">
          <cell r="A329">
            <v>447101212</v>
          </cell>
          <cell r="B329">
            <v>447101</v>
          </cell>
          <cell r="C329">
            <v>447</v>
          </cell>
          <cell r="D329" t="str">
            <v>BENJAMIN FRANKLIN CLASSICAL</v>
          </cell>
          <cell r="E329">
            <v>101</v>
          </cell>
          <cell r="F329" t="str">
            <v>FRANKLIN</v>
          </cell>
          <cell r="G329">
            <v>212</v>
          </cell>
          <cell r="H329" t="str">
            <v>NORTH ATTLEBOROUGH</v>
          </cell>
          <cell r="I329">
            <v>109.34486721339549</v>
          </cell>
          <cell r="J329">
            <v>8416</v>
          </cell>
          <cell r="K329">
            <v>786</v>
          </cell>
          <cell r="L329">
            <v>893</v>
          </cell>
        </row>
        <row r="330">
          <cell r="A330">
            <v>447101214</v>
          </cell>
          <cell r="B330">
            <v>447101</v>
          </cell>
          <cell r="C330">
            <v>447</v>
          </cell>
          <cell r="D330" t="str">
            <v>BENJAMIN FRANKLIN CLASSICAL</v>
          </cell>
          <cell r="E330">
            <v>101</v>
          </cell>
          <cell r="F330" t="str">
            <v>FRANKLIN</v>
          </cell>
          <cell r="G330">
            <v>214</v>
          </cell>
          <cell r="H330" t="str">
            <v>NORTHBRIDGE</v>
          </cell>
          <cell r="I330">
            <v>114.31112310953849</v>
          </cell>
          <cell r="J330">
            <v>8416</v>
          </cell>
          <cell r="K330">
            <v>1204</v>
          </cell>
          <cell r="L330">
            <v>893</v>
          </cell>
        </row>
        <row r="331">
          <cell r="A331">
            <v>447101218</v>
          </cell>
          <cell r="B331">
            <v>447101</v>
          </cell>
          <cell r="C331">
            <v>447</v>
          </cell>
          <cell r="D331" t="str">
            <v>BENJAMIN FRANKLIN CLASSICAL</v>
          </cell>
          <cell r="E331">
            <v>101</v>
          </cell>
          <cell r="F331" t="str">
            <v>FRANKLIN</v>
          </cell>
          <cell r="G331">
            <v>218</v>
          </cell>
          <cell r="H331" t="str">
            <v>NORTON</v>
          </cell>
          <cell r="I331">
            <v>127.30358731464911</v>
          </cell>
          <cell r="J331">
            <v>12808</v>
          </cell>
          <cell r="K331">
            <v>3497</v>
          </cell>
          <cell r="L331">
            <v>893</v>
          </cell>
        </row>
        <row r="332">
          <cell r="A332">
            <v>447101238</v>
          </cell>
          <cell r="B332">
            <v>447101</v>
          </cell>
          <cell r="C332">
            <v>447</v>
          </cell>
          <cell r="D332" t="str">
            <v>BENJAMIN FRANKLIN CLASSICAL</v>
          </cell>
          <cell r="E332">
            <v>101</v>
          </cell>
          <cell r="F332" t="str">
            <v>FRANKLIN</v>
          </cell>
          <cell r="G332">
            <v>238</v>
          </cell>
          <cell r="H332" t="str">
            <v>PLAINVILLE</v>
          </cell>
          <cell r="I332">
            <v>149.6177851460759</v>
          </cell>
          <cell r="J332">
            <v>9531</v>
          </cell>
          <cell r="K332">
            <v>4729</v>
          </cell>
          <cell r="L332">
            <v>893</v>
          </cell>
        </row>
        <row r="333">
          <cell r="A333">
            <v>447101307</v>
          </cell>
          <cell r="B333">
            <v>447101</v>
          </cell>
          <cell r="C333">
            <v>447</v>
          </cell>
          <cell r="D333" t="str">
            <v>BENJAMIN FRANKLIN CLASSICAL</v>
          </cell>
          <cell r="E333">
            <v>101</v>
          </cell>
          <cell r="F333" t="str">
            <v>FRANKLIN</v>
          </cell>
          <cell r="G333">
            <v>307</v>
          </cell>
          <cell r="H333" t="str">
            <v>WALPOLE</v>
          </cell>
          <cell r="I333">
            <v>134.37176978589801</v>
          </cell>
          <cell r="J333">
            <v>8536</v>
          </cell>
          <cell r="K333">
            <v>2934</v>
          </cell>
          <cell r="L333">
            <v>893</v>
          </cell>
        </row>
        <row r="334">
          <cell r="A334">
            <v>447101335</v>
          </cell>
          <cell r="B334">
            <v>447101</v>
          </cell>
          <cell r="C334">
            <v>447</v>
          </cell>
          <cell r="D334" t="str">
            <v>BENJAMIN FRANKLIN CLASSICAL</v>
          </cell>
          <cell r="E334">
            <v>101</v>
          </cell>
          <cell r="F334" t="str">
            <v>FRANKLIN</v>
          </cell>
          <cell r="G334">
            <v>335</v>
          </cell>
          <cell r="H334" t="str">
            <v>WESTWOOD</v>
          </cell>
          <cell r="I334">
            <v>163.65890137913269</v>
          </cell>
          <cell r="J334">
            <v>13192</v>
          </cell>
          <cell r="K334">
            <v>8398</v>
          </cell>
          <cell r="L334">
            <v>893</v>
          </cell>
        </row>
        <row r="335">
          <cell r="A335">
            <v>447101350</v>
          </cell>
          <cell r="B335">
            <v>447101</v>
          </cell>
          <cell r="C335">
            <v>447</v>
          </cell>
          <cell r="D335" t="str">
            <v>BENJAMIN FRANKLIN CLASSICAL</v>
          </cell>
          <cell r="E335">
            <v>101</v>
          </cell>
          <cell r="F335" t="str">
            <v>FRANKLIN</v>
          </cell>
          <cell r="G335">
            <v>350</v>
          </cell>
          <cell r="H335" t="str">
            <v>WRENTHAM</v>
          </cell>
          <cell r="I335">
            <v>146.73039240892228</v>
          </cell>
          <cell r="J335">
            <v>8934</v>
          </cell>
          <cell r="K335">
            <v>4175</v>
          </cell>
          <cell r="L335">
            <v>893</v>
          </cell>
        </row>
        <row r="336">
          <cell r="A336">
            <v>447101622</v>
          </cell>
          <cell r="B336">
            <v>447101</v>
          </cell>
          <cell r="C336">
            <v>447</v>
          </cell>
          <cell r="D336" t="str">
            <v>BENJAMIN FRANKLIN CLASSICAL</v>
          </cell>
          <cell r="E336">
            <v>101</v>
          </cell>
          <cell r="F336" t="str">
            <v>FRANKLIN</v>
          </cell>
          <cell r="G336">
            <v>622</v>
          </cell>
          <cell r="H336" t="str">
            <v>BLACKSTONE MILLVILLE</v>
          </cell>
          <cell r="I336">
            <v>120.56808642458414</v>
          </cell>
          <cell r="J336">
            <v>8753</v>
          </cell>
          <cell r="K336">
            <v>1800</v>
          </cell>
          <cell r="L336">
            <v>893</v>
          </cell>
        </row>
        <row r="337">
          <cell r="A337">
            <v>447101650</v>
          </cell>
          <cell r="B337">
            <v>447101</v>
          </cell>
          <cell r="C337">
            <v>447</v>
          </cell>
          <cell r="D337" t="str">
            <v>BENJAMIN FRANKLIN CLASSICAL</v>
          </cell>
          <cell r="E337">
            <v>101</v>
          </cell>
          <cell r="F337" t="str">
            <v>FRANKLIN</v>
          </cell>
          <cell r="G337">
            <v>650</v>
          </cell>
          <cell r="H337" t="str">
            <v>DIGHTON REHOBOTH</v>
          </cell>
          <cell r="I337">
            <v>122.96954208328819</v>
          </cell>
          <cell r="J337">
            <v>8416</v>
          </cell>
          <cell r="K337">
            <v>1933</v>
          </cell>
          <cell r="L337">
            <v>893</v>
          </cell>
        </row>
        <row r="338">
          <cell r="A338">
            <v>447101690</v>
          </cell>
          <cell r="B338">
            <v>447101</v>
          </cell>
          <cell r="C338">
            <v>447</v>
          </cell>
          <cell r="D338" t="str">
            <v>BENJAMIN FRANKLIN CLASSICAL</v>
          </cell>
          <cell r="E338">
            <v>101</v>
          </cell>
          <cell r="F338" t="str">
            <v>FRANKLIN</v>
          </cell>
          <cell r="G338">
            <v>690</v>
          </cell>
          <cell r="H338" t="str">
            <v>KING PHILIP</v>
          </cell>
          <cell r="I338">
            <v>126.35466582179397</v>
          </cell>
          <cell r="J338">
            <v>8416</v>
          </cell>
          <cell r="K338">
            <v>2218</v>
          </cell>
          <cell r="L338">
            <v>893</v>
          </cell>
        </row>
        <row r="339">
          <cell r="A339">
            <v>449035035</v>
          </cell>
          <cell r="B339">
            <v>449035</v>
          </cell>
          <cell r="C339">
            <v>449</v>
          </cell>
          <cell r="D339" t="str">
            <v>BOSTON COLLEGIATE</v>
          </cell>
          <cell r="E339">
            <v>35</v>
          </cell>
          <cell r="F339" t="str">
            <v>BOSTON</v>
          </cell>
          <cell r="G339">
            <v>35</v>
          </cell>
          <cell r="H339" t="str">
            <v>BOSTON</v>
          </cell>
          <cell r="I339">
            <v>129.65915058804117</v>
          </cell>
          <cell r="J339">
            <v>10905</v>
          </cell>
          <cell r="K339">
            <v>3234</v>
          </cell>
          <cell r="L339">
            <v>893</v>
          </cell>
        </row>
        <row r="340">
          <cell r="A340">
            <v>449035044</v>
          </cell>
          <cell r="B340">
            <v>449035</v>
          </cell>
          <cell r="C340">
            <v>449</v>
          </cell>
          <cell r="D340" t="str">
            <v>BOSTON COLLEGIATE</v>
          </cell>
          <cell r="E340">
            <v>35</v>
          </cell>
          <cell r="F340" t="str">
            <v>BOSTON</v>
          </cell>
          <cell r="G340">
            <v>44</v>
          </cell>
          <cell r="H340" t="str">
            <v>BROCKTON</v>
          </cell>
          <cell r="I340">
            <v>106.58891530224757</v>
          </cell>
          <cell r="J340">
            <v>15569</v>
          </cell>
          <cell r="K340">
            <v>1026</v>
          </cell>
          <cell r="L340">
            <v>893</v>
          </cell>
        </row>
        <row r="341">
          <cell r="A341">
            <v>449035049</v>
          </cell>
          <cell r="B341">
            <v>449035</v>
          </cell>
          <cell r="C341">
            <v>449</v>
          </cell>
          <cell r="D341" t="str">
            <v>BOSTON COLLEGIATE</v>
          </cell>
          <cell r="E341">
            <v>35</v>
          </cell>
          <cell r="F341" t="str">
            <v>BOSTON</v>
          </cell>
          <cell r="G341">
            <v>49</v>
          </cell>
          <cell r="H341" t="str">
            <v>CAMBRIDGE</v>
          </cell>
          <cell r="I341">
            <v>223.74538154265306</v>
          </cell>
          <cell r="J341">
            <v>13061</v>
          </cell>
          <cell r="K341">
            <v>16162</v>
          </cell>
          <cell r="L341">
            <v>893</v>
          </cell>
        </row>
        <row r="342">
          <cell r="A342">
            <v>449035057</v>
          </cell>
          <cell r="B342">
            <v>449035</v>
          </cell>
          <cell r="C342">
            <v>449</v>
          </cell>
          <cell r="D342" t="str">
            <v>BOSTON COLLEGIATE</v>
          </cell>
          <cell r="E342">
            <v>35</v>
          </cell>
          <cell r="F342" t="str">
            <v>BOSTON</v>
          </cell>
          <cell r="G342">
            <v>57</v>
          </cell>
          <cell r="H342" t="str">
            <v>CHELSEA</v>
          </cell>
          <cell r="I342">
            <v>105.38838876651646</v>
          </cell>
          <cell r="J342">
            <v>13061</v>
          </cell>
          <cell r="K342">
            <v>704</v>
          </cell>
          <cell r="L342">
            <v>893</v>
          </cell>
        </row>
        <row r="343">
          <cell r="A343">
            <v>449035165</v>
          </cell>
          <cell r="B343">
            <v>449035</v>
          </cell>
          <cell r="C343">
            <v>449</v>
          </cell>
          <cell r="D343" t="str">
            <v>BOSTON COLLEGIATE</v>
          </cell>
          <cell r="E343">
            <v>35</v>
          </cell>
          <cell r="F343" t="str">
            <v>BOSTON</v>
          </cell>
          <cell r="G343">
            <v>165</v>
          </cell>
          <cell r="H343" t="str">
            <v>MALDEN</v>
          </cell>
          <cell r="I343">
            <v>105.43702952143093</v>
          </cell>
          <cell r="J343">
            <v>14888</v>
          </cell>
          <cell r="K343">
            <v>809</v>
          </cell>
          <cell r="L343">
            <v>893</v>
          </cell>
        </row>
        <row r="344">
          <cell r="A344">
            <v>449035170</v>
          </cell>
          <cell r="B344">
            <v>449035</v>
          </cell>
          <cell r="C344">
            <v>449</v>
          </cell>
          <cell r="D344" t="str">
            <v>BOSTON COLLEGIATE</v>
          </cell>
          <cell r="E344">
            <v>35</v>
          </cell>
          <cell r="F344" t="str">
            <v>BOSTON</v>
          </cell>
          <cell r="G344">
            <v>170</v>
          </cell>
          <cell r="H344" t="str">
            <v>MARLBOROUGH</v>
          </cell>
          <cell r="I344">
            <v>136.9798645370029</v>
          </cell>
          <cell r="J344">
            <v>13061</v>
          </cell>
          <cell r="K344">
            <v>4830</v>
          </cell>
          <cell r="L344">
            <v>893</v>
          </cell>
        </row>
        <row r="345">
          <cell r="A345">
            <v>449035243</v>
          </cell>
          <cell r="B345">
            <v>449035</v>
          </cell>
          <cell r="C345">
            <v>449</v>
          </cell>
          <cell r="D345" t="str">
            <v>BOSTON COLLEGIATE</v>
          </cell>
          <cell r="E345">
            <v>35</v>
          </cell>
          <cell r="F345" t="str">
            <v>BOSTON</v>
          </cell>
          <cell r="G345">
            <v>243</v>
          </cell>
          <cell r="H345" t="str">
            <v>QUINCY</v>
          </cell>
          <cell r="I345">
            <v>124.28177887147439</v>
          </cell>
          <cell r="J345">
            <v>12102</v>
          </cell>
          <cell r="K345">
            <v>2939</v>
          </cell>
          <cell r="L345">
            <v>893</v>
          </cell>
        </row>
        <row r="346">
          <cell r="A346">
            <v>449035244</v>
          </cell>
          <cell r="B346">
            <v>449035</v>
          </cell>
          <cell r="C346">
            <v>449</v>
          </cell>
          <cell r="D346" t="str">
            <v>BOSTON COLLEGIATE</v>
          </cell>
          <cell r="E346">
            <v>35</v>
          </cell>
          <cell r="F346" t="str">
            <v>BOSTON</v>
          </cell>
          <cell r="G346">
            <v>244</v>
          </cell>
          <cell r="H346" t="str">
            <v>RANDOLPH</v>
          </cell>
          <cell r="I346">
            <v>127.73608739671045</v>
          </cell>
          <cell r="J346">
            <v>9315</v>
          </cell>
          <cell r="K346">
            <v>2584</v>
          </cell>
          <cell r="L346">
            <v>893</v>
          </cell>
        </row>
        <row r="347">
          <cell r="A347">
            <v>449035285</v>
          </cell>
          <cell r="B347">
            <v>449035</v>
          </cell>
          <cell r="C347">
            <v>449</v>
          </cell>
          <cell r="D347" t="str">
            <v>BOSTON COLLEGIATE</v>
          </cell>
          <cell r="E347">
            <v>35</v>
          </cell>
          <cell r="F347" t="str">
            <v>BOSTON</v>
          </cell>
          <cell r="G347">
            <v>285</v>
          </cell>
          <cell r="H347" t="str">
            <v>STOUGHTON</v>
          </cell>
          <cell r="I347">
            <v>129.80588398396992</v>
          </cell>
          <cell r="J347">
            <v>9925</v>
          </cell>
          <cell r="K347">
            <v>2958</v>
          </cell>
          <cell r="L347">
            <v>893</v>
          </cell>
        </row>
        <row r="348">
          <cell r="A348">
            <v>449035336</v>
          </cell>
          <cell r="B348">
            <v>449035</v>
          </cell>
          <cell r="C348">
            <v>449</v>
          </cell>
          <cell r="D348" t="str">
            <v>BOSTON COLLEGIATE</v>
          </cell>
          <cell r="E348">
            <v>35</v>
          </cell>
          <cell r="F348" t="str">
            <v>BOSTON</v>
          </cell>
          <cell r="G348">
            <v>336</v>
          </cell>
          <cell r="H348" t="str">
            <v>WEYMOUTH</v>
          </cell>
          <cell r="I348">
            <v>107.68010101475427</v>
          </cell>
          <cell r="J348">
            <v>14888</v>
          </cell>
          <cell r="K348">
            <v>1143</v>
          </cell>
          <cell r="L348">
            <v>893</v>
          </cell>
        </row>
        <row r="349">
          <cell r="A349">
            <v>450086008</v>
          </cell>
          <cell r="B349">
            <v>450086</v>
          </cell>
          <cell r="C349">
            <v>450</v>
          </cell>
          <cell r="D349" t="str">
            <v>HILLTOWN COOPERATIVE</v>
          </cell>
          <cell r="E349">
            <v>86</v>
          </cell>
          <cell r="F349" t="str">
            <v>EASTHAMPTON</v>
          </cell>
          <cell r="G349">
            <v>8</v>
          </cell>
          <cell r="H349" t="str">
            <v>AMHERST</v>
          </cell>
          <cell r="I349">
            <v>193.32446226707012</v>
          </cell>
          <cell r="J349">
            <v>8341</v>
          </cell>
          <cell r="K349">
            <v>7784</v>
          </cell>
          <cell r="L349">
            <v>893</v>
          </cell>
        </row>
        <row r="350">
          <cell r="A350">
            <v>450086086</v>
          </cell>
          <cell r="B350">
            <v>450086</v>
          </cell>
          <cell r="C350">
            <v>450</v>
          </cell>
          <cell r="D350" t="str">
            <v>HILLTOWN COOPERATIVE</v>
          </cell>
          <cell r="E350">
            <v>86</v>
          </cell>
          <cell r="F350" t="str">
            <v>EASTHAMPTON</v>
          </cell>
          <cell r="G350">
            <v>86</v>
          </cell>
          <cell r="H350" t="str">
            <v>EASTHAMPTON</v>
          </cell>
          <cell r="I350">
            <v>114.92473740633994</v>
          </cell>
          <cell r="J350">
            <v>8832</v>
          </cell>
          <cell r="K350">
            <v>1318</v>
          </cell>
          <cell r="L350">
            <v>893</v>
          </cell>
        </row>
        <row r="351">
          <cell r="A351">
            <v>450086117</v>
          </cell>
          <cell r="B351">
            <v>450086</v>
          </cell>
          <cell r="C351">
            <v>450</v>
          </cell>
          <cell r="D351" t="str">
            <v>HILLTOWN COOPERATIVE</v>
          </cell>
          <cell r="E351">
            <v>86</v>
          </cell>
          <cell r="F351" t="str">
            <v>EASTHAMPTON</v>
          </cell>
          <cell r="G351">
            <v>117</v>
          </cell>
          <cell r="H351" t="str">
            <v>HADLEY</v>
          </cell>
          <cell r="I351">
            <v>137.72372265799459</v>
          </cell>
          <cell r="J351">
            <v>9925</v>
          </cell>
          <cell r="K351">
            <v>3744</v>
          </cell>
          <cell r="L351">
            <v>893</v>
          </cell>
        </row>
        <row r="352">
          <cell r="A352">
            <v>450086127</v>
          </cell>
          <cell r="B352">
            <v>450086</v>
          </cell>
          <cell r="C352">
            <v>450</v>
          </cell>
          <cell r="D352" t="str">
            <v>HILLTOWN COOPERATIVE</v>
          </cell>
          <cell r="E352">
            <v>86</v>
          </cell>
          <cell r="F352" t="str">
            <v>EASTHAMPTON</v>
          </cell>
          <cell r="G352">
            <v>127</v>
          </cell>
          <cell r="H352" t="str">
            <v>HATFIELD</v>
          </cell>
          <cell r="I352">
            <v>147.34129478345045</v>
          </cell>
          <cell r="J352">
            <v>8363</v>
          </cell>
          <cell r="K352">
            <v>3959</v>
          </cell>
          <cell r="L352">
            <v>893</v>
          </cell>
        </row>
        <row r="353">
          <cell r="A353">
            <v>450086210</v>
          </cell>
          <cell r="B353">
            <v>450086</v>
          </cell>
          <cell r="C353">
            <v>450</v>
          </cell>
          <cell r="D353" t="str">
            <v>HILLTOWN COOPERATIVE</v>
          </cell>
          <cell r="E353">
            <v>86</v>
          </cell>
          <cell r="F353" t="str">
            <v>EASTHAMPTON</v>
          </cell>
          <cell r="G353">
            <v>210</v>
          </cell>
          <cell r="H353" t="str">
            <v>NORTHAMPTON</v>
          </cell>
          <cell r="I353">
            <v>132.30059264430315</v>
          </cell>
          <cell r="J353">
            <v>8559</v>
          </cell>
          <cell r="K353">
            <v>2765</v>
          </cell>
          <cell r="L353">
            <v>893</v>
          </cell>
        </row>
        <row r="354">
          <cell r="A354">
            <v>450086275</v>
          </cell>
          <cell r="B354">
            <v>450086</v>
          </cell>
          <cell r="C354">
            <v>450</v>
          </cell>
          <cell r="D354" t="str">
            <v>HILLTOWN COOPERATIVE</v>
          </cell>
          <cell r="E354">
            <v>86</v>
          </cell>
          <cell r="F354" t="str">
            <v>EASTHAMPTON</v>
          </cell>
          <cell r="G354">
            <v>275</v>
          </cell>
          <cell r="H354" t="str">
            <v>SOUTHAMPTON</v>
          </cell>
          <cell r="I354">
            <v>122.25702409129067</v>
          </cell>
          <cell r="J354">
            <v>8171</v>
          </cell>
          <cell r="K354">
            <v>1819</v>
          </cell>
          <cell r="L354">
            <v>893</v>
          </cell>
        </row>
        <row r="355">
          <cell r="A355">
            <v>450086278</v>
          </cell>
          <cell r="B355">
            <v>450086</v>
          </cell>
          <cell r="C355">
            <v>450</v>
          </cell>
          <cell r="D355" t="str">
            <v>HILLTOWN COOPERATIVE</v>
          </cell>
          <cell r="E355">
            <v>86</v>
          </cell>
          <cell r="F355" t="str">
            <v>EASTHAMPTON</v>
          </cell>
          <cell r="G355">
            <v>278</v>
          </cell>
          <cell r="H355" t="str">
            <v>SOUTH HADLEY</v>
          </cell>
          <cell r="I355">
            <v>132.92649241153526</v>
          </cell>
          <cell r="J355">
            <v>9091</v>
          </cell>
          <cell r="K355">
            <v>2993</v>
          </cell>
          <cell r="L355">
            <v>893</v>
          </cell>
        </row>
        <row r="356">
          <cell r="A356">
            <v>450086327</v>
          </cell>
          <cell r="B356">
            <v>450086</v>
          </cell>
          <cell r="C356">
            <v>450</v>
          </cell>
          <cell r="D356" t="str">
            <v>HILLTOWN COOPERATIVE</v>
          </cell>
          <cell r="E356">
            <v>86</v>
          </cell>
          <cell r="F356" t="str">
            <v>EASTHAMPTON</v>
          </cell>
          <cell r="G356">
            <v>327</v>
          </cell>
          <cell r="H356" t="str">
            <v>WESTHAMPTON</v>
          </cell>
          <cell r="I356">
            <v>167.94560790073615</v>
          </cell>
          <cell r="J356">
            <v>8400</v>
          </cell>
          <cell r="K356">
            <v>5707</v>
          </cell>
          <cell r="L356">
            <v>893</v>
          </cell>
        </row>
        <row r="357">
          <cell r="A357">
            <v>450086337</v>
          </cell>
          <cell r="B357">
            <v>450086</v>
          </cell>
          <cell r="C357">
            <v>450</v>
          </cell>
          <cell r="D357" t="str">
            <v>HILLTOWN COOPERATIVE</v>
          </cell>
          <cell r="E357">
            <v>86</v>
          </cell>
          <cell r="F357" t="str">
            <v>EASTHAMPTON</v>
          </cell>
          <cell r="G357">
            <v>337</v>
          </cell>
          <cell r="H357" t="str">
            <v>WHATELY</v>
          </cell>
          <cell r="I357">
            <v>228.66385424854479</v>
          </cell>
          <cell r="J357">
            <v>8370</v>
          </cell>
          <cell r="K357">
            <v>10769</v>
          </cell>
          <cell r="L357">
            <v>893</v>
          </cell>
        </row>
        <row r="358">
          <cell r="A358">
            <v>450086340</v>
          </cell>
          <cell r="B358">
            <v>450086</v>
          </cell>
          <cell r="C358">
            <v>450</v>
          </cell>
          <cell r="D358" t="str">
            <v>HILLTOWN COOPERATIVE</v>
          </cell>
          <cell r="E358">
            <v>86</v>
          </cell>
          <cell r="F358" t="str">
            <v>EASTHAMPTON</v>
          </cell>
          <cell r="G358">
            <v>340</v>
          </cell>
          <cell r="H358" t="str">
            <v>WILLIAMSBURG</v>
          </cell>
          <cell r="I358">
            <v>167.57016513122335</v>
          </cell>
          <cell r="J358">
            <v>8358</v>
          </cell>
          <cell r="K358">
            <v>5648</v>
          </cell>
          <cell r="L358">
            <v>893</v>
          </cell>
        </row>
        <row r="359">
          <cell r="A359">
            <v>450086605</v>
          </cell>
          <cell r="B359">
            <v>450086</v>
          </cell>
          <cell r="C359">
            <v>450</v>
          </cell>
          <cell r="D359" t="str">
            <v>HILLTOWN COOPERATIVE</v>
          </cell>
          <cell r="E359">
            <v>86</v>
          </cell>
          <cell r="F359" t="str">
            <v>EASTHAMPTON</v>
          </cell>
          <cell r="G359">
            <v>605</v>
          </cell>
          <cell r="H359" t="str">
            <v>AMHERST PELHAM</v>
          </cell>
          <cell r="I359">
            <v>178.65220815309516</v>
          </cell>
          <cell r="J359">
            <v>10140</v>
          </cell>
          <cell r="K359">
            <v>7975</v>
          </cell>
          <cell r="L359">
            <v>893</v>
          </cell>
        </row>
        <row r="360">
          <cell r="A360">
            <v>450086632</v>
          </cell>
          <cell r="B360">
            <v>450086</v>
          </cell>
          <cell r="C360">
            <v>450</v>
          </cell>
          <cell r="D360" t="str">
            <v>HILLTOWN COOPERATIVE</v>
          </cell>
          <cell r="E360">
            <v>86</v>
          </cell>
          <cell r="F360" t="str">
            <v>EASTHAMPTON</v>
          </cell>
          <cell r="G360">
            <v>632</v>
          </cell>
          <cell r="H360" t="str">
            <v>CHESTERFIELD GOSHEN</v>
          </cell>
          <cell r="I360">
            <v>183.2932696519498</v>
          </cell>
          <cell r="J360">
            <v>8293</v>
          </cell>
          <cell r="K360">
            <v>6908</v>
          </cell>
          <cell r="L360">
            <v>893</v>
          </cell>
        </row>
        <row r="361">
          <cell r="A361">
            <v>450086635</v>
          </cell>
          <cell r="B361">
            <v>450086</v>
          </cell>
          <cell r="C361">
            <v>450</v>
          </cell>
          <cell r="D361" t="str">
            <v>HILLTOWN COOPERATIVE</v>
          </cell>
          <cell r="E361">
            <v>86</v>
          </cell>
          <cell r="F361" t="str">
            <v>EASTHAMPTON</v>
          </cell>
          <cell r="G361">
            <v>635</v>
          </cell>
          <cell r="H361" t="str">
            <v>CENTRAL BERKSHIRE</v>
          </cell>
          <cell r="I361">
            <v>151.6696614405943</v>
          </cell>
          <cell r="J361">
            <v>8049</v>
          </cell>
          <cell r="K361">
            <v>4159</v>
          </cell>
          <cell r="L361">
            <v>893</v>
          </cell>
        </row>
        <row r="362">
          <cell r="A362">
            <v>450086683</v>
          </cell>
          <cell r="B362">
            <v>450086</v>
          </cell>
          <cell r="C362">
            <v>450</v>
          </cell>
          <cell r="D362" t="str">
            <v>HILLTOWN COOPERATIVE</v>
          </cell>
          <cell r="E362">
            <v>86</v>
          </cell>
          <cell r="F362" t="str">
            <v>EASTHAMPTON</v>
          </cell>
          <cell r="G362">
            <v>683</v>
          </cell>
          <cell r="H362" t="str">
            <v>HAMPSHIRE</v>
          </cell>
          <cell r="I362">
            <v>160.34945486556958</v>
          </cell>
          <cell r="J362">
            <v>8049</v>
          </cell>
          <cell r="K362">
            <v>4858</v>
          </cell>
          <cell r="L362">
            <v>893</v>
          </cell>
        </row>
        <row r="363">
          <cell r="A363">
            <v>453137061</v>
          </cell>
          <cell r="B363">
            <v>453137</v>
          </cell>
          <cell r="C363">
            <v>453</v>
          </cell>
          <cell r="D363" t="str">
            <v>HOLYOKE COMMUNITY</v>
          </cell>
          <cell r="E363">
            <v>137</v>
          </cell>
          <cell r="F363" t="str">
            <v>HOLYOKE</v>
          </cell>
          <cell r="G363">
            <v>61</v>
          </cell>
          <cell r="H363" t="str">
            <v>CHICOPEE</v>
          </cell>
          <cell r="I363">
            <v>104.39823011545482</v>
          </cell>
          <cell r="J363">
            <v>11787</v>
          </cell>
          <cell r="K363">
            <v>518</v>
          </cell>
          <cell r="L363">
            <v>893</v>
          </cell>
        </row>
        <row r="364">
          <cell r="A364">
            <v>453137087</v>
          </cell>
          <cell r="B364">
            <v>453137</v>
          </cell>
          <cell r="C364">
            <v>453</v>
          </cell>
          <cell r="D364" t="str">
            <v>HOLYOKE COMMUNITY</v>
          </cell>
          <cell r="E364">
            <v>137</v>
          </cell>
          <cell r="F364" t="str">
            <v>HOLYOKE</v>
          </cell>
          <cell r="G364">
            <v>87</v>
          </cell>
          <cell r="H364" t="str">
            <v>EAST LONGMEADOW</v>
          </cell>
          <cell r="I364">
            <v>136.56107004801905</v>
          </cell>
          <cell r="J364">
            <v>12998</v>
          </cell>
          <cell r="K364">
            <v>4752</v>
          </cell>
          <cell r="L364">
            <v>893</v>
          </cell>
        </row>
        <row r="365">
          <cell r="A365">
            <v>453137137</v>
          </cell>
          <cell r="B365">
            <v>453137</v>
          </cell>
          <cell r="C365">
            <v>453</v>
          </cell>
          <cell r="D365" t="str">
            <v>HOLYOKE COMMUNITY</v>
          </cell>
          <cell r="E365">
            <v>137</v>
          </cell>
          <cell r="F365" t="str">
            <v>HOLYOKE</v>
          </cell>
          <cell r="G365">
            <v>137</v>
          </cell>
          <cell r="H365" t="str">
            <v>HOLYOKE</v>
          </cell>
          <cell r="I365">
            <v>101.42697075949938</v>
          </cell>
          <cell r="J365">
            <v>11701</v>
          </cell>
          <cell r="K365">
            <v>167</v>
          </cell>
          <cell r="L365">
            <v>893</v>
          </cell>
        </row>
        <row r="366">
          <cell r="A366">
            <v>453137210</v>
          </cell>
          <cell r="B366">
            <v>453137</v>
          </cell>
          <cell r="C366">
            <v>453</v>
          </cell>
          <cell r="D366" t="str">
            <v>HOLYOKE COMMUNITY</v>
          </cell>
          <cell r="E366">
            <v>137</v>
          </cell>
          <cell r="F366" t="str">
            <v>HOLYOKE</v>
          </cell>
          <cell r="G366">
            <v>210</v>
          </cell>
          <cell r="H366" t="str">
            <v>NORTHAMPTON</v>
          </cell>
          <cell r="I366">
            <v>132.30059264430315</v>
          </cell>
          <cell r="J366">
            <v>11187</v>
          </cell>
          <cell r="K366">
            <v>3613</v>
          </cell>
          <cell r="L366">
            <v>893</v>
          </cell>
        </row>
        <row r="367">
          <cell r="A367">
            <v>453137278</v>
          </cell>
          <cell r="B367">
            <v>453137</v>
          </cell>
          <cell r="C367">
            <v>453</v>
          </cell>
          <cell r="D367" t="str">
            <v>HOLYOKE COMMUNITY</v>
          </cell>
          <cell r="E367">
            <v>137</v>
          </cell>
          <cell r="F367" t="str">
            <v>HOLYOKE</v>
          </cell>
          <cell r="G367">
            <v>278</v>
          </cell>
          <cell r="H367" t="str">
            <v>SOUTH HADLEY</v>
          </cell>
          <cell r="I367">
            <v>132.92649241153526</v>
          </cell>
          <cell r="J367">
            <v>9328</v>
          </cell>
          <cell r="K367">
            <v>3071</v>
          </cell>
          <cell r="L367">
            <v>893</v>
          </cell>
        </row>
        <row r="368">
          <cell r="A368">
            <v>453137281</v>
          </cell>
          <cell r="B368">
            <v>453137</v>
          </cell>
          <cell r="C368">
            <v>453</v>
          </cell>
          <cell r="D368" t="str">
            <v>HOLYOKE COMMUNITY</v>
          </cell>
          <cell r="E368">
            <v>137</v>
          </cell>
          <cell r="F368" t="str">
            <v>HOLYOKE</v>
          </cell>
          <cell r="G368">
            <v>281</v>
          </cell>
          <cell r="H368" t="str">
            <v>SPRINGFIELD</v>
          </cell>
          <cell r="I368">
            <v>100</v>
          </cell>
          <cell r="J368">
            <v>11554</v>
          </cell>
          <cell r="K368">
            <v>0</v>
          </cell>
          <cell r="L368">
            <v>893</v>
          </cell>
        </row>
        <row r="369">
          <cell r="A369">
            <v>453137325</v>
          </cell>
          <cell r="B369">
            <v>453137</v>
          </cell>
          <cell r="C369">
            <v>453</v>
          </cell>
          <cell r="D369" t="str">
            <v>HOLYOKE COMMUNITY</v>
          </cell>
          <cell r="E369">
            <v>137</v>
          </cell>
          <cell r="F369" t="str">
            <v>HOLYOKE</v>
          </cell>
          <cell r="G369">
            <v>325</v>
          </cell>
          <cell r="H369" t="str">
            <v>WESTFIELD</v>
          </cell>
          <cell r="I369">
            <v>114.44047442676579</v>
          </cell>
          <cell r="J369">
            <v>8370</v>
          </cell>
          <cell r="K369">
            <v>1209</v>
          </cell>
          <cell r="L369">
            <v>893</v>
          </cell>
        </row>
        <row r="370">
          <cell r="A370">
            <v>453137332</v>
          </cell>
          <cell r="B370">
            <v>453137</v>
          </cell>
          <cell r="C370">
            <v>453</v>
          </cell>
          <cell r="D370" t="str">
            <v>HOLYOKE COMMUNITY</v>
          </cell>
          <cell r="E370">
            <v>137</v>
          </cell>
          <cell r="F370" t="str">
            <v>HOLYOKE</v>
          </cell>
          <cell r="G370">
            <v>332</v>
          </cell>
          <cell r="H370" t="str">
            <v>WEST SPRINGFIELD</v>
          </cell>
          <cell r="I370">
            <v>110.22192935028276</v>
          </cell>
          <cell r="J370">
            <v>10392</v>
          </cell>
          <cell r="K370">
            <v>1062</v>
          </cell>
          <cell r="L370">
            <v>893</v>
          </cell>
        </row>
        <row r="371">
          <cell r="A371">
            <v>454149009</v>
          </cell>
          <cell r="B371">
            <v>454149</v>
          </cell>
          <cell r="C371">
            <v>454</v>
          </cell>
          <cell r="D371" t="str">
            <v>LAWRENCE FAMILY DEVELOPMENT</v>
          </cell>
          <cell r="E371">
            <v>149</v>
          </cell>
          <cell r="F371" t="str">
            <v>LAWRENCE</v>
          </cell>
          <cell r="G371">
            <v>9</v>
          </cell>
          <cell r="H371" t="str">
            <v>ANDOVER</v>
          </cell>
          <cell r="I371">
            <v>150.39458057454831</v>
          </cell>
          <cell r="J371">
            <v>12321</v>
          </cell>
          <cell r="K371">
            <v>6209</v>
          </cell>
          <cell r="L371">
            <v>893</v>
          </cell>
        </row>
        <row r="372">
          <cell r="A372">
            <v>454149128</v>
          </cell>
          <cell r="B372">
            <v>454149</v>
          </cell>
          <cell r="C372">
            <v>454</v>
          </cell>
          <cell r="D372" t="str">
            <v>LAWRENCE FAMILY DEVELOPMENT</v>
          </cell>
          <cell r="E372">
            <v>149</v>
          </cell>
          <cell r="F372" t="str">
            <v>LAWRENCE</v>
          </cell>
          <cell r="G372">
            <v>128</v>
          </cell>
          <cell r="H372" t="str">
            <v>HAVERHILL</v>
          </cell>
          <cell r="I372">
            <v>104.3433615513129</v>
          </cell>
          <cell r="J372">
            <v>10084</v>
          </cell>
          <cell r="K372">
            <v>438</v>
          </cell>
          <cell r="L372">
            <v>893</v>
          </cell>
        </row>
        <row r="373">
          <cell r="A373">
            <v>454149149</v>
          </cell>
          <cell r="B373">
            <v>454149</v>
          </cell>
          <cell r="C373">
            <v>454</v>
          </cell>
          <cell r="D373" t="str">
            <v>LAWRENCE FAMILY DEVELOPMENT</v>
          </cell>
          <cell r="E373">
            <v>149</v>
          </cell>
          <cell r="F373" t="str">
            <v>LAWRENCE</v>
          </cell>
          <cell r="G373">
            <v>149</v>
          </cell>
          <cell r="H373" t="str">
            <v>LAWRENCE</v>
          </cell>
          <cell r="I373">
            <v>100.63851601995242</v>
          </cell>
          <cell r="J373">
            <v>11353</v>
          </cell>
          <cell r="K373">
            <v>72</v>
          </cell>
          <cell r="L373">
            <v>893</v>
          </cell>
        </row>
        <row r="374">
          <cell r="A374">
            <v>454149181</v>
          </cell>
          <cell r="B374">
            <v>454149</v>
          </cell>
          <cell r="C374">
            <v>454</v>
          </cell>
          <cell r="D374" t="str">
            <v>LAWRENCE FAMILY DEVELOPMENT</v>
          </cell>
          <cell r="E374">
            <v>149</v>
          </cell>
          <cell r="F374" t="str">
            <v>LAWRENCE</v>
          </cell>
          <cell r="G374">
            <v>181</v>
          </cell>
          <cell r="H374" t="str">
            <v>METHUEN</v>
          </cell>
          <cell r="I374">
            <v>105.50506548710521</v>
          </cell>
          <cell r="J374">
            <v>10917</v>
          </cell>
          <cell r="K374">
            <v>601</v>
          </cell>
          <cell r="L374">
            <v>893</v>
          </cell>
        </row>
        <row r="375">
          <cell r="A375">
            <v>455128007</v>
          </cell>
          <cell r="B375">
            <v>455128</v>
          </cell>
          <cell r="C375">
            <v>455</v>
          </cell>
          <cell r="D375" t="str">
            <v>HILL VIEW MONTESSORI</v>
          </cell>
          <cell r="E375">
            <v>128</v>
          </cell>
          <cell r="F375" t="str">
            <v>HAVERHILL</v>
          </cell>
          <cell r="G375">
            <v>7</v>
          </cell>
          <cell r="H375" t="str">
            <v>AMESBURY</v>
          </cell>
          <cell r="I375">
            <v>133.6025538158664</v>
          </cell>
          <cell r="J375">
            <v>8293</v>
          </cell>
          <cell r="K375">
            <v>2787</v>
          </cell>
          <cell r="L375">
            <v>893</v>
          </cell>
        </row>
        <row r="376">
          <cell r="A376">
            <v>455128128</v>
          </cell>
          <cell r="B376">
            <v>455128</v>
          </cell>
          <cell r="C376">
            <v>455</v>
          </cell>
          <cell r="D376" t="str">
            <v>HILL VIEW MONTESSORI</v>
          </cell>
          <cell r="E376">
            <v>128</v>
          </cell>
          <cell r="F376" t="str">
            <v>HAVERHILL</v>
          </cell>
          <cell r="G376">
            <v>128</v>
          </cell>
          <cell r="H376" t="str">
            <v>HAVERHILL</v>
          </cell>
          <cell r="I376">
            <v>104.3433615513129</v>
          </cell>
          <cell r="J376">
            <v>9126</v>
          </cell>
          <cell r="K376">
            <v>396</v>
          </cell>
          <cell r="L376">
            <v>893</v>
          </cell>
        </row>
        <row r="377">
          <cell r="A377">
            <v>455128181</v>
          </cell>
          <cell r="B377">
            <v>455128</v>
          </cell>
          <cell r="C377">
            <v>455</v>
          </cell>
          <cell r="D377" t="str">
            <v>HILL VIEW MONTESSORI</v>
          </cell>
          <cell r="E377">
            <v>128</v>
          </cell>
          <cell r="F377" t="str">
            <v>HAVERHILL</v>
          </cell>
          <cell r="G377">
            <v>181</v>
          </cell>
          <cell r="H377" t="str">
            <v>METHUEN</v>
          </cell>
          <cell r="I377">
            <v>105.50506548710521</v>
          </cell>
          <cell r="J377">
            <v>8414</v>
          </cell>
          <cell r="K377">
            <v>463</v>
          </cell>
          <cell r="L377">
            <v>893</v>
          </cell>
        </row>
        <row r="378">
          <cell r="A378">
            <v>455128745</v>
          </cell>
          <cell r="B378">
            <v>455128</v>
          </cell>
          <cell r="C378">
            <v>455</v>
          </cell>
          <cell r="D378" t="str">
            <v>HILL VIEW MONTESSORI</v>
          </cell>
          <cell r="E378">
            <v>128</v>
          </cell>
          <cell r="F378" t="str">
            <v>HAVERHILL</v>
          </cell>
          <cell r="G378">
            <v>745</v>
          </cell>
          <cell r="H378" t="str">
            <v>PENTUCKET</v>
          </cell>
          <cell r="I378">
            <v>145.48867304680056</v>
          </cell>
          <cell r="J378">
            <v>12595</v>
          </cell>
          <cell r="K378">
            <v>5729</v>
          </cell>
          <cell r="L378">
            <v>893</v>
          </cell>
        </row>
        <row r="379">
          <cell r="A379">
            <v>456160009</v>
          </cell>
          <cell r="B379">
            <v>456160</v>
          </cell>
          <cell r="C379">
            <v>456</v>
          </cell>
          <cell r="D379" t="str">
            <v>LOWELL COMMUNITY</v>
          </cell>
          <cell r="E379">
            <v>160</v>
          </cell>
          <cell r="F379" t="str">
            <v>LOWELL</v>
          </cell>
          <cell r="G379">
            <v>9</v>
          </cell>
          <cell r="H379" t="str">
            <v>ANDOVER</v>
          </cell>
          <cell r="I379">
            <v>150.39458057454831</v>
          </cell>
          <cell r="J379">
            <v>8414</v>
          </cell>
          <cell r="K379">
            <v>4240</v>
          </cell>
          <cell r="L379">
            <v>893</v>
          </cell>
        </row>
        <row r="380">
          <cell r="A380">
            <v>456160031</v>
          </cell>
          <cell r="B380">
            <v>456160</v>
          </cell>
          <cell r="C380">
            <v>456</v>
          </cell>
          <cell r="D380" t="str">
            <v>LOWELL COMMUNITY</v>
          </cell>
          <cell r="E380">
            <v>160</v>
          </cell>
          <cell r="F380" t="str">
            <v>LOWELL</v>
          </cell>
          <cell r="G380">
            <v>31</v>
          </cell>
          <cell r="H380" t="str">
            <v>BILLERICA</v>
          </cell>
          <cell r="I380">
            <v>142.10100480486435</v>
          </cell>
          <cell r="J380">
            <v>12474</v>
          </cell>
          <cell r="K380">
            <v>5252</v>
          </cell>
          <cell r="L380">
            <v>893</v>
          </cell>
        </row>
        <row r="381">
          <cell r="A381">
            <v>456160056</v>
          </cell>
          <cell r="B381">
            <v>456160</v>
          </cell>
          <cell r="C381">
            <v>456</v>
          </cell>
          <cell r="D381" t="str">
            <v>LOWELL COMMUNITY</v>
          </cell>
          <cell r="E381">
            <v>160</v>
          </cell>
          <cell r="F381" t="str">
            <v>LOWELL</v>
          </cell>
          <cell r="G381">
            <v>56</v>
          </cell>
          <cell r="H381" t="str">
            <v>CHELMSFORD</v>
          </cell>
          <cell r="I381">
            <v>130.67628329653505</v>
          </cell>
          <cell r="J381">
            <v>13031</v>
          </cell>
          <cell r="K381">
            <v>3997</v>
          </cell>
          <cell r="L381">
            <v>893</v>
          </cell>
        </row>
        <row r="382">
          <cell r="A382">
            <v>456160079</v>
          </cell>
          <cell r="B382">
            <v>456160</v>
          </cell>
          <cell r="C382">
            <v>456</v>
          </cell>
          <cell r="D382" t="str">
            <v>LOWELL COMMUNITY</v>
          </cell>
          <cell r="E382">
            <v>160</v>
          </cell>
          <cell r="F382" t="str">
            <v>LOWELL</v>
          </cell>
          <cell r="G382">
            <v>79</v>
          </cell>
          <cell r="H382" t="str">
            <v>DRACUT</v>
          </cell>
          <cell r="I382">
            <v>106.47324284642711</v>
          </cell>
          <cell r="J382">
            <v>10160</v>
          </cell>
          <cell r="K382">
            <v>658</v>
          </cell>
          <cell r="L382">
            <v>893</v>
          </cell>
        </row>
        <row r="383">
          <cell r="A383">
            <v>456160149</v>
          </cell>
          <cell r="B383">
            <v>456160</v>
          </cell>
          <cell r="C383">
            <v>456</v>
          </cell>
          <cell r="D383" t="str">
            <v>LOWELL COMMUNITY</v>
          </cell>
          <cell r="E383">
            <v>160</v>
          </cell>
          <cell r="F383" t="str">
            <v>LOWELL</v>
          </cell>
          <cell r="G383">
            <v>149</v>
          </cell>
          <cell r="H383" t="str">
            <v>LAWRENCE</v>
          </cell>
          <cell r="I383">
            <v>100.63851601995242</v>
          </cell>
          <cell r="J383">
            <v>13790</v>
          </cell>
          <cell r="K383">
            <v>88</v>
          </cell>
          <cell r="L383">
            <v>893</v>
          </cell>
        </row>
        <row r="384">
          <cell r="A384">
            <v>456160160</v>
          </cell>
          <cell r="B384">
            <v>456160</v>
          </cell>
          <cell r="C384">
            <v>456</v>
          </cell>
          <cell r="D384" t="str">
            <v>LOWELL COMMUNITY</v>
          </cell>
          <cell r="E384">
            <v>160</v>
          </cell>
          <cell r="F384" t="str">
            <v>LOWELL</v>
          </cell>
          <cell r="G384">
            <v>160</v>
          </cell>
          <cell r="H384" t="str">
            <v>LOWELL</v>
          </cell>
          <cell r="I384">
            <v>104.86268772098015</v>
          </cell>
          <cell r="J384">
            <v>11670</v>
          </cell>
          <cell r="K384">
            <v>567</v>
          </cell>
          <cell r="L384">
            <v>893</v>
          </cell>
        </row>
        <row r="385">
          <cell r="A385">
            <v>456160170</v>
          </cell>
          <cell r="B385">
            <v>456160</v>
          </cell>
          <cell r="C385">
            <v>456</v>
          </cell>
          <cell r="D385" t="str">
            <v>LOWELL COMMUNITY</v>
          </cell>
          <cell r="E385">
            <v>160</v>
          </cell>
          <cell r="F385" t="str">
            <v>LOWELL</v>
          </cell>
          <cell r="G385">
            <v>170</v>
          </cell>
          <cell r="H385" t="str">
            <v>MARLBOROUGH</v>
          </cell>
          <cell r="I385">
            <v>136.9798645370029</v>
          </cell>
          <cell r="J385">
            <v>10389</v>
          </cell>
          <cell r="K385">
            <v>3842</v>
          </cell>
          <cell r="L385">
            <v>893</v>
          </cell>
        </row>
        <row r="386">
          <cell r="A386">
            <v>456160295</v>
          </cell>
          <cell r="B386">
            <v>456160</v>
          </cell>
          <cell r="C386">
            <v>456</v>
          </cell>
          <cell r="D386" t="str">
            <v>LOWELL COMMUNITY</v>
          </cell>
          <cell r="E386">
            <v>160</v>
          </cell>
          <cell r="F386" t="str">
            <v>LOWELL</v>
          </cell>
          <cell r="G386">
            <v>295</v>
          </cell>
          <cell r="H386" t="str">
            <v>TEWKSBURY</v>
          </cell>
          <cell r="I386">
            <v>146.48770166057696</v>
          </cell>
          <cell r="J386">
            <v>10616</v>
          </cell>
          <cell r="K386">
            <v>4935</v>
          </cell>
          <cell r="L386">
            <v>893</v>
          </cell>
        </row>
        <row r="387">
          <cell r="A387">
            <v>456160301</v>
          </cell>
          <cell r="B387">
            <v>456160</v>
          </cell>
          <cell r="C387">
            <v>456</v>
          </cell>
          <cell r="D387" t="str">
            <v>LOWELL COMMUNITY</v>
          </cell>
          <cell r="E387">
            <v>160</v>
          </cell>
          <cell r="F387" t="str">
            <v>LOWELL</v>
          </cell>
          <cell r="G387">
            <v>301</v>
          </cell>
          <cell r="H387" t="str">
            <v>TYNGSBOROUGH</v>
          </cell>
          <cell r="I387">
            <v>134.94989365878547</v>
          </cell>
          <cell r="J387">
            <v>8049</v>
          </cell>
          <cell r="K387">
            <v>2813</v>
          </cell>
          <cell r="L387">
            <v>893</v>
          </cell>
        </row>
        <row r="388">
          <cell r="A388">
            <v>456160616</v>
          </cell>
          <cell r="B388">
            <v>456160</v>
          </cell>
          <cell r="C388">
            <v>456</v>
          </cell>
          <cell r="D388" t="str">
            <v>LOWELL COMMUNITY</v>
          </cell>
          <cell r="E388">
            <v>160</v>
          </cell>
          <cell r="F388" t="str">
            <v>LOWELL</v>
          </cell>
          <cell r="G388">
            <v>616</v>
          </cell>
          <cell r="H388" t="str">
            <v>AYER SHIRLEY</v>
          </cell>
          <cell r="I388">
            <v>131.73656856351514</v>
          </cell>
          <cell r="J388">
            <v>10389</v>
          </cell>
          <cell r="K388">
            <v>3297</v>
          </cell>
          <cell r="L388">
            <v>893</v>
          </cell>
        </row>
        <row r="389">
          <cell r="A389">
            <v>458160056</v>
          </cell>
          <cell r="B389">
            <v>458160</v>
          </cell>
          <cell r="C389">
            <v>458</v>
          </cell>
          <cell r="D389" t="str">
            <v>LOWELL MIDDLESEX ACADEMY</v>
          </cell>
          <cell r="E389">
            <v>160</v>
          </cell>
          <cell r="F389" t="str">
            <v>LOWELL</v>
          </cell>
          <cell r="G389">
            <v>56</v>
          </cell>
          <cell r="H389" t="str">
            <v>CHELMSFORD</v>
          </cell>
          <cell r="I389">
            <v>130.67628329653505</v>
          </cell>
          <cell r="J389">
            <v>13939</v>
          </cell>
          <cell r="K389">
            <v>4276</v>
          </cell>
          <cell r="L389">
            <v>893</v>
          </cell>
        </row>
        <row r="390">
          <cell r="A390">
            <v>458160079</v>
          </cell>
          <cell r="B390">
            <v>458160</v>
          </cell>
          <cell r="C390">
            <v>458</v>
          </cell>
          <cell r="D390" t="str">
            <v>LOWELL MIDDLESEX ACADEMY</v>
          </cell>
          <cell r="E390">
            <v>160</v>
          </cell>
          <cell r="F390" t="str">
            <v>LOWELL</v>
          </cell>
          <cell r="G390">
            <v>79</v>
          </cell>
          <cell r="H390" t="str">
            <v>DRACUT</v>
          </cell>
          <cell r="I390">
            <v>106.47324284642711</v>
          </cell>
          <cell r="J390">
            <v>11220</v>
          </cell>
          <cell r="K390">
            <v>726</v>
          </cell>
          <cell r="L390">
            <v>893</v>
          </cell>
        </row>
        <row r="391">
          <cell r="A391">
            <v>458160160</v>
          </cell>
          <cell r="B391">
            <v>458160</v>
          </cell>
          <cell r="C391">
            <v>458</v>
          </cell>
          <cell r="D391" t="str">
            <v>LOWELL MIDDLESEX ACADEMY</v>
          </cell>
          <cell r="E391">
            <v>160</v>
          </cell>
          <cell r="F391" t="str">
            <v>LOWELL</v>
          </cell>
          <cell r="G391">
            <v>160</v>
          </cell>
          <cell r="H391" t="str">
            <v>LOWELL</v>
          </cell>
          <cell r="I391">
            <v>104.86268772098015</v>
          </cell>
          <cell r="J391">
            <v>13200</v>
          </cell>
          <cell r="K391">
            <v>642</v>
          </cell>
          <cell r="L391">
            <v>893</v>
          </cell>
        </row>
        <row r="392">
          <cell r="A392">
            <v>458160181</v>
          </cell>
          <cell r="B392">
            <v>458160</v>
          </cell>
          <cell r="C392">
            <v>458</v>
          </cell>
          <cell r="D392" t="str">
            <v>LOWELL MIDDLESEX ACADEMY</v>
          </cell>
          <cell r="E392">
            <v>160</v>
          </cell>
          <cell r="F392" t="str">
            <v>LOWELL</v>
          </cell>
          <cell r="G392">
            <v>181</v>
          </cell>
          <cell r="H392" t="str">
            <v>METHUEN</v>
          </cell>
          <cell r="I392">
            <v>105.50506548710521</v>
          </cell>
          <cell r="J392">
            <v>11849</v>
          </cell>
          <cell r="K392">
            <v>652</v>
          </cell>
          <cell r="L392">
            <v>893</v>
          </cell>
        </row>
        <row r="393">
          <cell r="A393">
            <v>458160295</v>
          </cell>
          <cell r="B393">
            <v>458160</v>
          </cell>
          <cell r="C393">
            <v>458</v>
          </cell>
          <cell r="D393" t="str">
            <v>LOWELL MIDDLESEX ACADEMY</v>
          </cell>
          <cell r="E393">
            <v>160</v>
          </cell>
          <cell r="F393" t="str">
            <v>LOWELL</v>
          </cell>
          <cell r="G393">
            <v>295</v>
          </cell>
          <cell r="H393" t="str">
            <v>TEWKSBURY</v>
          </cell>
          <cell r="I393">
            <v>146.48770166057696</v>
          </cell>
          <cell r="J393">
            <v>9759</v>
          </cell>
          <cell r="K393">
            <v>4537</v>
          </cell>
          <cell r="L393">
            <v>893</v>
          </cell>
        </row>
        <row r="394">
          <cell r="A394">
            <v>458160301</v>
          </cell>
          <cell r="B394">
            <v>458160</v>
          </cell>
          <cell r="C394">
            <v>458</v>
          </cell>
          <cell r="D394" t="str">
            <v>LOWELL MIDDLESEX ACADEMY</v>
          </cell>
          <cell r="E394">
            <v>160</v>
          </cell>
          <cell r="F394" t="str">
            <v>LOWELL</v>
          </cell>
          <cell r="G394">
            <v>301</v>
          </cell>
          <cell r="H394" t="str">
            <v>TYNGSBOROUGH</v>
          </cell>
          <cell r="I394">
            <v>134.94989365878547</v>
          </cell>
          <cell r="J394">
            <v>11849</v>
          </cell>
          <cell r="K394">
            <v>4141</v>
          </cell>
          <cell r="L394">
            <v>893</v>
          </cell>
        </row>
        <row r="395">
          <cell r="A395">
            <v>463035035</v>
          </cell>
          <cell r="B395">
            <v>463035</v>
          </cell>
          <cell r="C395">
            <v>463</v>
          </cell>
          <cell r="D395" t="str">
            <v>KIPP ACADEMY BOSTON</v>
          </cell>
          <cell r="E395">
            <v>35</v>
          </cell>
          <cell r="F395" t="str">
            <v>BOSTON</v>
          </cell>
          <cell r="G395">
            <v>35</v>
          </cell>
          <cell r="H395" t="str">
            <v>BOSTON</v>
          </cell>
          <cell r="I395">
            <v>129.65915058804117</v>
          </cell>
          <cell r="J395">
            <v>12526</v>
          </cell>
          <cell r="K395">
            <v>3715</v>
          </cell>
          <cell r="L395">
            <v>893</v>
          </cell>
        </row>
        <row r="396">
          <cell r="A396">
            <v>463035163</v>
          </cell>
          <cell r="B396">
            <v>463035</v>
          </cell>
          <cell r="C396">
            <v>463</v>
          </cell>
          <cell r="D396" t="str">
            <v>KIPP ACADEMY BOSTON</v>
          </cell>
          <cell r="E396">
            <v>35</v>
          </cell>
          <cell r="F396" t="str">
            <v>BOSTON</v>
          </cell>
          <cell r="G396">
            <v>163</v>
          </cell>
          <cell r="H396" t="str">
            <v>LYNN</v>
          </cell>
          <cell r="I396">
            <v>101.60490438801853</v>
          </cell>
          <cell r="J396">
            <v>13061</v>
          </cell>
          <cell r="K396">
            <v>210</v>
          </cell>
          <cell r="L396">
            <v>893</v>
          </cell>
        </row>
        <row r="397">
          <cell r="A397">
            <v>463035174</v>
          </cell>
          <cell r="B397">
            <v>463035</v>
          </cell>
          <cell r="C397">
            <v>463</v>
          </cell>
          <cell r="D397" t="str">
            <v>KIPP ACADEMY BOSTON</v>
          </cell>
          <cell r="E397">
            <v>35</v>
          </cell>
          <cell r="F397" t="str">
            <v>BOSTON</v>
          </cell>
          <cell r="G397">
            <v>174</v>
          </cell>
          <cell r="H397" t="str">
            <v>MAYNARD</v>
          </cell>
          <cell r="I397">
            <v>140.6778514925814</v>
          </cell>
          <cell r="J397">
            <v>13061</v>
          </cell>
          <cell r="K397">
            <v>5313</v>
          </cell>
          <cell r="L397">
            <v>893</v>
          </cell>
        </row>
        <row r="398">
          <cell r="A398">
            <v>463035308</v>
          </cell>
          <cell r="B398">
            <v>463035</v>
          </cell>
          <cell r="C398">
            <v>463</v>
          </cell>
          <cell r="D398" t="str">
            <v>KIPP ACADEMY BOSTON</v>
          </cell>
          <cell r="E398">
            <v>35</v>
          </cell>
          <cell r="F398" t="str">
            <v>BOSTON</v>
          </cell>
          <cell r="G398">
            <v>308</v>
          </cell>
          <cell r="H398" t="str">
            <v>WALTHAM</v>
          </cell>
          <cell r="I398">
            <v>159.03356548447451</v>
          </cell>
          <cell r="J398">
            <v>15569</v>
          </cell>
          <cell r="K398">
            <v>9191</v>
          </cell>
          <cell r="L398">
            <v>893</v>
          </cell>
        </row>
        <row r="399">
          <cell r="A399">
            <v>464168163</v>
          </cell>
          <cell r="B399">
            <v>464168</v>
          </cell>
          <cell r="C399">
            <v>464</v>
          </cell>
          <cell r="D399" t="str">
            <v>MARBLEHEAD COMMUNITY</v>
          </cell>
          <cell r="E399">
            <v>168</v>
          </cell>
          <cell r="F399" t="str">
            <v>MARBLEHEAD</v>
          </cell>
          <cell r="G399">
            <v>163</v>
          </cell>
          <cell r="H399" t="str">
            <v>LYNN</v>
          </cell>
          <cell r="I399">
            <v>101.60490438801853</v>
          </cell>
          <cell r="J399">
            <v>9685</v>
          </cell>
          <cell r="K399">
            <v>155</v>
          </cell>
          <cell r="L399">
            <v>893</v>
          </cell>
        </row>
        <row r="400">
          <cell r="A400">
            <v>464168168</v>
          </cell>
          <cell r="B400">
            <v>464168</v>
          </cell>
          <cell r="C400">
            <v>464</v>
          </cell>
          <cell r="D400" t="str">
            <v>MARBLEHEAD COMMUNITY</v>
          </cell>
          <cell r="E400">
            <v>168</v>
          </cell>
          <cell r="F400" t="str">
            <v>MARBLEHEAD</v>
          </cell>
          <cell r="G400">
            <v>168</v>
          </cell>
          <cell r="H400" t="str">
            <v>MARBLEHEAD</v>
          </cell>
          <cell r="I400">
            <v>146.9591190396327</v>
          </cell>
          <cell r="J400">
            <v>8392</v>
          </cell>
          <cell r="K400">
            <v>3941</v>
          </cell>
          <cell r="L400">
            <v>893</v>
          </cell>
        </row>
        <row r="401">
          <cell r="A401">
            <v>464168196</v>
          </cell>
          <cell r="B401">
            <v>464168</v>
          </cell>
          <cell r="C401">
            <v>464</v>
          </cell>
          <cell r="D401" t="str">
            <v>MARBLEHEAD COMMUNITY</v>
          </cell>
          <cell r="E401">
            <v>168</v>
          </cell>
          <cell r="F401" t="str">
            <v>MARBLEHEAD</v>
          </cell>
          <cell r="G401">
            <v>196</v>
          </cell>
          <cell r="H401" t="str">
            <v>NAHANT</v>
          </cell>
          <cell r="I401">
            <v>150.71094911536514</v>
          </cell>
          <cell r="J401">
            <v>8141</v>
          </cell>
          <cell r="K401">
            <v>4128</v>
          </cell>
          <cell r="L401">
            <v>893</v>
          </cell>
        </row>
        <row r="402">
          <cell r="A402">
            <v>464168229</v>
          </cell>
          <cell r="B402">
            <v>464168</v>
          </cell>
          <cell r="C402">
            <v>464</v>
          </cell>
          <cell r="D402" t="str">
            <v>MARBLEHEAD COMMUNITY</v>
          </cell>
          <cell r="E402">
            <v>168</v>
          </cell>
          <cell r="F402" t="str">
            <v>MARBLEHEAD</v>
          </cell>
          <cell r="G402">
            <v>229</v>
          </cell>
          <cell r="H402" t="str">
            <v>PEABODY</v>
          </cell>
          <cell r="I402">
            <v>109.54567389266342</v>
          </cell>
          <cell r="J402">
            <v>8845</v>
          </cell>
          <cell r="K402">
            <v>844</v>
          </cell>
          <cell r="L402">
            <v>893</v>
          </cell>
        </row>
        <row r="403">
          <cell r="A403">
            <v>464168258</v>
          </cell>
          <cell r="B403">
            <v>464168</v>
          </cell>
          <cell r="C403">
            <v>464</v>
          </cell>
          <cell r="D403" t="str">
            <v>MARBLEHEAD COMMUNITY</v>
          </cell>
          <cell r="E403">
            <v>168</v>
          </cell>
          <cell r="F403" t="str">
            <v>MARBLEHEAD</v>
          </cell>
          <cell r="G403">
            <v>258</v>
          </cell>
          <cell r="H403" t="str">
            <v>SALEM</v>
          </cell>
          <cell r="I403">
            <v>139.23064711502775</v>
          </cell>
          <cell r="J403">
            <v>8610</v>
          </cell>
          <cell r="K403">
            <v>3378</v>
          </cell>
          <cell r="L403">
            <v>893</v>
          </cell>
        </row>
        <row r="404">
          <cell r="A404">
            <v>464168291</v>
          </cell>
          <cell r="B404">
            <v>464168</v>
          </cell>
          <cell r="C404">
            <v>464</v>
          </cell>
          <cell r="D404" t="str">
            <v>MARBLEHEAD COMMUNITY</v>
          </cell>
          <cell r="E404">
            <v>168</v>
          </cell>
          <cell r="F404" t="str">
            <v>MARBLEHEAD</v>
          </cell>
          <cell r="G404">
            <v>291</v>
          </cell>
          <cell r="H404" t="str">
            <v>SWAMPSCOTT</v>
          </cell>
          <cell r="I404">
            <v>155.75038299856118</v>
          </cell>
          <cell r="J404">
            <v>8130</v>
          </cell>
          <cell r="K404">
            <v>4533</v>
          </cell>
          <cell r="L404">
            <v>893</v>
          </cell>
        </row>
        <row r="405">
          <cell r="A405">
            <v>466700096</v>
          </cell>
          <cell r="B405">
            <v>466700</v>
          </cell>
          <cell r="C405">
            <v>466</v>
          </cell>
          <cell r="D405" t="str">
            <v>MARTHA'S VINEYARD</v>
          </cell>
          <cell r="E405">
            <v>700</v>
          </cell>
          <cell r="F405" t="str">
            <v>MARTHAS VINEYARD</v>
          </cell>
          <cell r="G405">
            <v>96</v>
          </cell>
          <cell r="H405" t="str">
            <v>FALMOUTH</v>
          </cell>
          <cell r="I405">
            <v>149.36217730867926</v>
          </cell>
          <cell r="J405">
            <v>9759</v>
          </cell>
          <cell r="K405">
            <v>4817</v>
          </cell>
          <cell r="L405">
            <v>893</v>
          </cell>
        </row>
        <row r="406">
          <cell r="A406">
            <v>466700700</v>
          </cell>
          <cell r="B406">
            <v>466700</v>
          </cell>
          <cell r="C406">
            <v>466</v>
          </cell>
          <cell r="D406" t="str">
            <v>MARTHA'S VINEYARD</v>
          </cell>
          <cell r="E406">
            <v>700</v>
          </cell>
          <cell r="F406" t="str">
            <v>MARTHAS VINEYARD</v>
          </cell>
          <cell r="G406">
            <v>700</v>
          </cell>
          <cell r="H406" t="str">
            <v>MARTHAS VINEYARD</v>
          </cell>
          <cell r="I406">
            <v>207.52451399552544</v>
          </cell>
          <cell r="J406">
            <v>11207</v>
          </cell>
          <cell r="K406">
            <v>12050</v>
          </cell>
          <cell r="L406">
            <v>893</v>
          </cell>
        </row>
        <row r="407">
          <cell r="A407">
            <v>466774089</v>
          </cell>
          <cell r="B407">
            <v>466774</v>
          </cell>
          <cell r="C407">
            <v>466</v>
          </cell>
          <cell r="D407" t="str">
            <v>MARTHA'S VINEYARD</v>
          </cell>
          <cell r="E407">
            <v>774</v>
          </cell>
          <cell r="F407" t="str">
            <v>UPISLAND</v>
          </cell>
          <cell r="G407">
            <v>89</v>
          </cell>
          <cell r="H407" t="str">
            <v>EDGARTOWN</v>
          </cell>
          <cell r="I407">
            <v>249.39617108560813</v>
          </cell>
          <cell r="J407">
            <v>9703</v>
          </cell>
          <cell r="K407">
            <v>14496</v>
          </cell>
          <cell r="L407">
            <v>893</v>
          </cell>
        </row>
        <row r="408">
          <cell r="A408">
            <v>466774221</v>
          </cell>
          <cell r="B408">
            <v>466774</v>
          </cell>
          <cell r="C408">
            <v>466</v>
          </cell>
          <cell r="D408" t="str">
            <v>MARTHA'S VINEYARD</v>
          </cell>
          <cell r="E408">
            <v>774</v>
          </cell>
          <cell r="F408" t="str">
            <v>UPISLAND</v>
          </cell>
          <cell r="G408">
            <v>221</v>
          </cell>
          <cell r="H408" t="str">
            <v>OAK BLUFFS</v>
          </cell>
          <cell r="I408">
            <v>202.07443308034004</v>
          </cell>
          <cell r="J408">
            <v>10430</v>
          </cell>
          <cell r="K408">
            <v>10646</v>
          </cell>
          <cell r="L408">
            <v>893</v>
          </cell>
        </row>
        <row r="409">
          <cell r="A409">
            <v>466774296</v>
          </cell>
          <cell r="B409">
            <v>466774</v>
          </cell>
          <cell r="C409">
            <v>466</v>
          </cell>
          <cell r="D409" t="str">
            <v>MARTHA'S VINEYARD</v>
          </cell>
          <cell r="E409">
            <v>774</v>
          </cell>
          <cell r="F409" t="str">
            <v>UPISLAND</v>
          </cell>
          <cell r="G409">
            <v>296</v>
          </cell>
          <cell r="H409" t="str">
            <v>TISBURY</v>
          </cell>
          <cell r="I409">
            <v>221.46525650920199</v>
          </cell>
          <cell r="J409">
            <v>9333</v>
          </cell>
          <cell r="K409">
            <v>11336</v>
          </cell>
          <cell r="L409">
            <v>893</v>
          </cell>
        </row>
        <row r="410">
          <cell r="A410">
            <v>466774774</v>
          </cell>
          <cell r="B410">
            <v>466774</v>
          </cell>
          <cell r="C410">
            <v>466</v>
          </cell>
          <cell r="D410" t="str">
            <v>MARTHA'S VINEYARD</v>
          </cell>
          <cell r="E410">
            <v>774</v>
          </cell>
          <cell r="F410" t="str">
            <v>UPISLAND</v>
          </cell>
          <cell r="G410">
            <v>774</v>
          </cell>
          <cell r="H410" t="str">
            <v>UPISLAND</v>
          </cell>
          <cell r="I410">
            <v>306.89310440519904</v>
          </cell>
          <cell r="J410">
            <v>9568</v>
          </cell>
          <cell r="K410">
            <v>19796</v>
          </cell>
          <cell r="L410">
            <v>893</v>
          </cell>
        </row>
        <row r="411">
          <cell r="A411">
            <v>469035035</v>
          </cell>
          <cell r="B411">
            <v>469035</v>
          </cell>
          <cell r="C411">
            <v>469</v>
          </cell>
          <cell r="D411" t="str">
            <v>MATCH</v>
          </cell>
          <cell r="E411">
            <v>35</v>
          </cell>
          <cell r="F411" t="str">
            <v>BOSTON</v>
          </cell>
          <cell r="G411">
            <v>35</v>
          </cell>
          <cell r="H411" t="str">
            <v>BOSTON</v>
          </cell>
          <cell r="I411">
            <v>129.65915058804117</v>
          </cell>
          <cell r="J411">
            <v>12763</v>
          </cell>
          <cell r="K411">
            <v>3785</v>
          </cell>
          <cell r="L411">
            <v>893</v>
          </cell>
        </row>
        <row r="412">
          <cell r="A412">
            <v>469035057</v>
          </cell>
          <cell r="B412">
            <v>469035</v>
          </cell>
          <cell r="C412">
            <v>469</v>
          </cell>
          <cell r="D412" t="str">
            <v>MATCH</v>
          </cell>
          <cell r="E412">
            <v>35</v>
          </cell>
          <cell r="F412" t="str">
            <v>BOSTON</v>
          </cell>
          <cell r="G412">
            <v>57</v>
          </cell>
          <cell r="H412" t="str">
            <v>CHELSEA</v>
          </cell>
          <cell r="I412">
            <v>105.38838876651646</v>
          </cell>
          <cell r="J412">
            <v>13453</v>
          </cell>
          <cell r="K412">
            <v>725</v>
          </cell>
          <cell r="L412">
            <v>893</v>
          </cell>
        </row>
        <row r="413">
          <cell r="A413">
            <v>469035093</v>
          </cell>
          <cell r="B413">
            <v>469035</v>
          </cell>
          <cell r="C413">
            <v>469</v>
          </cell>
          <cell r="D413" t="str">
            <v>MATCH</v>
          </cell>
          <cell r="E413">
            <v>35</v>
          </cell>
          <cell r="F413" t="str">
            <v>BOSTON</v>
          </cell>
          <cell r="G413">
            <v>93</v>
          </cell>
          <cell r="H413" t="str">
            <v>EVERETT</v>
          </cell>
          <cell r="I413">
            <v>102.69367905446325</v>
          </cell>
          <cell r="J413">
            <v>15569</v>
          </cell>
          <cell r="K413">
            <v>419</v>
          </cell>
          <cell r="L413">
            <v>893</v>
          </cell>
        </row>
        <row r="414">
          <cell r="A414">
            <v>469035243</v>
          </cell>
          <cell r="B414">
            <v>469035</v>
          </cell>
          <cell r="C414">
            <v>469</v>
          </cell>
          <cell r="D414" t="str">
            <v>MATCH</v>
          </cell>
          <cell r="E414">
            <v>35</v>
          </cell>
          <cell r="F414" t="str">
            <v>BOSTON</v>
          </cell>
          <cell r="G414">
            <v>243</v>
          </cell>
          <cell r="H414" t="str">
            <v>QUINCY</v>
          </cell>
          <cell r="I414">
            <v>124.28177887147439</v>
          </cell>
          <cell r="J414">
            <v>14888</v>
          </cell>
          <cell r="K414">
            <v>3615</v>
          </cell>
          <cell r="L414">
            <v>893</v>
          </cell>
        </row>
        <row r="415">
          <cell r="A415">
            <v>469035244</v>
          </cell>
          <cell r="B415">
            <v>469035</v>
          </cell>
          <cell r="C415">
            <v>469</v>
          </cell>
          <cell r="D415" t="str">
            <v>MATCH</v>
          </cell>
          <cell r="E415">
            <v>35</v>
          </cell>
          <cell r="F415" t="str">
            <v>BOSTON</v>
          </cell>
          <cell r="G415">
            <v>244</v>
          </cell>
          <cell r="H415" t="str">
            <v>RANDOLPH</v>
          </cell>
          <cell r="I415">
            <v>127.73608739671045</v>
          </cell>
          <cell r="J415">
            <v>8576</v>
          </cell>
          <cell r="K415">
            <v>2379</v>
          </cell>
          <cell r="L415">
            <v>893</v>
          </cell>
        </row>
        <row r="416">
          <cell r="A416">
            <v>470165035</v>
          </cell>
          <cell r="B416">
            <v>470165</v>
          </cell>
          <cell r="C416">
            <v>470</v>
          </cell>
          <cell r="D416" t="str">
            <v>MYSTIC VALLEY REGIONAL</v>
          </cell>
          <cell r="E416">
            <v>165</v>
          </cell>
          <cell r="F416" t="str">
            <v>MALDEN</v>
          </cell>
          <cell r="G416">
            <v>35</v>
          </cell>
          <cell r="H416" t="str">
            <v>BOSTON</v>
          </cell>
          <cell r="I416">
            <v>129.65915058804117</v>
          </cell>
          <cell r="J416">
            <v>8667</v>
          </cell>
          <cell r="K416">
            <v>2571</v>
          </cell>
          <cell r="L416">
            <v>893</v>
          </cell>
        </row>
        <row r="417">
          <cell r="A417">
            <v>470165048</v>
          </cell>
          <cell r="B417">
            <v>470165</v>
          </cell>
          <cell r="C417">
            <v>470</v>
          </cell>
          <cell r="D417" t="str">
            <v>MYSTIC VALLEY REGIONAL</v>
          </cell>
          <cell r="E417">
            <v>165</v>
          </cell>
          <cell r="F417" t="str">
            <v>MALDEN</v>
          </cell>
          <cell r="G417">
            <v>48</v>
          </cell>
          <cell r="H417" t="str">
            <v>BURLINGTON</v>
          </cell>
          <cell r="I417">
            <v>178.73101367694176</v>
          </cell>
          <cell r="J417">
            <v>8667</v>
          </cell>
          <cell r="K417">
            <v>6824</v>
          </cell>
          <cell r="L417">
            <v>893</v>
          </cell>
        </row>
        <row r="418">
          <cell r="A418">
            <v>470165057</v>
          </cell>
          <cell r="B418">
            <v>470165</v>
          </cell>
          <cell r="C418">
            <v>470</v>
          </cell>
          <cell r="D418" t="str">
            <v>MYSTIC VALLEY REGIONAL</v>
          </cell>
          <cell r="E418">
            <v>165</v>
          </cell>
          <cell r="F418" t="str">
            <v>MALDEN</v>
          </cell>
          <cell r="G418">
            <v>57</v>
          </cell>
          <cell r="H418" t="str">
            <v>CHELSEA</v>
          </cell>
          <cell r="I418">
            <v>105.38838876651646</v>
          </cell>
          <cell r="J418">
            <v>11882</v>
          </cell>
          <cell r="K418">
            <v>640</v>
          </cell>
          <cell r="L418">
            <v>893</v>
          </cell>
        </row>
        <row r="419">
          <cell r="A419">
            <v>470165093</v>
          </cell>
          <cell r="B419">
            <v>470165</v>
          </cell>
          <cell r="C419">
            <v>470</v>
          </cell>
          <cell r="D419" t="str">
            <v>MYSTIC VALLEY REGIONAL</v>
          </cell>
          <cell r="E419">
            <v>165</v>
          </cell>
          <cell r="F419" t="str">
            <v>MALDEN</v>
          </cell>
          <cell r="G419">
            <v>93</v>
          </cell>
          <cell r="H419" t="str">
            <v>EVERETT</v>
          </cell>
          <cell r="I419">
            <v>102.69367905446325</v>
          </cell>
          <cell r="J419">
            <v>10451</v>
          </cell>
          <cell r="K419">
            <v>282</v>
          </cell>
          <cell r="L419">
            <v>893</v>
          </cell>
        </row>
        <row r="420">
          <cell r="A420">
            <v>470165163</v>
          </cell>
          <cell r="B420">
            <v>470165</v>
          </cell>
          <cell r="C420">
            <v>470</v>
          </cell>
          <cell r="D420" t="str">
            <v>MYSTIC VALLEY REGIONAL</v>
          </cell>
          <cell r="E420">
            <v>165</v>
          </cell>
          <cell r="F420" t="str">
            <v>MALDEN</v>
          </cell>
          <cell r="G420">
            <v>163</v>
          </cell>
          <cell r="H420" t="str">
            <v>LYNN</v>
          </cell>
          <cell r="I420">
            <v>101.60490438801853</v>
          </cell>
          <cell r="J420">
            <v>11276</v>
          </cell>
          <cell r="K420">
            <v>181</v>
          </cell>
          <cell r="L420">
            <v>893</v>
          </cell>
        </row>
        <row r="421">
          <cell r="A421">
            <v>470165165</v>
          </cell>
          <cell r="B421">
            <v>470165</v>
          </cell>
          <cell r="C421">
            <v>470</v>
          </cell>
          <cell r="D421" t="str">
            <v>MYSTIC VALLEY REGIONAL</v>
          </cell>
          <cell r="E421">
            <v>165</v>
          </cell>
          <cell r="F421" t="str">
            <v>MALDEN</v>
          </cell>
          <cell r="G421">
            <v>165</v>
          </cell>
          <cell r="H421" t="str">
            <v>MALDEN</v>
          </cell>
          <cell r="I421">
            <v>105.43702952143093</v>
          </cell>
          <cell r="J421">
            <v>9971</v>
          </cell>
          <cell r="K421">
            <v>542</v>
          </cell>
          <cell r="L421">
            <v>893</v>
          </cell>
        </row>
        <row r="422">
          <cell r="A422">
            <v>470165176</v>
          </cell>
          <cell r="B422">
            <v>470165</v>
          </cell>
          <cell r="C422">
            <v>470</v>
          </cell>
          <cell r="D422" t="str">
            <v>MYSTIC VALLEY REGIONAL</v>
          </cell>
          <cell r="E422">
            <v>165</v>
          </cell>
          <cell r="F422" t="str">
            <v>MALDEN</v>
          </cell>
          <cell r="G422">
            <v>176</v>
          </cell>
          <cell r="H422" t="str">
            <v>MEDFORD</v>
          </cell>
          <cell r="I422">
            <v>131.17339094987926</v>
          </cell>
          <cell r="J422">
            <v>9705</v>
          </cell>
          <cell r="K422">
            <v>3025</v>
          </cell>
          <cell r="L422">
            <v>893</v>
          </cell>
        </row>
        <row r="423">
          <cell r="A423">
            <v>470165178</v>
          </cell>
          <cell r="B423">
            <v>470165</v>
          </cell>
          <cell r="C423">
            <v>470</v>
          </cell>
          <cell r="D423" t="str">
            <v>MYSTIC VALLEY REGIONAL</v>
          </cell>
          <cell r="E423">
            <v>165</v>
          </cell>
          <cell r="F423" t="str">
            <v>MALDEN</v>
          </cell>
          <cell r="G423">
            <v>178</v>
          </cell>
          <cell r="H423" t="str">
            <v>MELROSE</v>
          </cell>
          <cell r="I423">
            <v>116.88318506262351</v>
          </cell>
          <cell r="J423">
            <v>9284</v>
          </cell>
          <cell r="K423">
            <v>1567</v>
          </cell>
          <cell r="L423">
            <v>893</v>
          </cell>
        </row>
        <row r="424">
          <cell r="A424">
            <v>470165229</v>
          </cell>
          <cell r="B424">
            <v>470165</v>
          </cell>
          <cell r="C424">
            <v>470</v>
          </cell>
          <cell r="D424" t="str">
            <v>MYSTIC VALLEY REGIONAL</v>
          </cell>
          <cell r="E424">
            <v>165</v>
          </cell>
          <cell r="F424" t="str">
            <v>MALDEN</v>
          </cell>
          <cell r="G424">
            <v>229</v>
          </cell>
          <cell r="H424" t="str">
            <v>PEABODY</v>
          </cell>
          <cell r="I424">
            <v>109.54567389266342</v>
          </cell>
          <cell r="J424">
            <v>11382</v>
          </cell>
          <cell r="K424">
            <v>1086</v>
          </cell>
          <cell r="L424">
            <v>893</v>
          </cell>
        </row>
        <row r="425">
          <cell r="A425">
            <v>470165246</v>
          </cell>
          <cell r="B425">
            <v>470165</v>
          </cell>
          <cell r="C425">
            <v>470</v>
          </cell>
          <cell r="D425" t="str">
            <v>MYSTIC VALLEY REGIONAL</v>
          </cell>
          <cell r="E425">
            <v>165</v>
          </cell>
          <cell r="F425" t="str">
            <v>MALDEN</v>
          </cell>
          <cell r="G425">
            <v>246</v>
          </cell>
          <cell r="H425" t="str">
            <v>READING</v>
          </cell>
          <cell r="I425">
            <v>127.17667897941351</v>
          </cell>
          <cell r="J425">
            <v>10052</v>
          </cell>
          <cell r="K425">
            <v>2732</v>
          </cell>
          <cell r="L425">
            <v>893</v>
          </cell>
        </row>
        <row r="426">
          <cell r="A426">
            <v>470165248</v>
          </cell>
          <cell r="B426">
            <v>470165</v>
          </cell>
          <cell r="C426">
            <v>470</v>
          </cell>
          <cell r="D426" t="str">
            <v>MYSTIC VALLEY REGIONAL</v>
          </cell>
          <cell r="E426">
            <v>165</v>
          </cell>
          <cell r="F426" t="str">
            <v>MALDEN</v>
          </cell>
          <cell r="G426">
            <v>248</v>
          </cell>
          <cell r="H426" t="str">
            <v>REVERE</v>
          </cell>
          <cell r="I426">
            <v>104.90747157559606</v>
          </cell>
          <cell r="J426">
            <v>10067</v>
          </cell>
          <cell r="K426">
            <v>494</v>
          </cell>
          <cell r="L426">
            <v>893</v>
          </cell>
        </row>
        <row r="427">
          <cell r="A427">
            <v>470165262</v>
          </cell>
          <cell r="B427">
            <v>470165</v>
          </cell>
          <cell r="C427">
            <v>470</v>
          </cell>
          <cell r="D427" t="str">
            <v>MYSTIC VALLEY REGIONAL</v>
          </cell>
          <cell r="E427">
            <v>165</v>
          </cell>
          <cell r="F427" t="str">
            <v>MALDEN</v>
          </cell>
          <cell r="G427">
            <v>262</v>
          </cell>
          <cell r="H427" t="str">
            <v>SAUGUS</v>
          </cell>
          <cell r="I427">
            <v>148.69006588573251</v>
          </cell>
          <cell r="J427">
            <v>9983</v>
          </cell>
          <cell r="K427">
            <v>4861</v>
          </cell>
          <cell r="L427">
            <v>893</v>
          </cell>
        </row>
        <row r="428">
          <cell r="A428">
            <v>470165274</v>
          </cell>
          <cell r="B428">
            <v>470165</v>
          </cell>
          <cell r="C428">
            <v>470</v>
          </cell>
          <cell r="D428" t="str">
            <v>MYSTIC VALLEY REGIONAL</v>
          </cell>
          <cell r="E428">
            <v>165</v>
          </cell>
          <cell r="F428" t="str">
            <v>MALDEN</v>
          </cell>
          <cell r="G428">
            <v>274</v>
          </cell>
          <cell r="H428" t="str">
            <v>SOMERVILLE</v>
          </cell>
          <cell r="I428">
            <v>146.13188699646028</v>
          </cell>
          <cell r="J428">
            <v>8621</v>
          </cell>
          <cell r="K428">
            <v>3977</v>
          </cell>
          <cell r="L428">
            <v>893</v>
          </cell>
        </row>
        <row r="429">
          <cell r="A429">
            <v>470165284</v>
          </cell>
          <cell r="B429">
            <v>470165</v>
          </cell>
          <cell r="C429">
            <v>470</v>
          </cell>
          <cell r="D429" t="str">
            <v>MYSTIC VALLEY REGIONAL</v>
          </cell>
          <cell r="E429">
            <v>165</v>
          </cell>
          <cell r="F429" t="str">
            <v>MALDEN</v>
          </cell>
          <cell r="G429">
            <v>284</v>
          </cell>
          <cell r="H429" t="str">
            <v>STONEHAM</v>
          </cell>
          <cell r="I429">
            <v>132.29206622681369</v>
          </cell>
          <cell r="J429">
            <v>8982</v>
          </cell>
          <cell r="K429">
            <v>2900</v>
          </cell>
          <cell r="L429">
            <v>893</v>
          </cell>
        </row>
        <row r="430">
          <cell r="A430">
            <v>470165305</v>
          </cell>
          <cell r="B430">
            <v>470165</v>
          </cell>
          <cell r="C430">
            <v>470</v>
          </cell>
          <cell r="D430" t="str">
            <v>MYSTIC VALLEY REGIONAL</v>
          </cell>
          <cell r="E430">
            <v>165</v>
          </cell>
          <cell r="F430" t="str">
            <v>MALDEN</v>
          </cell>
          <cell r="G430">
            <v>305</v>
          </cell>
          <cell r="H430" t="str">
            <v>WAKEFIELD</v>
          </cell>
          <cell r="I430">
            <v>132.82422054792588</v>
          </cell>
          <cell r="J430">
            <v>9364</v>
          </cell>
          <cell r="K430">
            <v>3074</v>
          </cell>
          <cell r="L430">
            <v>893</v>
          </cell>
        </row>
        <row r="431">
          <cell r="A431">
            <v>470165314</v>
          </cell>
          <cell r="B431">
            <v>470165</v>
          </cell>
          <cell r="C431">
            <v>470</v>
          </cell>
          <cell r="D431" t="str">
            <v>MYSTIC VALLEY REGIONAL</v>
          </cell>
          <cell r="E431">
            <v>165</v>
          </cell>
          <cell r="F431" t="str">
            <v>MALDEN</v>
          </cell>
          <cell r="G431">
            <v>314</v>
          </cell>
          <cell r="H431" t="str">
            <v>WATERTOWN</v>
          </cell>
          <cell r="I431">
            <v>179.12883671512409</v>
          </cell>
          <cell r="J431">
            <v>14372</v>
          </cell>
          <cell r="K431">
            <v>11372</v>
          </cell>
          <cell r="L431">
            <v>893</v>
          </cell>
        </row>
        <row r="432">
          <cell r="A432">
            <v>470165342</v>
          </cell>
          <cell r="B432">
            <v>470165</v>
          </cell>
          <cell r="C432">
            <v>470</v>
          </cell>
          <cell r="D432" t="str">
            <v>MYSTIC VALLEY REGIONAL</v>
          </cell>
          <cell r="E432">
            <v>165</v>
          </cell>
          <cell r="F432" t="str">
            <v>MALDEN</v>
          </cell>
          <cell r="G432">
            <v>342</v>
          </cell>
          <cell r="H432" t="str">
            <v>WILMINGTON</v>
          </cell>
          <cell r="I432">
            <v>154.42766845875784</v>
          </cell>
          <cell r="J432">
            <v>9359</v>
          </cell>
          <cell r="K432">
            <v>5094</v>
          </cell>
          <cell r="L432">
            <v>893</v>
          </cell>
        </row>
        <row r="433">
          <cell r="A433">
            <v>470165344</v>
          </cell>
          <cell r="B433">
            <v>470165</v>
          </cell>
          <cell r="C433">
            <v>470</v>
          </cell>
          <cell r="D433" t="str">
            <v>MYSTIC VALLEY REGIONAL</v>
          </cell>
          <cell r="E433">
            <v>165</v>
          </cell>
          <cell r="F433" t="str">
            <v>MALDEN</v>
          </cell>
          <cell r="G433">
            <v>344</v>
          </cell>
          <cell r="H433" t="str">
            <v>WINCHESTER</v>
          </cell>
          <cell r="I433">
            <v>132.18337212806694</v>
          </cell>
          <cell r="J433">
            <v>8667</v>
          </cell>
          <cell r="K433">
            <v>2789</v>
          </cell>
          <cell r="L433">
            <v>893</v>
          </cell>
        </row>
        <row r="434">
          <cell r="A434">
            <v>470165347</v>
          </cell>
          <cell r="B434">
            <v>470165</v>
          </cell>
          <cell r="C434">
            <v>470</v>
          </cell>
          <cell r="D434" t="str">
            <v>MYSTIC VALLEY REGIONAL</v>
          </cell>
          <cell r="E434">
            <v>165</v>
          </cell>
          <cell r="F434" t="str">
            <v>MALDEN</v>
          </cell>
          <cell r="G434">
            <v>347</v>
          </cell>
          <cell r="H434" t="str">
            <v>WOBURN</v>
          </cell>
          <cell r="I434">
            <v>140.74071303386361</v>
          </cell>
          <cell r="J434">
            <v>11134</v>
          </cell>
          <cell r="K434">
            <v>4536</v>
          </cell>
          <cell r="L434">
            <v>893</v>
          </cell>
        </row>
        <row r="435">
          <cell r="A435">
            <v>474097017</v>
          </cell>
          <cell r="B435">
            <v>474097</v>
          </cell>
          <cell r="C435">
            <v>474</v>
          </cell>
          <cell r="D435" t="str">
            <v>SIZER SCHOOL, A NORTH CENTRAL CHARTER ESSENTIAL SCHOOL</v>
          </cell>
          <cell r="E435">
            <v>97</v>
          </cell>
          <cell r="F435" t="str">
            <v>FITCHBURG</v>
          </cell>
          <cell r="G435">
            <v>17</v>
          </cell>
          <cell r="H435" t="str">
            <v>AUBURN</v>
          </cell>
          <cell r="I435">
            <v>128.31027198966532</v>
          </cell>
          <cell r="J435">
            <v>13939</v>
          </cell>
          <cell r="K435">
            <v>3946</v>
          </cell>
          <cell r="L435">
            <v>893</v>
          </cell>
        </row>
        <row r="436">
          <cell r="A436">
            <v>474097057</v>
          </cell>
          <cell r="B436">
            <v>474097</v>
          </cell>
          <cell r="C436">
            <v>474</v>
          </cell>
          <cell r="D436" t="str">
            <v>SIZER SCHOOL, A NORTH CENTRAL CHARTER ESSENTIAL SCHOOL</v>
          </cell>
          <cell r="E436">
            <v>97</v>
          </cell>
          <cell r="F436" t="str">
            <v>FITCHBURG</v>
          </cell>
          <cell r="G436">
            <v>57</v>
          </cell>
          <cell r="H436" t="str">
            <v>CHELSEA</v>
          </cell>
          <cell r="I436">
            <v>105.38838876651646</v>
          </cell>
          <cell r="J436">
            <v>12230</v>
          </cell>
          <cell r="K436">
            <v>659</v>
          </cell>
          <cell r="L436">
            <v>893</v>
          </cell>
        </row>
        <row r="437">
          <cell r="A437">
            <v>474097064</v>
          </cell>
          <cell r="B437">
            <v>474097</v>
          </cell>
          <cell r="C437">
            <v>474</v>
          </cell>
          <cell r="D437" t="str">
            <v>SIZER SCHOOL, A NORTH CENTRAL CHARTER ESSENTIAL SCHOOL</v>
          </cell>
          <cell r="E437">
            <v>97</v>
          </cell>
          <cell r="F437" t="str">
            <v>FITCHBURG</v>
          </cell>
          <cell r="G437">
            <v>64</v>
          </cell>
          <cell r="H437" t="str">
            <v>CLINTON</v>
          </cell>
          <cell r="I437">
            <v>111.91758110277823</v>
          </cell>
          <cell r="J437">
            <v>8049</v>
          </cell>
          <cell r="K437">
            <v>959</v>
          </cell>
          <cell r="L437">
            <v>893</v>
          </cell>
        </row>
        <row r="438">
          <cell r="A438">
            <v>474097097</v>
          </cell>
          <cell r="B438">
            <v>474097</v>
          </cell>
          <cell r="C438">
            <v>474</v>
          </cell>
          <cell r="D438" t="str">
            <v>SIZER SCHOOL, A NORTH CENTRAL CHARTER ESSENTIAL SCHOOL</v>
          </cell>
          <cell r="E438">
            <v>97</v>
          </cell>
          <cell r="F438" t="str">
            <v>FITCHBURG</v>
          </cell>
          <cell r="G438">
            <v>97</v>
          </cell>
          <cell r="H438" t="str">
            <v>FITCHBURG</v>
          </cell>
          <cell r="I438">
            <v>100.55529411247915</v>
          </cell>
          <cell r="J438">
            <v>11112</v>
          </cell>
          <cell r="K438">
            <v>62</v>
          </cell>
          <cell r="L438">
            <v>893</v>
          </cell>
        </row>
        <row r="439">
          <cell r="A439">
            <v>474097103</v>
          </cell>
          <cell r="B439">
            <v>474097</v>
          </cell>
          <cell r="C439">
            <v>474</v>
          </cell>
          <cell r="D439" t="str">
            <v>SIZER SCHOOL, A NORTH CENTRAL CHARTER ESSENTIAL SCHOOL</v>
          </cell>
          <cell r="E439">
            <v>97</v>
          </cell>
          <cell r="F439" t="str">
            <v>FITCHBURG</v>
          </cell>
          <cell r="G439">
            <v>103</v>
          </cell>
          <cell r="H439" t="str">
            <v>GARDNER</v>
          </cell>
          <cell r="I439">
            <v>101.02225886075007</v>
          </cell>
          <cell r="J439">
            <v>10659</v>
          </cell>
          <cell r="K439">
            <v>109</v>
          </cell>
          <cell r="L439">
            <v>893</v>
          </cell>
        </row>
        <row r="440">
          <cell r="A440">
            <v>474097153</v>
          </cell>
          <cell r="B440">
            <v>474097</v>
          </cell>
          <cell r="C440">
            <v>474</v>
          </cell>
          <cell r="D440" t="str">
            <v>SIZER SCHOOL, A NORTH CENTRAL CHARTER ESSENTIAL SCHOOL</v>
          </cell>
          <cell r="E440">
            <v>97</v>
          </cell>
          <cell r="F440" t="str">
            <v>FITCHBURG</v>
          </cell>
          <cell r="G440">
            <v>153</v>
          </cell>
          <cell r="H440" t="str">
            <v>LEOMINSTER</v>
          </cell>
          <cell r="I440">
            <v>102.92626959088722</v>
          </cell>
          <cell r="J440">
            <v>10572</v>
          </cell>
          <cell r="K440">
            <v>309</v>
          </cell>
          <cell r="L440">
            <v>893</v>
          </cell>
        </row>
        <row r="441">
          <cell r="A441">
            <v>474097158</v>
          </cell>
          <cell r="B441">
            <v>474097</v>
          </cell>
          <cell r="C441">
            <v>474</v>
          </cell>
          <cell r="D441" t="str">
            <v>SIZER SCHOOL, A NORTH CENTRAL CHARTER ESSENTIAL SCHOOL</v>
          </cell>
          <cell r="E441">
            <v>97</v>
          </cell>
          <cell r="F441" t="str">
            <v>FITCHBURG</v>
          </cell>
          <cell r="G441">
            <v>158</v>
          </cell>
          <cell r="H441" t="str">
            <v>LITTLETON</v>
          </cell>
          <cell r="I441">
            <v>142.83494739035743</v>
          </cell>
          <cell r="J441">
            <v>9759</v>
          </cell>
          <cell r="K441">
            <v>4180</v>
          </cell>
          <cell r="L441">
            <v>893</v>
          </cell>
        </row>
        <row r="442">
          <cell r="A442">
            <v>474097162</v>
          </cell>
          <cell r="B442">
            <v>474097</v>
          </cell>
          <cell r="C442">
            <v>474</v>
          </cell>
          <cell r="D442" t="str">
            <v>SIZER SCHOOL, A NORTH CENTRAL CHARTER ESSENTIAL SCHOOL</v>
          </cell>
          <cell r="E442">
            <v>97</v>
          </cell>
          <cell r="F442" t="str">
            <v>FITCHBURG</v>
          </cell>
          <cell r="G442">
            <v>162</v>
          </cell>
          <cell r="H442" t="str">
            <v>LUNENBURG</v>
          </cell>
          <cell r="I442">
            <v>120.99088192179126</v>
          </cell>
          <cell r="J442">
            <v>9940</v>
          </cell>
          <cell r="K442">
            <v>2086</v>
          </cell>
          <cell r="L442">
            <v>893</v>
          </cell>
        </row>
        <row r="443">
          <cell r="A443">
            <v>474097343</v>
          </cell>
          <cell r="B443">
            <v>474097</v>
          </cell>
          <cell r="C443">
            <v>474</v>
          </cell>
          <cell r="D443" t="str">
            <v>SIZER SCHOOL, A NORTH CENTRAL CHARTER ESSENTIAL SCHOOL</v>
          </cell>
          <cell r="E443">
            <v>97</v>
          </cell>
          <cell r="F443" t="str">
            <v>FITCHBURG</v>
          </cell>
          <cell r="G443">
            <v>343</v>
          </cell>
          <cell r="H443" t="str">
            <v>WINCHENDON</v>
          </cell>
          <cell r="I443">
            <v>113.67678967911094</v>
          </cell>
          <cell r="J443">
            <v>10308</v>
          </cell>
          <cell r="K443">
            <v>1410</v>
          </cell>
          <cell r="L443">
            <v>893</v>
          </cell>
        </row>
        <row r="444">
          <cell r="A444">
            <v>474097610</v>
          </cell>
          <cell r="B444">
            <v>474097</v>
          </cell>
          <cell r="C444">
            <v>474</v>
          </cell>
          <cell r="D444" t="str">
            <v>SIZER SCHOOL, A NORTH CENTRAL CHARTER ESSENTIAL SCHOOL</v>
          </cell>
          <cell r="E444">
            <v>97</v>
          </cell>
          <cell r="F444" t="str">
            <v>FITCHBURG</v>
          </cell>
          <cell r="G444">
            <v>610</v>
          </cell>
          <cell r="H444" t="str">
            <v>ASHBURNHAM WESTMINSTER</v>
          </cell>
          <cell r="I444">
            <v>114.19605821201529</v>
          </cell>
          <cell r="J444">
            <v>9583</v>
          </cell>
          <cell r="K444">
            <v>1360</v>
          </cell>
          <cell r="L444">
            <v>893</v>
          </cell>
        </row>
        <row r="445">
          <cell r="A445">
            <v>474097616</v>
          </cell>
          <cell r="B445">
            <v>474097</v>
          </cell>
          <cell r="C445">
            <v>474</v>
          </cell>
          <cell r="D445" t="str">
            <v>SIZER SCHOOL, A NORTH CENTRAL CHARTER ESSENTIAL SCHOOL</v>
          </cell>
          <cell r="E445">
            <v>97</v>
          </cell>
          <cell r="F445" t="str">
            <v>FITCHBURG</v>
          </cell>
          <cell r="G445">
            <v>616</v>
          </cell>
          <cell r="H445" t="str">
            <v>AYER SHIRLEY</v>
          </cell>
          <cell r="I445">
            <v>131.73656856351514</v>
          </cell>
          <cell r="J445">
            <v>9759</v>
          </cell>
          <cell r="K445">
            <v>3097</v>
          </cell>
          <cell r="L445">
            <v>893</v>
          </cell>
        </row>
        <row r="446">
          <cell r="A446">
            <v>474097720</v>
          </cell>
          <cell r="B446">
            <v>474097</v>
          </cell>
          <cell r="C446">
            <v>474</v>
          </cell>
          <cell r="D446" t="str">
            <v>SIZER SCHOOL, A NORTH CENTRAL CHARTER ESSENTIAL SCHOOL</v>
          </cell>
          <cell r="E446">
            <v>97</v>
          </cell>
          <cell r="F446" t="str">
            <v>FITCHBURG</v>
          </cell>
          <cell r="G446">
            <v>720</v>
          </cell>
          <cell r="H446" t="str">
            <v>NARRAGANSETT</v>
          </cell>
          <cell r="I446">
            <v>121.32906698696337</v>
          </cell>
          <cell r="J446">
            <v>10670</v>
          </cell>
          <cell r="K446">
            <v>2276</v>
          </cell>
          <cell r="L446">
            <v>893</v>
          </cell>
        </row>
        <row r="447">
          <cell r="A447">
            <v>474097725</v>
          </cell>
          <cell r="B447">
            <v>474097</v>
          </cell>
          <cell r="C447">
            <v>474</v>
          </cell>
          <cell r="D447" t="str">
            <v>SIZER SCHOOL, A NORTH CENTRAL CHARTER ESSENTIAL SCHOOL</v>
          </cell>
          <cell r="E447">
            <v>97</v>
          </cell>
          <cell r="F447" t="str">
            <v>FITCHBURG</v>
          </cell>
          <cell r="G447">
            <v>725</v>
          </cell>
          <cell r="H447" t="str">
            <v>NASHOBA</v>
          </cell>
          <cell r="I447">
            <v>143.96051654476636</v>
          </cell>
          <cell r="J447">
            <v>9759</v>
          </cell>
          <cell r="K447">
            <v>4290</v>
          </cell>
          <cell r="L447">
            <v>893</v>
          </cell>
        </row>
        <row r="448">
          <cell r="A448">
            <v>474097735</v>
          </cell>
          <cell r="B448">
            <v>474097</v>
          </cell>
          <cell r="C448">
            <v>474</v>
          </cell>
          <cell r="D448" t="str">
            <v>SIZER SCHOOL, A NORTH CENTRAL CHARTER ESSENTIAL SCHOOL</v>
          </cell>
          <cell r="E448">
            <v>97</v>
          </cell>
          <cell r="F448" t="str">
            <v>FITCHBURG</v>
          </cell>
          <cell r="G448">
            <v>735</v>
          </cell>
          <cell r="H448" t="str">
            <v>NORTH MIDDLESEX</v>
          </cell>
          <cell r="I448">
            <v>134.99889814793653</v>
          </cell>
          <cell r="J448">
            <v>10387</v>
          </cell>
          <cell r="K448">
            <v>3635</v>
          </cell>
          <cell r="L448">
            <v>893</v>
          </cell>
        </row>
        <row r="449">
          <cell r="A449">
            <v>474097753</v>
          </cell>
          <cell r="B449">
            <v>474097</v>
          </cell>
          <cell r="C449">
            <v>474</v>
          </cell>
          <cell r="D449" t="str">
            <v>SIZER SCHOOL, A NORTH CENTRAL CHARTER ESSENTIAL SCHOOL</v>
          </cell>
          <cell r="E449">
            <v>97</v>
          </cell>
          <cell r="F449" t="str">
            <v>FITCHBURG</v>
          </cell>
          <cell r="G449">
            <v>753</v>
          </cell>
          <cell r="H449" t="str">
            <v>QUABBIN</v>
          </cell>
          <cell r="I449">
            <v>132.00123035847867</v>
          </cell>
          <cell r="J449">
            <v>9009</v>
          </cell>
          <cell r="K449">
            <v>2883</v>
          </cell>
          <cell r="L449">
            <v>893</v>
          </cell>
        </row>
        <row r="450">
          <cell r="A450">
            <v>474097755</v>
          </cell>
          <cell r="B450">
            <v>474097</v>
          </cell>
          <cell r="C450">
            <v>474</v>
          </cell>
          <cell r="D450" t="str">
            <v>SIZER SCHOOL, A NORTH CENTRAL CHARTER ESSENTIAL SCHOOL</v>
          </cell>
          <cell r="E450">
            <v>97</v>
          </cell>
          <cell r="F450" t="str">
            <v>FITCHBURG</v>
          </cell>
          <cell r="G450">
            <v>755</v>
          </cell>
          <cell r="H450" t="str">
            <v>RALPH C MAHAR</v>
          </cell>
          <cell r="I450">
            <v>138.25525498582812</v>
          </cell>
          <cell r="J450">
            <v>9189</v>
          </cell>
          <cell r="K450">
            <v>3515</v>
          </cell>
          <cell r="L450">
            <v>893</v>
          </cell>
        </row>
        <row r="451">
          <cell r="A451">
            <v>474097775</v>
          </cell>
          <cell r="B451">
            <v>474097</v>
          </cell>
          <cell r="C451">
            <v>474</v>
          </cell>
          <cell r="D451" t="str">
            <v>SIZER SCHOOL, A NORTH CENTRAL CHARTER ESSENTIAL SCHOOL</v>
          </cell>
          <cell r="E451">
            <v>97</v>
          </cell>
          <cell r="F451" t="str">
            <v>FITCHBURG</v>
          </cell>
          <cell r="G451">
            <v>775</v>
          </cell>
          <cell r="H451" t="str">
            <v>WACHUSETT</v>
          </cell>
          <cell r="I451">
            <v>118.14128158708466</v>
          </cell>
          <cell r="J451">
            <v>9759</v>
          </cell>
          <cell r="K451">
            <v>1770</v>
          </cell>
          <cell r="L451">
            <v>893</v>
          </cell>
        </row>
        <row r="452">
          <cell r="A452">
            <v>478352051</v>
          </cell>
          <cell r="B452">
            <v>478352</v>
          </cell>
          <cell r="C452">
            <v>478</v>
          </cell>
          <cell r="D452" t="str">
            <v>FRANCIS W. PARKER CHARTER ESSENTIAL</v>
          </cell>
          <cell r="E452">
            <v>352</v>
          </cell>
          <cell r="F452" t="str">
            <v>DEVENS</v>
          </cell>
          <cell r="G452">
            <v>51</v>
          </cell>
          <cell r="H452" t="str">
            <v>CARLISLE</v>
          </cell>
          <cell r="I452">
            <v>209.913261761152</v>
          </cell>
          <cell r="J452">
            <v>8065</v>
          </cell>
          <cell r="K452">
            <v>8865</v>
          </cell>
          <cell r="L452">
            <v>893</v>
          </cell>
        </row>
        <row r="453">
          <cell r="A453">
            <v>478352064</v>
          </cell>
          <cell r="B453">
            <v>478352</v>
          </cell>
          <cell r="C453">
            <v>478</v>
          </cell>
          <cell r="D453" t="str">
            <v>FRANCIS W. PARKER CHARTER ESSENTIAL</v>
          </cell>
          <cell r="E453">
            <v>352</v>
          </cell>
          <cell r="F453" t="str">
            <v>DEVENS</v>
          </cell>
          <cell r="G453">
            <v>64</v>
          </cell>
          <cell r="H453" t="str">
            <v>CLINTON</v>
          </cell>
          <cell r="I453">
            <v>111.91758110277823</v>
          </cell>
          <cell r="J453">
            <v>9778</v>
          </cell>
          <cell r="K453">
            <v>1165</v>
          </cell>
          <cell r="L453">
            <v>893</v>
          </cell>
        </row>
        <row r="454">
          <cell r="A454">
            <v>478352067</v>
          </cell>
          <cell r="B454">
            <v>478352</v>
          </cell>
          <cell r="C454">
            <v>478</v>
          </cell>
          <cell r="D454" t="str">
            <v>FRANCIS W. PARKER CHARTER ESSENTIAL</v>
          </cell>
          <cell r="E454">
            <v>352</v>
          </cell>
          <cell r="F454" t="str">
            <v>DEVENS</v>
          </cell>
          <cell r="G454">
            <v>67</v>
          </cell>
          <cell r="H454" t="str">
            <v>CONCORD</v>
          </cell>
          <cell r="I454">
            <v>187.81420659088948</v>
          </cell>
          <cell r="J454">
            <v>8065</v>
          </cell>
          <cell r="K454">
            <v>7082</v>
          </cell>
          <cell r="L454">
            <v>893</v>
          </cell>
        </row>
        <row r="455">
          <cell r="A455">
            <v>478352097</v>
          </cell>
          <cell r="B455">
            <v>478352</v>
          </cell>
          <cell r="C455">
            <v>478</v>
          </cell>
          <cell r="D455" t="str">
            <v>FRANCIS W. PARKER CHARTER ESSENTIAL</v>
          </cell>
          <cell r="E455">
            <v>352</v>
          </cell>
          <cell r="F455" t="str">
            <v>DEVENS</v>
          </cell>
          <cell r="G455">
            <v>97</v>
          </cell>
          <cell r="H455" t="str">
            <v>FITCHBURG</v>
          </cell>
          <cell r="I455">
            <v>100.55529411247915</v>
          </cell>
          <cell r="J455">
            <v>13968</v>
          </cell>
          <cell r="K455">
            <v>78</v>
          </cell>
          <cell r="L455">
            <v>893</v>
          </cell>
        </row>
        <row r="456">
          <cell r="A456">
            <v>478352125</v>
          </cell>
          <cell r="B456">
            <v>478352</v>
          </cell>
          <cell r="C456">
            <v>478</v>
          </cell>
          <cell r="D456" t="str">
            <v>FRANCIS W. PARKER CHARTER ESSENTIAL</v>
          </cell>
          <cell r="E456">
            <v>352</v>
          </cell>
          <cell r="F456" t="str">
            <v>DEVENS</v>
          </cell>
          <cell r="G456">
            <v>125</v>
          </cell>
          <cell r="H456" t="str">
            <v>HARVARD</v>
          </cell>
          <cell r="I456">
            <v>148.38323594241004</v>
          </cell>
          <cell r="J456">
            <v>9274</v>
          </cell>
          <cell r="K456">
            <v>4487</v>
          </cell>
          <cell r="L456">
            <v>893</v>
          </cell>
        </row>
        <row r="457">
          <cell r="A457">
            <v>478352153</v>
          </cell>
          <cell r="B457">
            <v>478352</v>
          </cell>
          <cell r="C457">
            <v>478</v>
          </cell>
          <cell r="D457" t="str">
            <v>FRANCIS W. PARKER CHARTER ESSENTIAL</v>
          </cell>
          <cell r="E457">
            <v>352</v>
          </cell>
          <cell r="F457" t="str">
            <v>DEVENS</v>
          </cell>
          <cell r="G457">
            <v>153</v>
          </cell>
          <cell r="H457" t="str">
            <v>LEOMINSTER</v>
          </cell>
          <cell r="I457">
            <v>102.92626959088722</v>
          </cell>
          <cell r="J457">
            <v>9631</v>
          </cell>
          <cell r="K457">
            <v>282</v>
          </cell>
          <cell r="L457">
            <v>893</v>
          </cell>
        </row>
        <row r="458">
          <cell r="A458">
            <v>478352158</v>
          </cell>
          <cell r="B458">
            <v>478352</v>
          </cell>
          <cell r="C458">
            <v>478</v>
          </cell>
          <cell r="D458" t="str">
            <v>FRANCIS W. PARKER CHARTER ESSENTIAL</v>
          </cell>
          <cell r="E458">
            <v>352</v>
          </cell>
          <cell r="F458" t="str">
            <v>DEVENS</v>
          </cell>
          <cell r="G458">
            <v>158</v>
          </cell>
          <cell r="H458" t="str">
            <v>LITTLETON</v>
          </cell>
          <cell r="I458">
            <v>142.83494739035743</v>
          </cell>
          <cell r="J458">
            <v>9448</v>
          </cell>
          <cell r="K458">
            <v>4047</v>
          </cell>
          <cell r="L458">
            <v>893</v>
          </cell>
        </row>
        <row r="459">
          <cell r="A459">
            <v>478352162</v>
          </cell>
          <cell r="B459">
            <v>478352</v>
          </cell>
          <cell r="C459">
            <v>478</v>
          </cell>
          <cell r="D459" t="str">
            <v>FRANCIS W. PARKER CHARTER ESSENTIAL</v>
          </cell>
          <cell r="E459">
            <v>352</v>
          </cell>
          <cell r="F459" t="str">
            <v>DEVENS</v>
          </cell>
          <cell r="G459">
            <v>162</v>
          </cell>
          <cell r="H459" t="str">
            <v>LUNENBURG</v>
          </cell>
          <cell r="I459">
            <v>120.99088192179126</v>
          </cell>
          <cell r="J459">
            <v>9349</v>
          </cell>
          <cell r="K459">
            <v>1962</v>
          </cell>
          <cell r="L459">
            <v>893</v>
          </cell>
        </row>
        <row r="460">
          <cell r="A460">
            <v>478352170</v>
          </cell>
          <cell r="B460">
            <v>478352</v>
          </cell>
          <cell r="C460">
            <v>478</v>
          </cell>
          <cell r="D460" t="str">
            <v>FRANCIS W. PARKER CHARTER ESSENTIAL</v>
          </cell>
          <cell r="E460">
            <v>352</v>
          </cell>
          <cell r="F460" t="str">
            <v>DEVENS</v>
          </cell>
          <cell r="G460">
            <v>170</v>
          </cell>
          <cell r="H460" t="str">
            <v>MARLBOROUGH</v>
          </cell>
          <cell r="I460">
            <v>136.9798645370029</v>
          </cell>
          <cell r="J460">
            <v>8065</v>
          </cell>
          <cell r="K460">
            <v>2982</v>
          </cell>
          <cell r="L460">
            <v>893</v>
          </cell>
        </row>
        <row r="461">
          <cell r="A461">
            <v>478352174</v>
          </cell>
          <cell r="B461">
            <v>478352</v>
          </cell>
          <cell r="C461">
            <v>478</v>
          </cell>
          <cell r="D461" t="str">
            <v>FRANCIS W. PARKER CHARTER ESSENTIAL</v>
          </cell>
          <cell r="E461">
            <v>352</v>
          </cell>
          <cell r="F461" t="str">
            <v>DEVENS</v>
          </cell>
          <cell r="G461">
            <v>174</v>
          </cell>
          <cell r="H461" t="str">
            <v>MAYNARD</v>
          </cell>
          <cell r="I461">
            <v>140.6778514925814</v>
          </cell>
          <cell r="J461">
            <v>8493</v>
          </cell>
          <cell r="K461">
            <v>3455</v>
          </cell>
          <cell r="L461">
            <v>893</v>
          </cell>
        </row>
        <row r="462">
          <cell r="A462">
            <v>478352271</v>
          </cell>
          <cell r="B462">
            <v>478352</v>
          </cell>
          <cell r="C462">
            <v>478</v>
          </cell>
          <cell r="D462" t="str">
            <v>FRANCIS W. PARKER CHARTER ESSENTIAL</v>
          </cell>
          <cell r="E462">
            <v>352</v>
          </cell>
          <cell r="F462" t="str">
            <v>DEVENS</v>
          </cell>
          <cell r="G462">
            <v>271</v>
          </cell>
          <cell r="H462" t="str">
            <v>SHREWSBURY</v>
          </cell>
          <cell r="I462">
            <v>127.80094756445743</v>
          </cell>
          <cell r="J462">
            <v>9778</v>
          </cell>
          <cell r="K462">
            <v>2718</v>
          </cell>
          <cell r="L462">
            <v>893</v>
          </cell>
        </row>
        <row r="463">
          <cell r="A463">
            <v>478352326</v>
          </cell>
          <cell r="B463">
            <v>478352</v>
          </cell>
          <cell r="C463">
            <v>478</v>
          </cell>
          <cell r="D463" t="str">
            <v>FRANCIS W. PARKER CHARTER ESSENTIAL</v>
          </cell>
          <cell r="E463">
            <v>352</v>
          </cell>
          <cell r="F463" t="str">
            <v>DEVENS</v>
          </cell>
          <cell r="G463">
            <v>326</v>
          </cell>
          <cell r="H463" t="str">
            <v>WESTFORD</v>
          </cell>
          <cell r="I463">
            <v>135.28767812603775</v>
          </cell>
          <cell r="J463">
            <v>8636</v>
          </cell>
          <cell r="K463">
            <v>3047</v>
          </cell>
          <cell r="L463">
            <v>893</v>
          </cell>
        </row>
        <row r="464">
          <cell r="A464">
            <v>478352348</v>
          </cell>
          <cell r="B464">
            <v>478352</v>
          </cell>
          <cell r="C464">
            <v>478</v>
          </cell>
          <cell r="D464" t="str">
            <v>FRANCIS W. PARKER CHARTER ESSENTIAL</v>
          </cell>
          <cell r="E464">
            <v>352</v>
          </cell>
          <cell r="F464" t="str">
            <v>DEVENS</v>
          </cell>
          <cell r="G464">
            <v>348</v>
          </cell>
          <cell r="H464" t="str">
            <v>WORCESTER</v>
          </cell>
          <cell r="I464">
            <v>100.61194505625475</v>
          </cell>
          <cell r="J464">
            <v>9864</v>
          </cell>
          <cell r="K464">
            <v>60</v>
          </cell>
          <cell r="L464">
            <v>893</v>
          </cell>
        </row>
        <row r="465">
          <cell r="A465">
            <v>478352352</v>
          </cell>
          <cell r="B465">
            <v>478352</v>
          </cell>
          <cell r="C465">
            <v>478</v>
          </cell>
          <cell r="D465" t="str">
            <v>FRANCIS W. PARKER CHARTER ESSENTIAL</v>
          </cell>
          <cell r="E465">
            <v>352</v>
          </cell>
          <cell r="F465" t="str">
            <v>DEVENS</v>
          </cell>
          <cell r="G465">
            <v>352</v>
          </cell>
          <cell r="H465" t="str">
            <v>DEVENS</v>
          </cell>
          <cell r="I465">
            <v>148.38323594241004</v>
          </cell>
          <cell r="J465">
            <v>9778</v>
          </cell>
          <cell r="K465">
            <v>4731</v>
          </cell>
          <cell r="L465">
            <v>893</v>
          </cell>
        </row>
        <row r="466">
          <cell r="A466">
            <v>478352600</v>
          </cell>
          <cell r="B466">
            <v>478352</v>
          </cell>
          <cell r="C466">
            <v>478</v>
          </cell>
          <cell r="D466" t="str">
            <v>FRANCIS W. PARKER CHARTER ESSENTIAL</v>
          </cell>
          <cell r="E466">
            <v>352</v>
          </cell>
          <cell r="F466" t="str">
            <v>DEVENS</v>
          </cell>
          <cell r="G466">
            <v>600</v>
          </cell>
          <cell r="H466" t="str">
            <v>ACTON BOXBOROUGH</v>
          </cell>
          <cell r="I466">
            <v>138.84236842447143</v>
          </cell>
          <cell r="J466">
            <v>9423</v>
          </cell>
          <cell r="K466">
            <v>3660</v>
          </cell>
          <cell r="L466">
            <v>893</v>
          </cell>
        </row>
        <row r="467">
          <cell r="A467">
            <v>478352610</v>
          </cell>
          <cell r="B467">
            <v>478352</v>
          </cell>
          <cell r="C467">
            <v>478</v>
          </cell>
          <cell r="D467" t="str">
            <v>FRANCIS W. PARKER CHARTER ESSENTIAL</v>
          </cell>
          <cell r="E467">
            <v>352</v>
          </cell>
          <cell r="F467" t="str">
            <v>DEVENS</v>
          </cell>
          <cell r="G467">
            <v>610</v>
          </cell>
          <cell r="H467" t="str">
            <v>ASHBURNHAM WESTMINSTER</v>
          </cell>
          <cell r="I467">
            <v>114.19605821201529</v>
          </cell>
          <cell r="J467">
            <v>10233</v>
          </cell>
          <cell r="K467">
            <v>1453</v>
          </cell>
          <cell r="L467">
            <v>893</v>
          </cell>
        </row>
        <row r="468">
          <cell r="A468">
            <v>478352616</v>
          </cell>
          <cell r="B468">
            <v>478352</v>
          </cell>
          <cell r="C468">
            <v>478</v>
          </cell>
          <cell r="D468" t="str">
            <v>FRANCIS W. PARKER CHARTER ESSENTIAL</v>
          </cell>
          <cell r="E468">
            <v>352</v>
          </cell>
          <cell r="F468" t="str">
            <v>DEVENS</v>
          </cell>
          <cell r="G468">
            <v>616</v>
          </cell>
          <cell r="H468" t="str">
            <v>AYER SHIRLEY</v>
          </cell>
          <cell r="I468">
            <v>131.73656856351514</v>
          </cell>
          <cell r="J468">
            <v>9464</v>
          </cell>
          <cell r="K468">
            <v>3004</v>
          </cell>
          <cell r="L468">
            <v>893</v>
          </cell>
        </row>
        <row r="469">
          <cell r="A469">
            <v>478352620</v>
          </cell>
          <cell r="B469">
            <v>478352</v>
          </cell>
          <cell r="C469">
            <v>478</v>
          </cell>
          <cell r="D469" t="str">
            <v>FRANCIS W. PARKER CHARTER ESSENTIAL</v>
          </cell>
          <cell r="E469">
            <v>352</v>
          </cell>
          <cell r="F469" t="str">
            <v>DEVENS</v>
          </cell>
          <cell r="G469">
            <v>620</v>
          </cell>
          <cell r="H469" t="str">
            <v>BERLIN BOYLSTON</v>
          </cell>
          <cell r="I469">
            <v>145.54045110750812</v>
          </cell>
          <cell r="J469">
            <v>8921</v>
          </cell>
          <cell r="K469">
            <v>4063</v>
          </cell>
          <cell r="L469">
            <v>893</v>
          </cell>
        </row>
        <row r="470">
          <cell r="A470">
            <v>478352640</v>
          </cell>
          <cell r="B470">
            <v>478352</v>
          </cell>
          <cell r="C470">
            <v>478</v>
          </cell>
          <cell r="D470" t="str">
            <v>FRANCIS W. PARKER CHARTER ESSENTIAL</v>
          </cell>
          <cell r="E470">
            <v>352</v>
          </cell>
          <cell r="F470" t="str">
            <v>DEVENS</v>
          </cell>
          <cell r="G470">
            <v>640</v>
          </cell>
          <cell r="H470" t="str">
            <v>CONCORD CARLISLE</v>
          </cell>
          <cell r="I470">
            <v>166.70617786411958</v>
          </cell>
          <cell r="J470">
            <v>9778</v>
          </cell>
          <cell r="K470">
            <v>6523</v>
          </cell>
          <cell r="L470">
            <v>893</v>
          </cell>
        </row>
        <row r="471">
          <cell r="A471">
            <v>478352673</v>
          </cell>
          <cell r="B471">
            <v>478352</v>
          </cell>
          <cell r="C471">
            <v>478</v>
          </cell>
          <cell r="D471" t="str">
            <v>FRANCIS W. PARKER CHARTER ESSENTIAL</v>
          </cell>
          <cell r="E471">
            <v>352</v>
          </cell>
          <cell r="F471" t="str">
            <v>DEVENS</v>
          </cell>
          <cell r="G471">
            <v>673</v>
          </cell>
          <cell r="H471" t="str">
            <v>GROTON DUNSTABLE</v>
          </cell>
          <cell r="I471">
            <v>146.90930688402287</v>
          </cell>
          <cell r="J471">
            <v>9554</v>
          </cell>
          <cell r="K471">
            <v>4482</v>
          </cell>
          <cell r="L471">
            <v>893</v>
          </cell>
        </row>
        <row r="472">
          <cell r="A472">
            <v>478352720</v>
          </cell>
          <cell r="B472">
            <v>478352</v>
          </cell>
          <cell r="C472">
            <v>478</v>
          </cell>
          <cell r="D472" t="str">
            <v>FRANCIS W. PARKER CHARTER ESSENTIAL</v>
          </cell>
          <cell r="E472">
            <v>352</v>
          </cell>
          <cell r="F472" t="str">
            <v>DEVENS</v>
          </cell>
          <cell r="G472">
            <v>720</v>
          </cell>
          <cell r="H472" t="str">
            <v>NARRAGANSETT</v>
          </cell>
          <cell r="I472">
            <v>121.32906698696337</v>
          </cell>
          <cell r="J472">
            <v>9435</v>
          </cell>
          <cell r="K472">
            <v>2012</v>
          </cell>
          <cell r="L472">
            <v>893</v>
          </cell>
        </row>
        <row r="473">
          <cell r="A473">
            <v>478352725</v>
          </cell>
          <cell r="B473">
            <v>478352</v>
          </cell>
          <cell r="C473">
            <v>478</v>
          </cell>
          <cell r="D473" t="str">
            <v>FRANCIS W. PARKER CHARTER ESSENTIAL</v>
          </cell>
          <cell r="E473">
            <v>352</v>
          </cell>
          <cell r="F473" t="str">
            <v>DEVENS</v>
          </cell>
          <cell r="G473">
            <v>725</v>
          </cell>
          <cell r="H473" t="str">
            <v>NASHOBA</v>
          </cell>
          <cell r="I473">
            <v>143.96051654476636</v>
          </cell>
          <cell r="J473">
            <v>9134</v>
          </cell>
          <cell r="K473">
            <v>4015</v>
          </cell>
          <cell r="L473">
            <v>893</v>
          </cell>
        </row>
        <row r="474">
          <cell r="A474">
            <v>478352730</v>
          </cell>
          <cell r="B474">
            <v>478352</v>
          </cell>
          <cell r="C474">
            <v>478</v>
          </cell>
          <cell r="D474" t="str">
            <v>FRANCIS W. PARKER CHARTER ESSENTIAL</v>
          </cell>
          <cell r="E474">
            <v>352</v>
          </cell>
          <cell r="F474" t="str">
            <v>DEVENS</v>
          </cell>
          <cell r="G474">
            <v>730</v>
          </cell>
          <cell r="H474" t="str">
            <v>NORTHBORO SOUTHBORO</v>
          </cell>
          <cell r="I474">
            <v>130.30366710145191</v>
          </cell>
          <cell r="J474">
            <v>9778</v>
          </cell>
          <cell r="K474">
            <v>2963</v>
          </cell>
          <cell r="L474">
            <v>893</v>
          </cell>
        </row>
        <row r="475">
          <cell r="A475">
            <v>478352735</v>
          </cell>
          <cell r="B475">
            <v>478352</v>
          </cell>
          <cell r="C475">
            <v>478</v>
          </cell>
          <cell r="D475" t="str">
            <v>FRANCIS W. PARKER CHARTER ESSENTIAL</v>
          </cell>
          <cell r="E475">
            <v>352</v>
          </cell>
          <cell r="F475" t="str">
            <v>DEVENS</v>
          </cell>
          <cell r="G475">
            <v>735</v>
          </cell>
          <cell r="H475" t="str">
            <v>NORTH MIDDLESEX</v>
          </cell>
          <cell r="I475">
            <v>134.99889814793653</v>
          </cell>
          <cell r="J475">
            <v>9460</v>
          </cell>
          <cell r="K475">
            <v>3311</v>
          </cell>
          <cell r="L475">
            <v>893</v>
          </cell>
        </row>
        <row r="476">
          <cell r="A476">
            <v>478352753</v>
          </cell>
          <cell r="B476">
            <v>478352</v>
          </cell>
          <cell r="C476">
            <v>478</v>
          </cell>
          <cell r="D476" t="str">
            <v>FRANCIS W. PARKER CHARTER ESSENTIAL</v>
          </cell>
          <cell r="E476">
            <v>352</v>
          </cell>
          <cell r="F476" t="str">
            <v>DEVENS</v>
          </cell>
          <cell r="G476">
            <v>753</v>
          </cell>
          <cell r="H476" t="str">
            <v>QUABBIN</v>
          </cell>
          <cell r="I476">
            <v>132.00123035847867</v>
          </cell>
          <cell r="J476">
            <v>9016</v>
          </cell>
          <cell r="K476">
            <v>2885</v>
          </cell>
          <cell r="L476">
            <v>893</v>
          </cell>
        </row>
        <row r="477">
          <cell r="A477">
            <v>478352775</v>
          </cell>
          <cell r="B477">
            <v>478352</v>
          </cell>
          <cell r="C477">
            <v>478</v>
          </cell>
          <cell r="D477" t="str">
            <v>FRANCIS W. PARKER CHARTER ESSENTIAL</v>
          </cell>
          <cell r="E477">
            <v>352</v>
          </cell>
          <cell r="F477" t="str">
            <v>DEVENS</v>
          </cell>
          <cell r="G477">
            <v>775</v>
          </cell>
          <cell r="H477" t="str">
            <v>WACHUSETT</v>
          </cell>
          <cell r="I477">
            <v>118.14128158708466</v>
          </cell>
          <cell r="J477">
            <v>9267</v>
          </cell>
          <cell r="K477">
            <v>1681</v>
          </cell>
          <cell r="L477">
            <v>893</v>
          </cell>
        </row>
        <row r="478">
          <cell r="A478">
            <v>479278005</v>
          </cell>
          <cell r="B478">
            <v>479278</v>
          </cell>
          <cell r="C478">
            <v>479</v>
          </cell>
          <cell r="D478" t="str">
            <v>PIONEER VALLEY PERFORMING ARTS</v>
          </cell>
          <cell r="E478">
            <v>278</v>
          </cell>
          <cell r="F478" t="str">
            <v>SOUTH HADLEY</v>
          </cell>
          <cell r="G478">
            <v>5</v>
          </cell>
          <cell r="H478" t="str">
            <v>AGAWAM</v>
          </cell>
          <cell r="I478">
            <v>139.06645137735262</v>
          </cell>
          <cell r="J478">
            <v>10994</v>
          </cell>
          <cell r="K478">
            <v>4295</v>
          </cell>
          <cell r="L478">
            <v>893</v>
          </cell>
        </row>
        <row r="479">
          <cell r="A479">
            <v>479278024</v>
          </cell>
          <cell r="B479">
            <v>479278</v>
          </cell>
          <cell r="C479">
            <v>479</v>
          </cell>
          <cell r="D479" t="str">
            <v>PIONEER VALLEY PERFORMING ARTS</v>
          </cell>
          <cell r="E479">
            <v>278</v>
          </cell>
          <cell r="F479" t="str">
            <v>SOUTH HADLEY</v>
          </cell>
          <cell r="G479">
            <v>24</v>
          </cell>
          <cell r="H479" t="str">
            <v>BELCHERTOWN</v>
          </cell>
          <cell r="I479">
            <v>122.08130634785547</v>
          </cell>
          <cell r="J479">
            <v>9646</v>
          </cell>
          <cell r="K479">
            <v>2130</v>
          </cell>
          <cell r="L479">
            <v>893</v>
          </cell>
        </row>
        <row r="480">
          <cell r="A480">
            <v>479278061</v>
          </cell>
          <cell r="B480">
            <v>479278</v>
          </cell>
          <cell r="C480">
            <v>479</v>
          </cell>
          <cell r="D480" t="str">
            <v>PIONEER VALLEY PERFORMING ARTS</v>
          </cell>
          <cell r="E480">
            <v>278</v>
          </cell>
          <cell r="F480" t="str">
            <v>SOUTH HADLEY</v>
          </cell>
          <cell r="G480">
            <v>61</v>
          </cell>
          <cell r="H480" t="str">
            <v>CHICOPEE</v>
          </cell>
          <cell r="I480">
            <v>104.39823011545482</v>
          </cell>
          <cell r="J480">
            <v>10520</v>
          </cell>
          <cell r="K480">
            <v>463</v>
          </cell>
          <cell r="L480">
            <v>893</v>
          </cell>
        </row>
        <row r="481">
          <cell r="A481">
            <v>479278086</v>
          </cell>
          <cell r="B481">
            <v>479278</v>
          </cell>
          <cell r="C481">
            <v>479</v>
          </cell>
          <cell r="D481" t="str">
            <v>PIONEER VALLEY PERFORMING ARTS</v>
          </cell>
          <cell r="E481">
            <v>278</v>
          </cell>
          <cell r="F481" t="str">
            <v>SOUTH HADLEY</v>
          </cell>
          <cell r="G481">
            <v>86</v>
          </cell>
          <cell r="H481" t="str">
            <v>EASTHAMPTON</v>
          </cell>
          <cell r="I481">
            <v>114.92473740633994</v>
          </cell>
          <cell r="J481">
            <v>10245</v>
          </cell>
          <cell r="K481">
            <v>1529</v>
          </cell>
          <cell r="L481">
            <v>893</v>
          </cell>
        </row>
        <row r="482">
          <cell r="A482">
            <v>479278087</v>
          </cell>
          <cell r="B482">
            <v>479278</v>
          </cell>
          <cell r="C482">
            <v>479</v>
          </cell>
          <cell r="D482" t="str">
            <v>PIONEER VALLEY PERFORMING ARTS</v>
          </cell>
          <cell r="E482">
            <v>278</v>
          </cell>
          <cell r="F482" t="str">
            <v>SOUTH HADLEY</v>
          </cell>
          <cell r="G482">
            <v>87</v>
          </cell>
          <cell r="H482" t="str">
            <v>EAST LONGMEADOW</v>
          </cell>
          <cell r="I482">
            <v>136.56107004801905</v>
          </cell>
          <cell r="J482">
            <v>9759</v>
          </cell>
          <cell r="K482">
            <v>3568</v>
          </cell>
          <cell r="L482">
            <v>893</v>
          </cell>
        </row>
        <row r="483">
          <cell r="A483">
            <v>479278111</v>
          </cell>
          <cell r="B483">
            <v>479278</v>
          </cell>
          <cell r="C483">
            <v>479</v>
          </cell>
          <cell r="D483" t="str">
            <v>PIONEER VALLEY PERFORMING ARTS</v>
          </cell>
          <cell r="E483">
            <v>278</v>
          </cell>
          <cell r="F483" t="str">
            <v>SOUTH HADLEY</v>
          </cell>
          <cell r="G483">
            <v>111</v>
          </cell>
          <cell r="H483" t="str">
            <v>GRANBY</v>
          </cell>
          <cell r="I483">
            <v>142.15154177846901</v>
          </cell>
          <cell r="J483">
            <v>12261</v>
          </cell>
          <cell r="K483">
            <v>5168</v>
          </cell>
          <cell r="L483">
            <v>893</v>
          </cell>
        </row>
        <row r="484">
          <cell r="A484">
            <v>479278114</v>
          </cell>
          <cell r="B484">
            <v>479278</v>
          </cell>
          <cell r="C484">
            <v>479</v>
          </cell>
          <cell r="D484" t="str">
            <v>PIONEER VALLEY PERFORMING ARTS</v>
          </cell>
          <cell r="E484">
            <v>278</v>
          </cell>
          <cell r="F484" t="str">
            <v>SOUTH HADLEY</v>
          </cell>
          <cell r="G484">
            <v>114</v>
          </cell>
          <cell r="H484" t="str">
            <v>GREENFIELD</v>
          </cell>
          <cell r="I484">
            <v>126.01098796648273</v>
          </cell>
          <cell r="J484">
            <v>9883</v>
          </cell>
          <cell r="K484">
            <v>2571</v>
          </cell>
          <cell r="L484">
            <v>893</v>
          </cell>
        </row>
        <row r="485">
          <cell r="A485">
            <v>479278117</v>
          </cell>
          <cell r="B485">
            <v>479278</v>
          </cell>
          <cell r="C485">
            <v>479</v>
          </cell>
          <cell r="D485" t="str">
            <v>PIONEER VALLEY PERFORMING ARTS</v>
          </cell>
          <cell r="E485">
            <v>278</v>
          </cell>
          <cell r="F485" t="str">
            <v>SOUTH HADLEY</v>
          </cell>
          <cell r="G485">
            <v>117</v>
          </cell>
          <cell r="H485" t="str">
            <v>HADLEY</v>
          </cell>
          <cell r="I485">
            <v>137.72372265799459</v>
          </cell>
          <cell r="J485">
            <v>9290</v>
          </cell>
          <cell r="K485">
            <v>3505</v>
          </cell>
          <cell r="L485">
            <v>893</v>
          </cell>
        </row>
        <row r="486">
          <cell r="A486">
            <v>479278137</v>
          </cell>
          <cell r="B486">
            <v>479278</v>
          </cell>
          <cell r="C486">
            <v>479</v>
          </cell>
          <cell r="D486" t="str">
            <v>PIONEER VALLEY PERFORMING ARTS</v>
          </cell>
          <cell r="E486">
            <v>278</v>
          </cell>
          <cell r="F486" t="str">
            <v>SOUTH HADLEY</v>
          </cell>
          <cell r="G486">
            <v>137</v>
          </cell>
          <cell r="H486" t="str">
            <v>HOLYOKE</v>
          </cell>
          <cell r="I486">
            <v>101.42697075949938</v>
          </cell>
          <cell r="J486">
            <v>11024</v>
          </cell>
          <cell r="K486">
            <v>157</v>
          </cell>
          <cell r="L486">
            <v>893</v>
          </cell>
        </row>
        <row r="487">
          <cell r="A487">
            <v>479278159</v>
          </cell>
          <cell r="B487">
            <v>479278</v>
          </cell>
          <cell r="C487">
            <v>479</v>
          </cell>
          <cell r="D487" t="str">
            <v>PIONEER VALLEY PERFORMING ARTS</v>
          </cell>
          <cell r="E487">
            <v>278</v>
          </cell>
          <cell r="F487" t="str">
            <v>SOUTH HADLEY</v>
          </cell>
          <cell r="G487">
            <v>159</v>
          </cell>
          <cell r="H487" t="str">
            <v>LONGMEADOW</v>
          </cell>
          <cell r="I487">
            <v>147.41305847693852</v>
          </cell>
          <cell r="J487">
            <v>9189</v>
          </cell>
          <cell r="K487">
            <v>4357</v>
          </cell>
          <cell r="L487">
            <v>893</v>
          </cell>
        </row>
        <row r="488">
          <cell r="A488">
            <v>479278161</v>
          </cell>
          <cell r="B488">
            <v>479278</v>
          </cell>
          <cell r="C488">
            <v>479</v>
          </cell>
          <cell r="D488" t="str">
            <v>PIONEER VALLEY PERFORMING ARTS</v>
          </cell>
          <cell r="E488">
            <v>278</v>
          </cell>
          <cell r="F488" t="str">
            <v>SOUTH HADLEY</v>
          </cell>
          <cell r="G488">
            <v>161</v>
          </cell>
          <cell r="H488" t="str">
            <v>LUDLOW</v>
          </cell>
          <cell r="I488">
            <v>138.05358714978391</v>
          </cell>
          <cell r="J488">
            <v>9417</v>
          </cell>
          <cell r="K488">
            <v>3584</v>
          </cell>
          <cell r="L488">
            <v>893</v>
          </cell>
        </row>
        <row r="489">
          <cell r="A489">
            <v>479278191</v>
          </cell>
          <cell r="B489">
            <v>479278</v>
          </cell>
          <cell r="C489">
            <v>479</v>
          </cell>
          <cell r="D489" t="str">
            <v>PIONEER VALLEY PERFORMING ARTS</v>
          </cell>
          <cell r="E489">
            <v>278</v>
          </cell>
          <cell r="F489" t="str">
            <v>SOUTH HADLEY</v>
          </cell>
          <cell r="G489">
            <v>191</v>
          </cell>
          <cell r="H489" t="str">
            <v>MONSON</v>
          </cell>
          <cell r="I489">
            <v>121.34083483062506</v>
          </cell>
          <cell r="J489">
            <v>11849</v>
          </cell>
          <cell r="K489">
            <v>2529</v>
          </cell>
          <cell r="L489">
            <v>893</v>
          </cell>
        </row>
        <row r="490">
          <cell r="A490">
            <v>479278210</v>
          </cell>
          <cell r="B490">
            <v>479278</v>
          </cell>
          <cell r="C490">
            <v>479</v>
          </cell>
          <cell r="D490" t="str">
            <v>PIONEER VALLEY PERFORMING ARTS</v>
          </cell>
          <cell r="E490">
            <v>278</v>
          </cell>
          <cell r="F490" t="str">
            <v>SOUTH HADLEY</v>
          </cell>
          <cell r="G490">
            <v>210</v>
          </cell>
          <cell r="H490" t="str">
            <v>NORTHAMPTON</v>
          </cell>
          <cell r="I490">
            <v>132.30059264430315</v>
          </cell>
          <cell r="J490">
            <v>9618</v>
          </cell>
          <cell r="K490">
            <v>3107</v>
          </cell>
          <cell r="L490">
            <v>893</v>
          </cell>
        </row>
        <row r="491">
          <cell r="A491">
            <v>479278227</v>
          </cell>
          <cell r="B491">
            <v>479278</v>
          </cell>
          <cell r="C491">
            <v>479</v>
          </cell>
          <cell r="D491" t="str">
            <v>PIONEER VALLEY PERFORMING ARTS</v>
          </cell>
          <cell r="E491">
            <v>278</v>
          </cell>
          <cell r="F491" t="str">
            <v>SOUTH HADLEY</v>
          </cell>
          <cell r="G491">
            <v>227</v>
          </cell>
          <cell r="H491" t="str">
            <v>PALMER</v>
          </cell>
          <cell r="I491">
            <v>120.60589409000401</v>
          </cell>
          <cell r="J491">
            <v>9871</v>
          </cell>
          <cell r="K491">
            <v>2034</v>
          </cell>
          <cell r="L491">
            <v>893</v>
          </cell>
        </row>
        <row r="492">
          <cell r="A492">
            <v>479278278</v>
          </cell>
          <cell r="B492">
            <v>479278</v>
          </cell>
          <cell r="C492">
            <v>479</v>
          </cell>
          <cell r="D492" t="str">
            <v>PIONEER VALLEY PERFORMING ARTS</v>
          </cell>
          <cell r="E492">
            <v>278</v>
          </cell>
          <cell r="F492" t="str">
            <v>SOUTH HADLEY</v>
          </cell>
          <cell r="G492">
            <v>278</v>
          </cell>
          <cell r="H492" t="str">
            <v>SOUTH HADLEY</v>
          </cell>
          <cell r="I492">
            <v>132.92649241153526</v>
          </cell>
          <cell r="J492">
            <v>9868</v>
          </cell>
          <cell r="K492">
            <v>3249</v>
          </cell>
          <cell r="L492">
            <v>893</v>
          </cell>
        </row>
        <row r="493">
          <cell r="A493">
            <v>479278281</v>
          </cell>
          <cell r="B493">
            <v>479278</v>
          </cell>
          <cell r="C493">
            <v>479</v>
          </cell>
          <cell r="D493" t="str">
            <v>PIONEER VALLEY PERFORMING ARTS</v>
          </cell>
          <cell r="E493">
            <v>278</v>
          </cell>
          <cell r="F493" t="str">
            <v>SOUTH HADLEY</v>
          </cell>
          <cell r="G493">
            <v>281</v>
          </cell>
          <cell r="H493" t="str">
            <v>SPRINGFIELD</v>
          </cell>
          <cell r="I493">
            <v>100</v>
          </cell>
          <cell r="J493">
            <v>11258</v>
          </cell>
          <cell r="K493">
            <v>0</v>
          </cell>
          <cell r="L493">
            <v>893</v>
          </cell>
        </row>
        <row r="494">
          <cell r="A494">
            <v>479278309</v>
          </cell>
          <cell r="B494">
            <v>479278</v>
          </cell>
          <cell r="C494">
            <v>479</v>
          </cell>
          <cell r="D494" t="str">
            <v>PIONEER VALLEY PERFORMING ARTS</v>
          </cell>
          <cell r="E494">
            <v>278</v>
          </cell>
          <cell r="F494" t="str">
            <v>SOUTH HADLEY</v>
          </cell>
          <cell r="G494">
            <v>309</v>
          </cell>
          <cell r="H494" t="str">
            <v>WARE</v>
          </cell>
          <cell r="I494">
            <v>106.02776485373873</v>
          </cell>
          <cell r="J494">
            <v>10710</v>
          </cell>
          <cell r="K494">
            <v>646</v>
          </cell>
          <cell r="L494">
            <v>893</v>
          </cell>
        </row>
        <row r="495">
          <cell r="A495">
            <v>479278325</v>
          </cell>
          <cell r="B495">
            <v>479278</v>
          </cell>
          <cell r="C495">
            <v>479</v>
          </cell>
          <cell r="D495" t="str">
            <v>PIONEER VALLEY PERFORMING ARTS</v>
          </cell>
          <cell r="E495">
            <v>278</v>
          </cell>
          <cell r="F495" t="str">
            <v>SOUTH HADLEY</v>
          </cell>
          <cell r="G495">
            <v>325</v>
          </cell>
          <cell r="H495" t="str">
            <v>WESTFIELD</v>
          </cell>
          <cell r="I495">
            <v>114.44047442676579</v>
          </cell>
          <cell r="J495">
            <v>9474</v>
          </cell>
          <cell r="K495">
            <v>1368</v>
          </cell>
          <cell r="L495">
            <v>893</v>
          </cell>
        </row>
        <row r="496">
          <cell r="A496">
            <v>479278332</v>
          </cell>
          <cell r="B496">
            <v>479278</v>
          </cell>
          <cell r="C496">
            <v>479</v>
          </cell>
          <cell r="D496" t="str">
            <v>PIONEER VALLEY PERFORMING ARTS</v>
          </cell>
          <cell r="E496">
            <v>278</v>
          </cell>
          <cell r="F496" t="str">
            <v>SOUTH HADLEY</v>
          </cell>
          <cell r="G496">
            <v>332</v>
          </cell>
          <cell r="H496" t="str">
            <v>WEST SPRINGFIELD</v>
          </cell>
          <cell r="I496">
            <v>110.22192935028276</v>
          </cell>
          <cell r="J496">
            <v>9275</v>
          </cell>
          <cell r="K496">
            <v>948</v>
          </cell>
          <cell r="L496">
            <v>893</v>
          </cell>
        </row>
        <row r="497">
          <cell r="A497">
            <v>479278605</v>
          </cell>
          <cell r="B497">
            <v>479278</v>
          </cell>
          <cell r="C497">
            <v>479</v>
          </cell>
          <cell r="D497" t="str">
            <v>PIONEER VALLEY PERFORMING ARTS</v>
          </cell>
          <cell r="E497">
            <v>278</v>
          </cell>
          <cell r="F497" t="str">
            <v>SOUTH HADLEY</v>
          </cell>
          <cell r="G497">
            <v>605</v>
          </cell>
          <cell r="H497" t="str">
            <v>AMHERST PELHAM</v>
          </cell>
          <cell r="I497">
            <v>178.65220815309516</v>
          </cell>
          <cell r="J497">
            <v>9644</v>
          </cell>
          <cell r="K497">
            <v>7585</v>
          </cell>
          <cell r="L497">
            <v>893</v>
          </cell>
        </row>
        <row r="498">
          <cell r="A498">
            <v>479278615</v>
          </cell>
          <cell r="B498">
            <v>479278</v>
          </cell>
          <cell r="C498">
            <v>479</v>
          </cell>
          <cell r="D498" t="str">
            <v>PIONEER VALLEY PERFORMING ARTS</v>
          </cell>
          <cell r="E498">
            <v>278</v>
          </cell>
          <cell r="F498" t="str">
            <v>SOUTH HADLEY</v>
          </cell>
          <cell r="G498">
            <v>615</v>
          </cell>
          <cell r="H498" t="str">
            <v>ATHOL ROYALSTON</v>
          </cell>
          <cell r="I498">
            <v>117.06441456085568</v>
          </cell>
          <cell r="J498">
            <v>9759</v>
          </cell>
          <cell r="K498">
            <v>1665</v>
          </cell>
          <cell r="L498">
            <v>893</v>
          </cell>
        </row>
        <row r="499">
          <cell r="A499">
            <v>479278670</v>
          </cell>
          <cell r="B499">
            <v>479278</v>
          </cell>
          <cell r="C499">
            <v>479</v>
          </cell>
          <cell r="D499" t="str">
            <v>PIONEER VALLEY PERFORMING ARTS</v>
          </cell>
          <cell r="E499">
            <v>278</v>
          </cell>
          <cell r="F499" t="str">
            <v>SOUTH HADLEY</v>
          </cell>
          <cell r="G499">
            <v>670</v>
          </cell>
          <cell r="H499" t="str">
            <v>FRONTIER</v>
          </cell>
          <cell r="I499">
            <v>178.4750508719664</v>
          </cell>
          <cell r="J499">
            <v>9498</v>
          </cell>
          <cell r="K499">
            <v>7454</v>
          </cell>
          <cell r="L499">
            <v>893</v>
          </cell>
        </row>
        <row r="500">
          <cell r="A500">
            <v>479278672</v>
          </cell>
          <cell r="B500">
            <v>479278</v>
          </cell>
          <cell r="C500">
            <v>479</v>
          </cell>
          <cell r="D500" t="str">
            <v>PIONEER VALLEY PERFORMING ARTS</v>
          </cell>
          <cell r="E500">
            <v>278</v>
          </cell>
          <cell r="F500" t="str">
            <v>SOUTH HADLEY</v>
          </cell>
          <cell r="G500">
            <v>672</v>
          </cell>
          <cell r="H500" t="str">
            <v>GATEWAY</v>
          </cell>
          <cell r="I500">
            <v>135.32092695046524</v>
          </cell>
          <cell r="J500">
            <v>10047</v>
          </cell>
          <cell r="K500">
            <v>3549</v>
          </cell>
          <cell r="L500">
            <v>893</v>
          </cell>
        </row>
        <row r="501">
          <cell r="A501">
            <v>479278674</v>
          </cell>
          <cell r="B501">
            <v>479278</v>
          </cell>
          <cell r="C501">
            <v>479</v>
          </cell>
          <cell r="D501" t="str">
            <v>PIONEER VALLEY PERFORMING ARTS</v>
          </cell>
          <cell r="E501">
            <v>278</v>
          </cell>
          <cell r="F501" t="str">
            <v>SOUTH HADLEY</v>
          </cell>
          <cell r="G501">
            <v>674</v>
          </cell>
          <cell r="H501" t="str">
            <v>GILL MONTAGUE</v>
          </cell>
          <cell r="I501">
            <v>144.42631301020029</v>
          </cell>
          <cell r="J501">
            <v>11406</v>
          </cell>
          <cell r="K501">
            <v>5067</v>
          </cell>
          <cell r="L501">
            <v>893</v>
          </cell>
        </row>
        <row r="502">
          <cell r="A502">
            <v>479278680</v>
          </cell>
          <cell r="B502">
            <v>479278</v>
          </cell>
          <cell r="C502">
            <v>479</v>
          </cell>
          <cell r="D502" t="str">
            <v>PIONEER VALLEY PERFORMING ARTS</v>
          </cell>
          <cell r="E502">
            <v>278</v>
          </cell>
          <cell r="F502" t="str">
            <v>SOUTH HADLEY</v>
          </cell>
          <cell r="G502">
            <v>680</v>
          </cell>
          <cell r="H502" t="str">
            <v>HAMPDEN WILBRAHAM</v>
          </cell>
          <cell r="I502">
            <v>133.64640954452045</v>
          </cell>
          <cell r="J502">
            <v>9759</v>
          </cell>
          <cell r="K502">
            <v>3284</v>
          </cell>
          <cell r="L502">
            <v>893</v>
          </cell>
        </row>
        <row r="503">
          <cell r="A503">
            <v>479278683</v>
          </cell>
          <cell r="B503">
            <v>479278</v>
          </cell>
          <cell r="C503">
            <v>479</v>
          </cell>
          <cell r="D503" t="str">
            <v>PIONEER VALLEY PERFORMING ARTS</v>
          </cell>
          <cell r="E503">
            <v>278</v>
          </cell>
          <cell r="F503" t="str">
            <v>SOUTH HADLEY</v>
          </cell>
          <cell r="G503">
            <v>683</v>
          </cell>
          <cell r="H503" t="str">
            <v>HAMPSHIRE</v>
          </cell>
          <cell r="I503">
            <v>160.34945486556958</v>
          </cell>
          <cell r="J503">
            <v>9331</v>
          </cell>
          <cell r="K503">
            <v>5631</v>
          </cell>
          <cell r="L503">
            <v>893</v>
          </cell>
        </row>
        <row r="504">
          <cell r="A504">
            <v>479278717</v>
          </cell>
          <cell r="B504">
            <v>479278</v>
          </cell>
          <cell r="C504">
            <v>479</v>
          </cell>
          <cell r="D504" t="str">
            <v>PIONEER VALLEY PERFORMING ARTS</v>
          </cell>
          <cell r="E504">
            <v>278</v>
          </cell>
          <cell r="F504" t="str">
            <v>SOUTH HADLEY</v>
          </cell>
          <cell r="G504">
            <v>717</v>
          </cell>
          <cell r="H504" t="str">
            <v>MOHAWK TRAIL</v>
          </cell>
          <cell r="I504">
            <v>153.48554341405318</v>
          </cell>
          <cell r="J504">
            <v>10140</v>
          </cell>
          <cell r="K504">
            <v>5423</v>
          </cell>
          <cell r="L504">
            <v>893</v>
          </cell>
        </row>
        <row r="505">
          <cell r="A505">
            <v>479278755</v>
          </cell>
          <cell r="B505">
            <v>479278</v>
          </cell>
          <cell r="C505">
            <v>479</v>
          </cell>
          <cell r="D505" t="str">
            <v>PIONEER VALLEY PERFORMING ARTS</v>
          </cell>
          <cell r="E505">
            <v>278</v>
          </cell>
          <cell r="F505" t="str">
            <v>SOUTH HADLEY</v>
          </cell>
          <cell r="G505">
            <v>755</v>
          </cell>
          <cell r="H505" t="str">
            <v>RALPH C MAHAR</v>
          </cell>
          <cell r="I505">
            <v>138.25525498582812</v>
          </cell>
          <cell r="J505">
            <v>9759</v>
          </cell>
          <cell r="K505">
            <v>3733</v>
          </cell>
          <cell r="L505">
            <v>893</v>
          </cell>
        </row>
        <row r="506">
          <cell r="A506">
            <v>479278766</v>
          </cell>
          <cell r="B506">
            <v>479278</v>
          </cell>
          <cell r="C506">
            <v>479</v>
          </cell>
          <cell r="D506" t="str">
            <v>PIONEER VALLEY PERFORMING ARTS</v>
          </cell>
          <cell r="E506">
            <v>278</v>
          </cell>
          <cell r="F506" t="str">
            <v>SOUTH HADLEY</v>
          </cell>
          <cell r="G506">
            <v>766</v>
          </cell>
          <cell r="H506" t="str">
            <v>SOUTHWICK TOLLAND GRANVILLE</v>
          </cell>
          <cell r="I506">
            <v>130.96035113045593</v>
          </cell>
          <cell r="J506">
            <v>11849</v>
          </cell>
          <cell r="K506">
            <v>3668</v>
          </cell>
          <cell r="L506">
            <v>893</v>
          </cell>
        </row>
        <row r="507">
          <cell r="A507">
            <v>481035035</v>
          </cell>
          <cell r="B507">
            <v>481035</v>
          </cell>
          <cell r="C507">
            <v>481</v>
          </cell>
          <cell r="D507" t="str">
            <v>BOSTON RENAISSANCE</v>
          </cell>
          <cell r="E507">
            <v>35</v>
          </cell>
          <cell r="F507" t="str">
            <v>BOSTON</v>
          </cell>
          <cell r="G507">
            <v>35</v>
          </cell>
          <cell r="H507" t="str">
            <v>BOSTON</v>
          </cell>
          <cell r="I507">
            <v>129.65915058804117</v>
          </cell>
          <cell r="J507">
            <v>11477</v>
          </cell>
          <cell r="K507">
            <v>3404</v>
          </cell>
          <cell r="L507">
            <v>893</v>
          </cell>
        </row>
        <row r="508">
          <cell r="A508">
            <v>481035040</v>
          </cell>
          <cell r="B508">
            <v>481035</v>
          </cell>
          <cell r="C508">
            <v>481</v>
          </cell>
          <cell r="D508" t="str">
            <v>BOSTON RENAISSANCE</v>
          </cell>
          <cell r="E508">
            <v>35</v>
          </cell>
          <cell r="F508" t="str">
            <v>BOSTON</v>
          </cell>
          <cell r="G508">
            <v>40</v>
          </cell>
          <cell r="H508" t="str">
            <v>BRAINTREE</v>
          </cell>
          <cell r="I508">
            <v>125.70908951200583</v>
          </cell>
          <cell r="J508">
            <v>8968</v>
          </cell>
          <cell r="K508">
            <v>2306</v>
          </cell>
          <cell r="L508">
            <v>893</v>
          </cell>
        </row>
        <row r="509">
          <cell r="A509">
            <v>481035044</v>
          </cell>
          <cell r="B509">
            <v>481035</v>
          </cell>
          <cell r="C509">
            <v>481</v>
          </cell>
          <cell r="D509" t="str">
            <v>BOSTON RENAISSANCE</v>
          </cell>
          <cell r="E509">
            <v>35</v>
          </cell>
          <cell r="F509" t="str">
            <v>BOSTON</v>
          </cell>
          <cell r="G509">
            <v>44</v>
          </cell>
          <cell r="H509" t="str">
            <v>BROCKTON</v>
          </cell>
          <cell r="I509">
            <v>106.58891530224757</v>
          </cell>
          <cell r="J509">
            <v>10903</v>
          </cell>
          <cell r="K509">
            <v>718</v>
          </cell>
          <cell r="L509">
            <v>893</v>
          </cell>
        </row>
        <row r="510">
          <cell r="A510">
            <v>481035046</v>
          </cell>
          <cell r="B510">
            <v>481035</v>
          </cell>
          <cell r="C510">
            <v>481</v>
          </cell>
          <cell r="D510" t="str">
            <v>BOSTON RENAISSANCE</v>
          </cell>
          <cell r="E510">
            <v>35</v>
          </cell>
          <cell r="F510" t="str">
            <v>BOSTON</v>
          </cell>
          <cell r="G510">
            <v>46</v>
          </cell>
          <cell r="H510" t="str">
            <v>BROOKLINE</v>
          </cell>
          <cell r="I510">
            <v>173.31923683721593</v>
          </cell>
          <cell r="J510">
            <v>8968</v>
          </cell>
          <cell r="K510">
            <v>6575</v>
          </cell>
          <cell r="L510">
            <v>893</v>
          </cell>
        </row>
        <row r="511">
          <cell r="A511">
            <v>481035050</v>
          </cell>
          <cell r="B511">
            <v>481035</v>
          </cell>
          <cell r="C511">
            <v>481</v>
          </cell>
          <cell r="D511" t="str">
            <v>BOSTON RENAISSANCE</v>
          </cell>
          <cell r="E511">
            <v>35</v>
          </cell>
          <cell r="F511" t="str">
            <v>BOSTON</v>
          </cell>
          <cell r="G511">
            <v>50</v>
          </cell>
          <cell r="H511" t="str">
            <v>CANTON</v>
          </cell>
          <cell r="I511">
            <v>142.5091934976565</v>
          </cell>
          <cell r="J511">
            <v>8920</v>
          </cell>
          <cell r="K511">
            <v>3792</v>
          </cell>
          <cell r="L511">
            <v>893</v>
          </cell>
        </row>
        <row r="512">
          <cell r="A512">
            <v>481035073</v>
          </cell>
          <cell r="B512">
            <v>481035</v>
          </cell>
          <cell r="C512">
            <v>481</v>
          </cell>
          <cell r="D512" t="str">
            <v>BOSTON RENAISSANCE</v>
          </cell>
          <cell r="E512">
            <v>35</v>
          </cell>
          <cell r="F512" t="str">
            <v>BOSTON</v>
          </cell>
          <cell r="G512">
            <v>73</v>
          </cell>
          <cell r="H512" t="str">
            <v>DEDHAM</v>
          </cell>
          <cell r="I512">
            <v>169.37718997883499</v>
          </cell>
          <cell r="J512">
            <v>8944</v>
          </cell>
          <cell r="K512">
            <v>6205</v>
          </cell>
          <cell r="L512">
            <v>893</v>
          </cell>
        </row>
        <row r="513">
          <cell r="A513">
            <v>481035160</v>
          </cell>
          <cell r="B513">
            <v>481035</v>
          </cell>
          <cell r="C513">
            <v>481</v>
          </cell>
          <cell r="D513" t="str">
            <v>BOSTON RENAISSANCE</v>
          </cell>
          <cell r="E513">
            <v>35</v>
          </cell>
          <cell r="F513" t="str">
            <v>BOSTON</v>
          </cell>
          <cell r="G513">
            <v>160</v>
          </cell>
          <cell r="H513" t="str">
            <v>LOWELL</v>
          </cell>
          <cell r="I513">
            <v>104.86268772098015</v>
          </cell>
          <cell r="J513">
            <v>13453</v>
          </cell>
          <cell r="K513">
            <v>654</v>
          </cell>
          <cell r="L513">
            <v>893</v>
          </cell>
        </row>
        <row r="514">
          <cell r="A514">
            <v>481035165</v>
          </cell>
          <cell r="B514">
            <v>481035</v>
          </cell>
          <cell r="C514">
            <v>481</v>
          </cell>
          <cell r="D514" t="str">
            <v>BOSTON RENAISSANCE</v>
          </cell>
          <cell r="E514">
            <v>35</v>
          </cell>
          <cell r="F514" t="str">
            <v>BOSTON</v>
          </cell>
          <cell r="G514">
            <v>165</v>
          </cell>
          <cell r="H514" t="str">
            <v>MALDEN</v>
          </cell>
          <cell r="I514">
            <v>105.43702952143093</v>
          </cell>
          <cell r="J514">
            <v>13061</v>
          </cell>
          <cell r="K514">
            <v>710</v>
          </cell>
          <cell r="L514">
            <v>893</v>
          </cell>
        </row>
        <row r="515">
          <cell r="A515">
            <v>481035212</v>
          </cell>
          <cell r="B515">
            <v>481035</v>
          </cell>
          <cell r="C515">
            <v>481</v>
          </cell>
          <cell r="D515" t="str">
            <v>BOSTON RENAISSANCE</v>
          </cell>
          <cell r="E515">
            <v>35</v>
          </cell>
          <cell r="F515" t="str">
            <v>BOSTON</v>
          </cell>
          <cell r="G515">
            <v>212</v>
          </cell>
          <cell r="H515" t="str">
            <v>NORTH ATTLEBOROUGH</v>
          </cell>
          <cell r="I515">
            <v>109.34486721339549</v>
          </cell>
          <cell r="J515">
            <v>3948</v>
          </cell>
          <cell r="K515">
            <v>369</v>
          </cell>
          <cell r="L515">
            <v>893</v>
          </cell>
        </row>
        <row r="516">
          <cell r="A516">
            <v>481035220</v>
          </cell>
          <cell r="B516">
            <v>481035</v>
          </cell>
          <cell r="C516">
            <v>481</v>
          </cell>
          <cell r="D516" t="str">
            <v>BOSTON RENAISSANCE</v>
          </cell>
          <cell r="E516">
            <v>35</v>
          </cell>
          <cell r="F516" t="str">
            <v>BOSTON</v>
          </cell>
          <cell r="G516">
            <v>220</v>
          </cell>
          <cell r="H516" t="str">
            <v>NORWOOD</v>
          </cell>
          <cell r="I516">
            <v>135.6267640007284</v>
          </cell>
          <cell r="J516">
            <v>9857</v>
          </cell>
          <cell r="K516">
            <v>3512</v>
          </cell>
          <cell r="L516">
            <v>893</v>
          </cell>
        </row>
        <row r="517">
          <cell r="A517">
            <v>481035243</v>
          </cell>
          <cell r="B517">
            <v>481035</v>
          </cell>
          <cell r="C517">
            <v>481</v>
          </cell>
          <cell r="D517" t="str">
            <v>BOSTON RENAISSANCE</v>
          </cell>
          <cell r="E517">
            <v>35</v>
          </cell>
          <cell r="F517" t="str">
            <v>BOSTON</v>
          </cell>
          <cell r="G517">
            <v>243</v>
          </cell>
          <cell r="H517" t="str">
            <v>QUINCY</v>
          </cell>
          <cell r="I517">
            <v>124.28177887147439</v>
          </cell>
          <cell r="J517">
            <v>13453</v>
          </cell>
          <cell r="K517">
            <v>3267</v>
          </cell>
          <cell r="L517">
            <v>893</v>
          </cell>
        </row>
        <row r="518">
          <cell r="A518">
            <v>481035244</v>
          </cell>
          <cell r="B518">
            <v>481035</v>
          </cell>
          <cell r="C518">
            <v>481</v>
          </cell>
          <cell r="D518" t="str">
            <v>BOSTON RENAISSANCE</v>
          </cell>
          <cell r="E518">
            <v>35</v>
          </cell>
          <cell r="F518" t="str">
            <v>BOSTON</v>
          </cell>
          <cell r="G518">
            <v>244</v>
          </cell>
          <cell r="H518" t="str">
            <v>RANDOLPH</v>
          </cell>
          <cell r="I518">
            <v>127.73608739671045</v>
          </cell>
          <cell r="J518">
            <v>11231</v>
          </cell>
          <cell r="K518">
            <v>3115</v>
          </cell>
          <cell r="L518">
            <v>893</v>
          </cell>
        </row>
        <row r="519">
          <cell r="A519">
            <v>481035262</v>
          </cell>
          <cell r="B519">
            <v>481035</v>
          </cell>
          <cell r="C519">
            <v>481</v>
          </cell>
          <cell r="D519" t="str">
            <v>BOSTON RENAISSANCE</v>
          </cell>
          <cell r="E519">
            <v>35</v>
          </cell>
          <cell r="F519" t="str">
            <v>BOSTON</v>
          </cell>
          <cell r="G519">
            <v>262</v>
          </cell>
          <cell r="H519" t="str">
            <v>SAUGUS</v>
          </cell>
          <cell r="I519">
            <v>148.69006588573251</v>
          </cell>
          <cell r="J519">
            <v>13257</v>
          </cell>
          <cell r="K519">
            <v>6455</v>
          </cell>
          <cell r="L519">
            <v>893</v>
          </cell>
        </row>
        <row r="520">
          <cell r="A520">
            <v>481035307</v>
          </cell>
          <cell r="B520">
            <v>481035</v>
          </cell>
          <cell r="C520">
            <v>481</v>
          </cell>
          <cell r="D520" t="str">
            <v>BOSTON RENAISSANCE</v>
          </cell>
          <cell r="E520">
            <v>35</v>
          </cell>
          <cell r="F520" t="str">
            <v>BOSTON</v>
          </cell>
          <cell r="G520">
            <v>307</v>
          </cell>
          <cell r="H520" t="str">
            <v>WALPOLE</v>
          </cell>
          <cell r="I520">
            <v>134.37176978589801</v>
          </cell>
          <cell r="J520">
            <v>8700</v>
          </cell>
          <cell r="K520">
            <v>2990</v>
          </cell>
          <cell r="L520">
            <v>893</v>
          </cell>
        </row>
        <row r="521">
          <cell r="A521">
            <v>481035780</v>
          </cell>
          <cell r="B521">
            <v>481035</v>
          </cell>
          <cell r="C521">
            <v>481</v>
          </cell>
          <cell r="D521" t="str">
            <v>BOSTON RENAISSANCE</v>
          </cell>
          <cell r="E521">
            <v>35</v>
          </cell>
          <cell r="F521" t="str">
            <v>BOSTON</v>
          </cell>
          <cell r="G521">
            <v>780</v>
          </cell>
          <cell r="H521" t="str">
            <v>WHITMAN HANSON</v>
          </cell>
          <cell r="I521">
            <v>109.50348434188339</v>
          </cell>
          <cell r="J521">
            <v>8968</v>
          </cell>
          <cell r="K521">
            <v>852</v>
          </cell>
          <cell r="L521">
            <v>893</v>
          </cell>
        </row>
        <row r="522">
          <cell r="A522">
            <v>482204007</v>
          </cell>
          <cell r="B522">
            <v>482204</v>
          </cell>
          <cell r="C522">
            <v>482</v>
          </cell>
          <cell r="D522" t="str">
            <v>RIVER VALLEY</v>
          </cell>
          <cell r="E522">
            <v>204</v>
          </cell>
          <cell r="F522" t="str">
            <v>NEWBURYPORT</v>
          </cell>
          <cell r="G522">
            <v>7</v>
          </cell>
          <cell r="H522" t="str">
            <v>AMESBURY</v>
          </cell>
          <cell r="I522">
            <v>133.6025538158664</v>
          </cell>
          <cell r="J522">
            <v>8355</v>
          </cell>
          <cell r="K522">
            <v>2807</v>
          </cell>
          <cell r="L522">
            <v>893</v>
          </cell>
        </row>
        <row r="523">
          <cell r="A523">
            <v>482204105</v>
          </cell>
          <cell r="B523">
            <v>482204</v>
          </cell>
          <cell r="C523">
            <v>482</v>
          </cell>
          <cell r="D523" t="str">
            <v>RIVER VALLEY</v>
          </cell>
          <cell r="E523">
            <v>204</v>
          </cell>
          <cell r="F523" t="str">
            <v>NEWBURYPORT</v>
          </cell>
          <cell r="G523">
            <v>105</v>
          </cell>
          <cell r="H523" t="str">
            <v>GEORGETOWN</v>
          </cell>
          <cell r="I523">
            <v>133.2596320777204</v>
          </cell>
          <cell r="J523">
            <v>8414</v>
          </cell>
          <cell r="K523">
            <v>2798</v>
          </cell>
          <cell r="L523">
            <v>893</v>
          </cell>
        </row>
        <row r="524">
          <cell r="A524">
            <v>482204128</v>
          </cell>
          <cell r="B524">
            <v>482204</v>
          </cell>
          <cell r="C524">
            <v>482</v>
          </cell>
          <cell r="D524" t="str">
            <v>RIVER VALLEY</v>
          </cell>
          <cell r="E524">
            <v>204</v>
          </cell>
          <cell r="F524" t="str">
            <v>NEWBURYPORT</v>
          </cell>
          <cell r="G524">
            <v>128</v>
          </cell>
          <cell r="H524" t="str">
            <v>HAVERHILL</v>
          </cell>
          <cell r="I524">
            <v>104.3433615513129</v>
          </cell>
          <cell r="J524">
            <v>8414</v>
          </cell>
          <cell r="K524">
            <v>365</v>
          </cell>
          <cell r="L524">
            <v>893</v>
          </cell>
        </row>
        <row r="525">
          <cell r="A525">
            <v>482204204</v>
          </cell>
          <cell r="B525">
            <v>482204</v>
          </cell>
          <cell r="C525">
            <v>482</v>
          </cell>
          <cell r="D525" t="str">
            <v>RIVER VALLEY</v>
          </cell>
          <cell r="E525">
            <v>204</v>
          </cell>
          <cell r="F525" t="str">
            <v>NEWBURYPORT</v>
          </cell>
          <cell r="G525">
            <v>204</v>
          </cell>
          <cell r="H525" t="str">
            <v>NEWBURYPORT</v>
          </cell>
          <cell r="I525">
            <v>152.28165705452867</v>
          </cell>
          <cell r="J525">
            <v>8442</v>
          </cell>
          <cell r="K525">
            <v>4414</v>
          </cell>
          <cell r="L525">
            <v>893</v>
          </cell>
        </row>
        <row r="526">
          <cell r="A526">
            <v>482204211</v>
          </cell>
          <cell r="B526">
            <v>482204</v>
          </cell>
          <cell r="C526">
            <v>482</v>
          </cell>
          <cell r="D526" t="str">
            <v>RIVER VALLEY</v>
          </cell>
          <cell r="E526">
            <v>204</v>
          </cell>
          <cell r="F526" t="str">
            <v>NEWBURYPORT</v>
          </cell>
          <cell r="G526">
            <v>211</v>
          </cell>
          <cell r="H526" t="str">
            <v>NORTH ANDOVER</v>
          </cell>
          <cell r="I526">
            <v>118.08726415477678</v>
          </cell>
          <cell r="J526">
            <v>8049</v>
          </cell>
          <cell r="K526">
            <v>1456</v>
          </cell>
          <cell r="L526">
            <v>893</v>
          </cell>
        </row>
        <row r="527">
          <cell r="A527">
            <v>482204745</v>
          </cell>
          <cell r="B527">
            <v>482204</v>
          </cell>
          <cell r="C527">
            <v>482</v>
          </cell>
          <cell r="D527" t="str">
            <v>RIVER VALLEY</v>
          </cell>
          <cell r="E527">
            <v>204</v>
          </cell>
          <cell r="F527" t="str">
            <v>NEWBURYPORT</v>
          </cell>
          <cell r="G527">
            <v>745</v>
          </cell>
          <cell r="H527" t="str">
            <v>PENTUCKET</v>
          </cell>
          <cell r="I527">
            <v>145.48867304680056</v>
          </cell>
          <cell r="J527">
            <v>8692</v>
          </cell>
          <cell r="K527">
            <v>3954</v>
          </cell>
          <cell r="L527">
            <v>893</v>
          </cell>
        </row>
        <row r="528">
          <cell r="A528">
            <v>482204773</v>
          </cell>
          <cell r="B528">
            <v>482204</v>
          </cell>
          <cell r="C528">
            <v>482</v>
          </cell>
          <cell r="D528" t="str">
            <v>RIVER VALLEY</v>
          </cell>
          <cell r="E528">
            <v>204</v>
          </cell>
          <cell r="F528" t="str">
            <v>NEWBURYPORT</v>
          </cell>
          <cell r="G528">
            <v>773</v>
          </cell>
          <cell r="H528" t="str">
            <v>TRITON</v>
          </cell>
          <cell r="I528">
            <v>133.49842880829087</v>
          </cell>
          <cell r="J528">
            <v>9095</v>
          </cell>
          <cell r="K528">
            <v>3047</v>
          </cell>
          <cell r="L528">
            <v>893</v>
          </cell>
        </row>
        <row r="529">
          <cell r="A529">
            <v>483239020</v>
          </cell>
          <cell r="B529">
            <v>483239</v>
          </cell>
          <cell r="C529">
            <v>483</v>
          </cell>
          <cell r="D529" t="str">
            <v>RISING TIDE</v>
          </cell>
          <cell r="E529">
            <v>239</v>
          </cell>
          <cell r="F529" t="str">
            <v>PLYMOUTH</v>
          </cell>
          <cell r="G529">
            <v>20</v>
          </cell>
          <cell r="H529" t="str">
            <v>BARNSTABLE</v>
          </cell>
          <cell r="I529">
            <v>125.83124439903735</v>
          </cell>
          <cell r="J529">
            <v>8660</v>
          </cell>
          <cell r="K529">
            <v>2237</v>
          </cell>
          <cell r="L529">
            <v>893</v>
          </cell>
        </row>
        <row r="530">
          <cell r="A530">
            <v>483239036</v>
          </cell>
          <cell r="B530">
            <v>483239</v>
          </cell>
          <cell r="C530">
            <v>483</v>
          </cell>
          <cell r="D530" t="str">
            <v>RISING TIDE</v>
          </cell>
          <cell r="E530">
            <v>239</v>
          </cell>
          <cell r="F530" t="str">
            <v>PLYMOUTH</v>
          </cell>
          <cell r="G530">
            <v>36</v>
          </cell>
          <cell r="H530" t="str">
            <v>BOURNE</v>
          </cell>
          <cell r="I530">
            <v>142.61534047138153</v>
          </cell>
          <cell r="J530">
            <v>9801</v>
          </cell>
          <cell r="K530">
            <v>4177</v>
          </cell>
          <cell r="L530">
            <v>893</v>
          </cell>
        </row>
        <row r="531">
          <cell r="A531">
            <v>483239052</v>
          </cell>
          <cell r="B531">
            <v>483239</v>
          </cell>
          <cell r="C531">
            <v>483</v>
          </cell>
          <cell r="D531" t="str">
            <v>RISING TIDE</v>
          </cell>
          <cell r="E531">
            <v>239</v>
          </cell>
          <cell r="F531" t="str">
            <v>PLYMOUTH</v>
          </cell>
          <cell r="G531">
            <v>52</v>
          </cell>
          <cell r="H531" t="str">
            <v>CARVER</v>
          </cell>
          <cell r="I531">
            <v>130.58838341803377</v>
          </cell>
          <cell r="J531">
            <v>9972</v>
          </cell>
          <cell r="K531">
            <v>3050</v>
          </cell>
          <cell r="L531">
            <v>893</v>
          </cell>
        </row>
        <row r="532">
          <cell r="A532">
            <v>483239082</v>
          </cell>
          <cell r="B532">
            <v>483239</v>
          </cell>
          <cell r="C532">
            <v>483</v>
          </cell>
          <cell r="D532" t="str">
            <v>RISING TIDE</v>
          </cell>
          <cell r="E532">
            <v>239</v>
          </cell>
          <cell r="F532" t="str">
            <v>PLYMOUTH</v>
          </cell>
          <cell r="G532">
            <v>82</v>
          </cell>
          <cell r="H532" t="str">
            <v>DUXBURY</v>
          </cell>
          <cell r="I532">
            <v>122.79712054454821</v>
          </cell>
          <cell r="J532">
            <v>12921</v>
          </cell>
          <cell r="K532">
            <v>2946</v>
          </cell>
          <cell r="L532">
            <v>893</v>
          </cell>
        </row>
        <row r="533">
          <cell r="A533">
            <v>483239083</v>
          </cell>
          <cell r="B533">
            <v>483239</v>
          </cell>
          <cell r="C533">
            <v>483</v>
          </cell>
          <cell r="D533" t="str">
            <v>RISING TIDE</v>
          </cell>
          <cell r="E533">
            <v>239</v>
          </cell>
          <cell r="F533" t="str">
            <v>PLYMOUTH</v>
          </cell>
          <cell r="G533">
            <v>83</v>
          </cell>
          <cell r="H533" t="str">
            <v>EAST BRIDGEWATER</v>
          </cell>
          <cell r="I533">
            <v>114.00561581793174</v>
          </cell>
          <cell r="J533">
            <v>10044</v>
          </cell>
          <cell r="K533">
            <v>1407</v>
          </cell>
          <cell r="L533">
            <v>893</v>
          </cell>
        </row>
        <row r="534">
          <cell r="A534">
            <v>483239096</v>
          </cell>
          <cell r="B534">
            <v>483239</v>
          </cell>
          <cell r="C534">
            <v>483</v>
          </cell>
          <cell r="D534" t="str">
            <v>RISING TIDE</v>
          </cell>
          <cell r="E534">
            <v>239</v>
          </cell>
          <cell r="F534" t="str">
            <v>PLYMOUTH</v>
          </cell>
          <cell r="G534">
            <v>96</v>
          </cell>
          <cell r="H534" t="str">
            <v>FALMOUTH</v>
          </cell>
          <cell r="I534">
            <v>149.36217730867926</v>
          </cell>
          <cell r="J534">
            <v>10044</v>
          </cell>
          <cell r="K534">
            <v>4958</v>
          </cell>
          <cell r="L534">
            <v>893</v>
          </cell>
        </row>
        <row r="535">
          <cell r="A535">
            <v>483239118</v>
          </cell>
          <cell r="B535">
            <v>483239</v>
          </cell>
          <cell r="C535">
            <v>483</v>
          </cell>
          <cell r="D535" t="str">
            <v>RISING TIDE</v>
          </cell>
          <cell r="E535">
            <v>239</v>
          </cell>
          <cell r="F535" t="str">
            <v>PLYMOUTH</v>
          </cell>
          <cell r="G535">
            <v>118</v>
          </cell>
          <cell r="H535" t="str">
            <v>HALIFAX</v>
          </cell>
          <cell r="I535">
            <v>129.92785704057604</v>
          </cell>
          <cell r="J535">
            <v>12598</v>
          </cell>
          <cell r="K535">
            <v>3770</v>
          </cell>
          <cell r="L535">
            <v>893</v>
          </cell>
        </row>
        <row r="536">
          <cell r="A536">
            <v>483239145</v>
          </cell>
          <cell r="B536">
            <v>483239</v>
          </cell>
          <cell r="C536">
            <v>483</v>
          </cell>
          <cell r="D536" t="str">
            <v>RISING TIDE</v>
          </cell>
          <cell r="E536">
            <v>239</v>
          </cell>
          <cell r="F536" t="str">
            <v>PLYMOUTH</v>
          </cell>
          <cell r="G536">
            <v>145</v>
          </cell>
          <cell r="H536" t="str">
            <v>KINGSTON</v>
          </cell>
          <cell r="I536">
            <v>126.08827673190719</v>
          </cell>
          <cell r="J536">
            <v>10629</v>
          </cell>
          <cell r="K536">
            <v>2773</v>
          </cell>
          <cell r="L536">
            <v>893</v>
          </cell>
        </row>
        <row r="537">
          <cell r="A537">
            <v>483239171</v>
          </cell>
          <cell r="B537">
            <v>483239</v>
          </cell>
          <cell r="C537">
            <v>483</v>
          </cell>
          <cell r="D537" t="str">
            <v>RISING TIDE</v>
          </cell>
          <cell r="E537">
            <v>239</v>
          </cell>
          <cell r="F537" t="str">
            <v>PLYMOUTH</v>
          </cell>
          <cell r="G537">
            <v>171</v>
          </cell>
          <cell r="H537" t="str">
            <v>MARSHFIELD</v>
          </cell>
          <cell r="I537">
            <v>117.99124760453448</v>
          </cell>
          <cell r="J537">
            <v>11081</v>
          </cell>
          <cell r="K537">
            <v>1994</v>
          </cell>
          <cell r="L537">
            <v>893</v>
          </cell>
        </row>
        <row r="538">
          <cell r="A538">
            <v>483239172</v>
          </cell>
          <cell r="B538">
            <v>483239</v>
          </cell>
          <cell r="C538">
            <v>483</v>
          </cell>
          <cell r="D538" t="str">
            <v>RISING TIDE</v>
          </cell>
          <cell r="E538">
            <v>239</v>
          </cell>
          <cell r="F538" t="str">
            <v>PLYMOUTH</v>
          </cell>
          <cell r="G538">
            <v>172</v>
          </cell>
          <cell r="H538" t="str">
            <v>MASHPEE</v>
          </cell>
          <cell r="I538">
            <v>157.20448908094545</v>
          </cell>
          <cell r="J538">
            <v>12202</v>
          </cell>
          <cell r="K538">
            <v>6980</v>
          </cell>
          <cell r="L538">
            <v>893</v>
          </cell>
        </row>
        <row r="539">
          <cell r="A539">
            <v>483239182</v>
          </cell>
          <cell r="B539">
            <v>483239</v>
          </cell>
          <cell r="C539">
            <v>483</v>
          </cell>
          <cell r="D539" t="str">
            <v>RISING TIDE</v>
          </cell>
          <cell r="E539">
            <v>239</v>
          </cell>
          <cell r="F539" t="str">
            <v>PLYMOUTH</v>
          </cell>
          <cell r="G539">
            <v>182</v>
          </cell>
          <cell r="H539" t="str">
            <v>MIDDLEBOROUGH</v>
          </cell>
          <cell r="I539">
            <v>120.27311819775541</v>
          </cell>
          <cell r="J539">
            <v>9682</v>
          </cell>
          <cell r="K539">
            <v>1963</v>
          </cell>
          <cell r="L539">
            <v>893</v>
          </cell>
        </row>
        <row r="540">
          <cell r="A540">
            <v>483239231</v>
          </cell>
          <cell r="B540">
            <v>483239</v>
          </cell>
          <cell r="C540">
            <v>483</v>
          </cell>
          <cell r="D540" t="str">
            <v>RISING TIDE</v>
          </cell>
          <cell r="E540">
            <v>239</v>
          </cell>
          <cell r="F540" t="str">
            <v>PLYMOUTH</v>
          </cell>
          <cell r="G540">
            <v>231</v>
          </cell>
          <cell r="H540" t="str">
            <v>PEMBROKE</v>
          </cell>
          <cell r="I540">
            <v>116.68731515831472</v>
          </cell>
          <cell r="J540">
            <v>8765</v>
          </cell>
          <cell r="K540">
            <v>1463</v>
          </cell>
          <cell r="L540">
            <v>893</v>
          </cell>
        </row>
        <row r="541">
          <cell r="A541">
            <v>483239239</v>
          </cell>
          <cell r="B541">
            <v>483239</v>
          </cell>
          <cell r="C541">
            <v>483</v>
          </cell>
          <cell r="D541" t="str">
            <v>RISING TIDE</v>
          </cell>
          <cell r="E541">
            <v>239</v>
          </cell>
          <cell r="F541" t="str">
            <v>PLYMOUTH</v>
          </cell>
          <cell r="G541">
            <v>239</v>
          </cell>
          <cell r="H541" t="str">
            <v>PLYMOUTH</v>
          </cell>
          <cell r="I541">
            <v>134.44976500707682</v>
          </cell>
          <cell r="J541">
            <v>9429</v>
          </cell>
          <cell r="K541">
            <v>3248</v>
          </cell>
          <cell r="L541">
            <v>893</v>
          </cell>
        </row>
        <row r="542">
          <cell r="A542">
            <v>483239240</v>
          </cell>
          <cell r="B542">
            <v>483239</v>
          </cell>
          <cell r="C542">
            <v>483</v>
          </cell>
          <cell r="D542" t="str">
            <v>RISING TIDE</v>
          </cell>
          <cell r="E542">
            <v>239</v>
          </cell>
          <cell r="F542" t="str">
            <v>PLYMOUTH</v>
          </cell>
          <cell r="G542">
            <v>240</v>
          </cell>
          <cell r="H542" t="str">
            <v>PLYMPTON</v>
          </cell>
          <cell r="I542">
            <v>156.31967274633041</v>
          </cell>
          <cell r="J542">
            <v>8471</v>
          </cell>
          <cell r="K542">
            <v>4771</v>
          </cell>
          <cell r="L542">
            <v>893</v>
          </cell>
        </row>
        <row r="543">
          <cell r="A543">
            <v>483239261</v>
          </cell>
          <cell r="B543">
            <v>483239</v>
          </cell>
          <cell r="C543">
            <v>483</v>
          </cell>
          <cell r="D543" t="str">
            <v>RISING TIDE</v>
          </cell>
          <cell r="E543">
            <v>239</v>
          </cell>
          <cell r="F543" t="str">
            <v>PLYMOUTH</v>
          </cell>
          <cell r="G543">
            <v>261</v>
          </cell>
          <cell r="H543" t="str">
            <v>SANDWICH</v>
          </cell>
          <cell r="I543">
            <v>150.48064545373842</v>
          </cell>
          <cell r="J543">
            <v>9457</v>
          </cell>
          <cell r="K543">
            <v>4774</v>
          </cell>
          <cell r="L543">
            <v>893</v>
          </cell>
        </row>
        <row r="544">
          <cell r="A544">
            <v>483239310</v>
          </cell>
          <cell r="B544">
            <v>483239</v>
          </cell>
          <cell r="C544">
            <v>483</v>
          </cell>
          <cell r="D544" t="str">
            <v>RISING TIDE</v>
          </cell>
          <cell r="E544">
            <v>239</v>
          </cell>
          <cell r="F544" t="str">
            <v>PLYMOUTH</v>
          </cell>
          <cell r="G544">
            <v>310</v>
          </cell>
          <cell r="H544" t="str">
            <v>WAREHAM</v>
          </cell>
          <cell r="I544">
            <v>120.22114806468336</v>
          </cell>
          <cell r="J544">
            <v>10509</v>
          </cell>
          <cell r="K544">
            <v>2125</v>
          </cell>
          <cell r="L544">
            <v>893</v>
          </cell>
        </row>
        <row r="545">
          <cell r="A545">
            <v>483239625</v>
          </cell>
          <cell r="B545">
            <v>483239</v>
          </cell>
          <cell r="C545">
            <v>483</v>
          </cell>
          <cell r="D545" t="str">
            <v>RISING TIDE</v>
          </cell>
          <cell r="E545">
            <v>239</v>
          </cell>
          <cell r="F545" t="str">
            <v>PLYMOUTH</v>
          </cell>
          <cell r="G545">
            <v>625</v>
          </cell>
          <cell r="H545" t="str">
            <v>BRIDGEWATER RAYNHAM</v>
          </cell>
          <cell r="I545">
            <v>119.08479318024168</v>
          </cell>
          <cell r="J545">
            <v>10044</v>
          </cell>
          <cell r="K545">
            <v>1917</v>
          </cell>
          <cell r="L545">
            <v>893</v>
          </cell>
        </row>
        <row r="546">
          <cell r="A546">
            <v>483239665</v>
          </cell>
          <cell r="B546">
            <v>483239</v>
          </cell>
          <cell r="C546">
            <v>483</v>
          </cell>
          <cell r="D546" t="str">
            <v>RISING TIDE</v>
          </cell>
          <cell r="E546">
            <v>239</v>
          </cell>
          <cell r="F546" t="str">
            <v>PLYMOUTH</v>
          </cell>
          <cell r="G546">
            <v>665</v>
          </cell>
          <cell r="H546" t="str">
            <v>FREETOWN LAKEVILLE</v>
          </cell>
          <cell r="I546">
            <v>114.30395550107575</v>
          </cell>
          <cell r="J546">
            <v>10018</v>
          </cell>
          <cell r="K546">
            <v>1433</v>
          </cell>
          <cell r="L546">
            <v>893</v>
          </cell>
        </row>
        <row r="547">
          <cell r="A547">
            <v>483239740</v>
          </cell>
          <cell r="B547">
            <v>483239</v>
          </cell>
          <cell r="C547">
            <v>483</v>
          </cell>
          <cell r="D547" t="str">
            <v>RISING TIDE</v>
          </cell>
          <cell r="E547">
            <v>239</v>
          </cell>
          <cell r="F547" t="str">
            <v>PLYMOUTH</v>
          </cell>
          <cell r="G547">
            <v>740</v>
          </cell>
          <cell r="H547" t="str">
            <v>OLD ROCHESTER</v>
          </cell>
          <cell r="I547">
            <v>139.8356632640857</v>
          </cell>
          <cell r="J547">
            <v>10044</v>
          </cell>
          <cell r="K547">
            <v>4001</v>
          </cell>
          <cell r="L547">
            <v>893</v>
          </cell>
        </row>
        <row r="548">
          <cell r="A548">
            <v>483239760</v>
          </cell>
          <cell r="B548">
            <v>483239</v>
          </cell>
          <cell r="C548">
            <v>483</v>
          </cell>
          <cell r="D548" t="str">
            <v>RISING TIDE</v>
          </cell>
          <cell r="E548">
            <v>239</v>
          </cell>
          <cell r="F548" t="str">
            <v>PLYMOUTH</v>
          </cell>
          <cell r="G548">
            <v>760</v>
          </cell>
          <cell r="H548" t="str">
            <v>SILVER LAKE</v>
          </cell>
          <cell r="I548">
            <v>106.46912630151566</v>
          </cell>
          <cell r="J548">
            <v>9826</v>
          </cell>
          <cell r="K548">
            <v>636</v>
          </cell>
          <cell r="L548">
            <v>893</v>
          </cell>
        </row>
        <row r="549">
          <cell r="A549">
            <v>484035035</v>
          </cell>
          <cell r="B549">
            <v>484035</v>
          </cell>
          <cell r="C549">
            <v>484</v>
          </cell>
          <cell r="D549" t="str">
            <v>ROXBURY PREPARATORY</v>
          </cell>
          <cell r="E549">
            <v>35</v>
          </cell>
          <cell r="F549" t="str">
            <v>BOSTON</v>
          </cell>
          <cell r="G549">
            <v>35</v>
          </cell>
          <cell r="H549" t="str">
            <v>BOSTON</v>
          </cell>
          <cell r="I549">
            <v>129.65915058804117</v>
          </cell>
          <cell r="J549">
            <v>12405</v>
          </cell>
          <cell r="K549">
            <v>3679</v>
          </cell>
          <cell r="L549">
            <v>893</v>
          </cell>
        </row>
        <row r="550">
          <cell r="A550">
            <v>485258030</v>
          </cell>
          <cell r="B550">
            <v>485258</v>
          </cell>
          <cell r="C550">
            <v>485</v>
          </cell>
          <cell r="D550" t="str">
            <v>SALEM ACADEMY</v>
          </cell>
          <cell r="E550">
            <v>258</v>
          </cell>
          <cell r="F550" t="str">
            <v>SALEM</v>
          </cell>
          <cell r="G550">
            <v>30</v>
          </cell>
          <cell r="H550" t="str">
            <v>BEVERLY</v>
          </cell>
          <cell r="I550">
            <v>122.92180806828998</v>
          </cell>
          <cell r="J550">
            <v>9759</v>
          </cell>
          <cell r="K550">
            <v>2237</v>
          </cell>
          <cell r="L550">
            <v>893</v>
          </cell>
        </row>
        <row r="551">
          <cell r="A551">
            <v>485258035</v>
          </cell>
          <cell r="B551">
            <v>485258</v>
          </cell>
          <cell r="C551">
            <v>485</v>
          </cell>
          <cell r="D551" t="str">
            <v>SALEM ACADEMY</v>
          </cell>
          <cell r="E551">
            <v>258</v>
          </cell>
          <cell r="F551" t="str">
            <v>SALEM</v>
          </cell>
          <cell r="G551">
            <v>35</v>
          </cell>
          <cell r="H551" t="str">
            <v>BOSTON</v>
          </cell>
          <cell r="I551">
            <v>129.65915058804117</v>
          </cell>
          <cell r="J551">
            <v>9759</v>
          </cell>
          <cell r="K551">
            <v>2894</v>
          </cell>
          <cell r="L551">
            <v>893</v>
          </cell>
        </row>
        <row r="552">
          <cell r="A552">
            <v>485258071</v>
          </cell>
          <cell r="B552">
            <v>485258</v>
          </cell>
          <cell r="C552">
            <v>485</v>
          </cell>
          <cell r="D552" t="str">
            <v>SALEM ACADEMY</v>
          </cell>
          <cell r="E552">
            <v>258</v>
          </cell>
          <cell r="F552" t="str">
            <v>SALEM</v>
          </cell>
          <cell r="G552">
            <v>71</v>
          </cell>
          <cell r="H552" t="str">
            <v>DANVERS</v>
          </cell>
          <cell r="I552">
            <v>139.69189164552037</v>
          </cell>
          <cell r="J552">
            <v>10994</v>
          </cell>
          <cell r="K552">
            <v>4364</v>
          </cell>
          <cell r="L552">
            <v>893</v>
          </cell>
        </row>
        <row r="553">
          <cell r="A553">
            <v>485258163</v>
          </cell>
          <cell r="B553">
            <v>485258</v>
          </cell>
          <cell r="C553">
            <v>485</v>
          </cell>
          <cell r="D553" t="str">
            <v>SALEM ACADEMY</v>
          </cell>
          <cell r="E553">
            <v>258</v>
          </cell>
          <cell r="F553" t="str">
            <v>SALEM</v>
          </cell>
          <cell r="G553">
            <v>163</v>
          </cell>
          <cell r="H553" t="str">
            <v>LYNN</v>
          </cell>
          <cell r="I553">
            <v>101.60490438801853</v>
          </cell>
          <cell r="J553">
            <v>11283</v>
          </cell>
          <cell r="K553">
            <v>181</v>
          </cell>
          <cell r="L553">
            <v>893</v>
          </cell>
        </row>
        <row r="554">
          <cell r="A554">
            <v>485258168</v>
          </cell>
          <cell r="B554">
            <v>485258</v>
          </cell>
          <cell r="C554">
            <v>485</v>
          </cell>
          <cell r="D554" t="str">
            <v>SALEM ACADEMY</v>
          </cell>
          <cell r="E554">
            <v>258</v>
          </cell>
          <cell r="F554" t="str">
            <v>SALEM</v>
          </cell>
          <cell r="G554">
            <v>168</v>
          </cell>
          <cell r="H554" t="str">
            <v>MARBLEHEAD</v>
          </cell>
          <cell r="I554">
            <v>146.9591190396327</v>
          </cell>
          <cell r="J554">
            <v>13400</v>
          </cell>
          <cell r="K554">
            <v>6293</v>
          </cell>
          <cell r="L554">
            <v>893</v>
          </cell>
        </row>
        <row r="555">
          <cell r="A555">
            <v>485258229</v>
          </cell>
          <cell r="B555">
            <v>485258</v>
          </cell>
          <cell r="C555">
            <v>485</v>
          </cell>
          <cell r="D555" t="str">
            <v>SALEM ACADEMY</v>
          </cell>
          <cell r="E555">
            <v>258</v>
          </cell>
          <cell r="F555" t="str">
            <v>SALEM</v>
          </cell>
          <cell r="G555">
            <v>229</v>
          </cell>
          <cell r="H555" t="str">
            <v>PEABODY</v>
          </cell>
          <cell r="I555">
            <v>109.54567389266342</v>
          </cell>
          <cell r="J555">
            <v>10545</v>
          </cell>
          <cell r="K555">
            <v>1007</v>
          </cell>
          <cell r="L555">
            <v>893</v>
          </cell>
        </row>
        <row r="556">
          <cell r="A556">
            <v>485258248</v>
          </cell>
          <cell r="B556">
            <v>485258</v>
          </cell>
          <cell r="C556">
            <v>485</v>
          </cell>
          <cell r="D556" t="str">
            <v>SALEM ACADEMY</v>
          </cell>
          <cell r="E556">
            <v>258</v>
          </cell>
          <cell r="F556" t="str">
            <v>SALEM</v>
          </cell>
          <cell r="G556">
            <v>248</v>
          </cell>
          <cell r="H556" t="str">
            <v>REVERE</v>
          </cell>
          <cell r="I556">
            <v>104.90747157559606</v>
          </cell>
          <cell r="J556">
            <v>9759</v>
          </cell>
          <cell r="K556">
            <v>479</v>
          </cell>
          <cell r="L556">
            <v>893</v>
          </cell>
        </row>
        <row r="557">
          <cell r="A557">
            <v>485258258</v>
          </cell>
          <cell r="B557">
            <v>485258</v>
          </cell>
          <cell r="C557">
            <v>485</v>
          </cell>
          <cell r="D557" t="str">
            <v>SALEM ACADEMY</v>
          </cell>
          <cell r="E557">
            <v>258</v>
          </cell>
          <cell r="F557" t="str">
            <v>SALEM</v>
          </cell>
          <cell r="G557">
            <v>258</v>
          </cell>
          <cell r="H557" t="str">
            <v>SALEM</v>
          </cell>
          <cell r="I557">
            <v>139.23064711502775</v>
          </cell>
          <cell r="J557">
            <v>10472</v>
          </cell>
          <cell r="K557">
            <v>4108</v>
          </cell>
          <cell r="L557">
            <v>893</v>
          </cell>
        </row>
        <row r="558">
          <cell r="A558">
            <v>485258675</v>
          </cell>
          <cell r="B558">
            <v>485258</v>
          </cell>
          <cell r="C558">
            <v>485</v>
          </cell>
          <cell r="D558" t="str">
            <v>SALEM ACADEMY</v>
          </cell>
          <cell r="E558">
            <v>258</v>
          </cell>
          <cell r="F558" t="str">
            <v>SALEM</v>
          </cell>
          <cell r="G558">
            <v>675</v>
          </cell>
          <cell r="H558" t="str">
            <v>HAMILTON WENHAM</v>
          </cell>
          <cell r="I558">
            <v>162.7456324734674</v>
          </cell>
          <cell r="J558">
            <v>9759</v>
          </cell>
          <cell r="K558">
            <v>6123</v>
          </cell>
          <cell r="L558">
            <v>893</v>
          </cell>
        </row>
        <row r="559">
          <cell r="A559">
            <v>486348097</v>
          </cell>
          <cell r="B559">
            <v>486348</v>
          </cell>
          <cell r="C559">
            <v>486</v>
          </cell>
          <cell r="D559" t="str">
            <v>SEVEN HILLS</v>
          </cell>
          <cell r="E559">
            <v>348</v>
          </cell>
          <cell r="F559" t="str">
            <v>WORCESTER</v>
          </cell>
          <cell r="G559">
            <v>97</v>
          </cell>
          <cell r="H559" t="str">
            <v>FITCHBURG</v>
          </cell>
          <cell r="I559">
            <v>100.55529411247915</v>
          </cell>
          <cell r="J559">
            <v>9730</v>
          </cell>
          <cell r="K559">
            <v>54</v>
          </cell>
          <cell r="L559">
            <v>893</v>
          </cell>
        </row>
        <row r="560">
          <cell r="A560">
            <v>486348110</v>
          </cell>
          <cell r="B560">
            <v>486348</v>
          </cell>
          <cell r="C560">
            <v>486</v>
          </cell>
          <cell r="D560" t="str">
            <v>SEVEN HILLS</v>
          </cell>
          <cell r="E560">
            <v>348</v>
          </cell>
          <cell r="F560" t="str">
            <v>WORCESTER</v>
          </cell>
          <cell r="G560">
            <v>110</v>
          </cell>
          <cell r="H560" t="str">
            <v>GRAFTON</v>
          </cell>
          <cell r="I560">
            <v>112.51952954211333</v>
          </cell>
          <cell r="J560">
            <v>12230</v>
          </cell>
          <cell r="K560">
            <v>1531</v>
          </cell>
          <cell r="L560">
            <v>893</v>
          </cell>
        </row>
        <row r="561">
          <cell r="A561">
            <v>486348151</v>
          </cell>
          <cell r="B561">
            <v>486348</v>
          </cell>
          <cell r="C561">
            <v>486</v>
          </cell>
          <cell r="D561" t="str">
            <v>SEVEN HILLS</v>
          </cell>
          <cell r="E561">
            <v>348</v>
          </cell>
          <cell r="F561" t="str">
            <v>WORCESTER</v>
          </cell>
          <cell r="G561">
            <v>151</v>
          </cell>
          <cell r="H561" t="str">
            <v>LEICESTER</v>
          </cell>
          <cell r="I561">
            <v>118.30182679199903</v>
          </cell>
          <cell r="J561">
            <v>9401</v>
          </cell>
          <cell r="K561">
            <v>1721</v>
          </cell>
          <cell r="L561">
            <v>893</v>
          </cell>
        </row>
        <row r="562">
          <cell r="A562">
            <v>486348186</v>
          </cell>
          <cell r="B562">
            <v>486348</v>
          </cell>
          <cell r="C562">
            <v>486</v>
          </cell>
          <cell r="D562" t="str">
            <v>SEVEN HILLS</v>
          </cell>
          <cell r="E562">
            <v>348</v>
          </cell>
          <cell r="F562" t="str">
            <v>WORCESTER</v>
          </cell>
          <cell r="G562">
            <v>186</v>
          </cell>
          <cell r="H562" t="str">
            <v>MILLBURY</v>
          </cell>
          <cell r="I562">
            <v>138.75925453061561</v>
          </cell>
          <cell r="J562">
            <v>14569</v>
          </cell>
          <cell r="K562">
            <v>5647</v>
          </cell>
          <cell r="L562">
            <v>893</v>
          </cell>
        </row>
        <row r="563">
          <cell r="A563">
            <v>486348214</v>
          </cell>
          <cell r="B563">
            <v>486348</v>
          </cell>
          <cell r="C563">
            <v>486</v>
          </cell>
          <cell r="D563" t="str">
            <v>SEVEN HILLS</v>
          </cell>
          <cell r="E563">
            <v>348</v>
          </cell>
          <cell r="F563" t="str">
            <v>WORCESTER</v>
          </cell>
          <cell r="G563">
            <v>214</v>
          </cell>
          <cell r="H563" t="str">
            <v>NORTHBRIDGE</v>
          </cell>
          <cell r="I563">
            <v>114.31112310953849</v>
          </cell>
          <cell r="J563">
            <v>8414</v>
          </cell>
          <cell r="K563">
            <v>1204</v>
          </cell>
          <cell r="L563">
            <v>893</v>
          </cell>
        </row>
        <row r="564">
          <cell r="A564">
            <v>486348316</v>
          </cell>
          <cell r="B564">
            <v>486348</v>
          </cell>
          <cell r="C564">
            <v>486</v>
          </cell>
          <cell r="D564" t="str">
            <v>SEVEN HILLS</v>
          </cell>
          <cell r="E564">
            <v>348</v>
          </cell>
          <cell r="F564" t="str">
            <v>WORCESTER</v>
          </cell>
          <cell r="G564">
            <v>316</v>
          </cell>
          <cell r="H564" t="str">
            <v>WEBSTER</v>
          </cell>
          <cell r="I564">
            <v>107.38892113907686</v>
          </cell>
          <cell r="J564">
            <v>8414</v>
          </cell>
          <cell r="K564">
            <v>622</v>
          </cell>
          <cell r="L564">
            <v>893</v>
          </cell>
        </row>
        <row r="565">
          <cell r="A565">
            <v>486348348</v>
          </cell>
          <cell r="B565">
            <v>486348</v>
          </cell>
          <cell r="C565">
            <v>486</v>
          </cell>
          <cell r="D565" t="str">
            <v>SEVEN HILLS</v>
          </cell>
          <cell r="E565">
            <v>348</v>
          </cell>
          <cell r="F565" t="str">
            <v>WORCESTER</v>
          </cell>
          <cell r="G565">
            <v>348</v>
          </cell>
          <cell r="H565" t="str">
            <v>WORCESTER</v>
          </cell>
          <cell r="I565">
            <v>100.61194505625475</v>
          </cell>
          <cell r="J565">
            <v>11488</v>
          </cell>
          <cell r="K565">
            <v>70</v>
          </cell>
          <cell r="L565">
            <v>893</v>
          </cell>
        </row>
        <row r="566">
          <cell r="A566">
            <v>486348767</v>
          </cell>
          <cell r="B566">
            <v>486348</v>
          </cell>
          <cell r="C566">
            <v>486</v>
          </cell>
          <cell r="D566" t="str">
            <v>SEVEN HILLS</v>
          </cell>
          <cell r="E566">
            <v>348</v>
          </cell>
          <cell r="F566" t="str">
            <v>WORCESTER</v>
          </cell>
          <cell r="G566">
            <v>767</v>
          </cell>
          <cell r="H566" t="str">
            <v>SPENCER EAST BROOKFIELD</v>
          </cell>
          <cell r="I566">
            <v>113.831453236632</v>
          </cell>
          <cell r="J566">
            <v>12352</v>
          </cell>
          <cell r="K566">
            <v>1708</v>
          </cell>
          <cell r="L566">
            <v>893</v>
          </cell>
        </row>
        <row r="567">
          <cell r="A567">
            <v>487049031</v>
          </cell>
          <cell r="B567">
            <v>487049</v>
          </cell>
          <cell r="C567">
            <v>487</v>
          </cell>
          <cell r="D567" t="str">
            <v>PROSPECT HILL ACADEMY</v>
          </cell>
          <cell r="E567">
            <v>49</v>
          </cell>
          <cell r="F567" t="str">
            <v>CAMBRIDGE</v>
          </cell>
          <cell r="G567">
            <v>31</v>
          </cell>
          <cell r="H567" t="str">
            <v>BILLERICA</v>
          </cell>
          <cell r="I567">
            <v>142.10100480486435</v>
          </cell>
          <cell r="J567">
            <v>9630</v>
          </cell>
          <cell r="K567">
            <v>4054</v>
          </cell>
          <cell r="L567">
            <v>893</v>
          </cell>
        </row>
        <row r="568">
          <cell r="A568">
            <v>487049035</v>
          </cell>
          <cell r="B568">
            <v>487049</v>
          </cell>
          <cell r="C568">
            <v>487</v>
          </cell>
          <cell r="D568" t="str">
            <v>PROSPECT HILL ACADEMY</v>
          </cell>
          <cell r="E568">
            <v>49</v>
          </cell>
          <cell r="F568" t="str">
            <v>CAMBRIDGE</v>
          </cell>
          <cell r="G568">
            <v>35</v>
          </cell>
          <cell r="H568" t="str">
            <v>BOSTON</v>
          </cell>
          <cell r="I568">
            <v>129.65915058804117</v>
          </cell>
          <cell r="J568">
            <v>12489</v>
          </cell>
          <cell r="K568">
            <v>3704</v>
          </cell>
          <cell r="L568">
            <v>893</v>
          </cell>
        </row>
        <row r="569">
          <cell r="A569">
            <v>487049044</v>
          </cell>
          <cell r="B569">
            <v>487049</v>
          </cell>
          <cell r="C569">
            <v>487</v>
          </cell>
          <cell r="D569" t="str">
            <v>PROSPECT HILL ACADEMY</v>
          </cell>
          <cell r="E569">
            <v>49</v>
          </cell>
          <cell r="F569" t="str">
            <v>CAMBRIDGE</v>
          </cell>
          <cell r="G569">
            <v>44</v>
          </cell>
          <cell r="H569" t="str">
            <v>BROCKTON</v>
          </cell>
          <cell r="I569">
            <v>106.58891530224757</v>
          </cell>
          <cell r="J569">
            <v>9630</v>
          </cell>
          <cell r="K569">
            <v>635</v>
          </cell>
          <cell r="L569">
            <v>893</v>
          </cell>
        </row>
        <row r="570">
          <cell r="A570">
            <v>487049049</v>
          </cell>
          <cell r="B570">
            <v>487049</v>
          </cell>
          <cell r="C570">
            <v>487</v>
          </cell>
          <cell r="D570" t="str">
            <v>PROSPECT HILL ACADEMY</v>
          </cell>
          <cell r="E570">
            <v>49</v>
          </cell>
          <cell r="F570" t="str">
            <v>CAMBRIDGE</v>
          </cell>
          <cell r="G570">
            <v>49</v>
          </cell>
          <cell r="H570" t="str">
            <v>CAMBRIDGE</v>
          </cell>
          <cell r="I570">
            <v>223.74538154265306</v>
          </cell>
          <cell r="J570">
            <v>12184</v>
          </cell>
          <cell r="K570">
            <v>15077</v>
          </cell>
          <cell r="L570">
            <v>893</v>
          </cell>
        </row>
        <row r="571">
          <cell r="A571">
            <v>487049057</v>
          </cell>
          <cell r="B571">
            <v>487049</v>
          </cell>
          <cell r="C571">
            <v>487</v>
          </cell>
          <cell r="D571" t="str">
            <v>PROSPECT HILL ACADEMY</v>
          </cell>
          <cell r="E571">
            <v>49</v>
          </cell>
          <cell r="F571" t="str">
            <v>CAMBRIDGE</v>
          </cell>
          <cell r="G571">
            <v>57</v>
          </cell>
          <cell r="H571" t="str">
            <v>CHELSEA</v>
          </cell>
          <cell r="I571">
            <v>105.38838876651646</v>
          </cell>
          <cell r="J571">
            <v>10607</v>
          </cell>
          <cell r="K571">
            <v>572</v>
          </cell>
          <cell r="L571">
            <v>893</v>
          </cell>
        </row>
        <row r="572">
          <cell r="A572">
            <v>487049093</v>
          </cell>
          <cell r="B572">
            <v>487049</v>
          </cell>
          <cell r="C572">
            <v>487</v>
          </cell>
          <cell r="D572" t="str">
            <v>PROSPECT HILL ACADEMY</v>
          </cell>
          <cell r="E572">
            <v>49</v>
          </cell>
          <cell r="F572" t="str">
            <v>CAMBRIDGE</v>
          </cell>
          <cell r="G572">
            <v>93</v>
          </cell>
          <cell r="H572" t="str">
            <v>EVERETT</v>
          </cell>
          <cell r="I572">
            <v>102.69367905446325</v>
          </cell>
          <cell r="J572">
            <v>11476</v>
          </cell>
          <cell r="K572">
            <v>309</v>
          </cell>
          <cell r="L572">
            <v>893</v>
          </cell>
        </row>
        <row r="573">
          <cell r="A573">
            <v>487049128</v>
          </cell>
          <cell r="B573">
            <v>487049</v>
          </cell>
          <cell r="C573">
            <v>487</v>
          </cell>
          <cell r="D573" t="str">
            <v>PROSPECT HILL ACADEMY</v>
          </cell>
          <cell r="E573">
            <v>49</v>
          </cell>
          <cell r="F573" t="str">
            <v>CAMBRIDGE</v>
          </cell>
          <cell r="G573">
            <v>128</v>
          </cell>
          <cell r="H573" t="str">
            <v>HAVERHILL</v>
          </cell>
          <cell r="I573">
            <v>104.3433615513129</v>
          </cell>
          <cell r="J573">
            <v>8702</v>
          </cell>
          <cell r="K573">
            <v>378</v>
          </cell>
          <cell r="L573">
            <v>893</v>
          </cell>
        </row>
        <row r="574">
          <cell r="A574">
            <v>487049149</v>
          </cell>
          <cell r="B574">
            <v>487049</v>
          </cell>
          <cell r="C574">
            <v>487</v>
          </cell>
          <cell r="D574" t="str">
            <v>PROSPECT HILL ACADEMY</v>
          </cell>
          <cell r="E574">
            <v>49</v>
          </cell>
          <cell r="F574" t="str">
            <v>CAMBRIDGE</v>
          </cell>
          <cell r="G574">
            <v>149</v>
          </cell>
          <cell r="H574" t="str">
            <v>LAWRENCE</v>
          </cell>
          <cell r="I574">
            <v>100.63851601995242</v>
          </cell>
          <cell r="J574">
            <v>8702</v>
          </cell>
          <cell r="K574">
            <v>56</v>
          </cell>
          <cell r="L574">
            <v>893</v>
          </cell>
        </row>
        <row r="575">
          <cell r="A575">
            <v>487049153</v>
          </cell>
          <cell r="B575">
            <v>487049</v>
          </cell>
          <cell r="C575">
            <v>487</v>
          </cell>
          <cell r="D575" t="str">
            <v>PROSPECT HILL ACADEMY</v>
          </cell>
          <cell r="E575">
            <v>49</v>
          </cell>
          <cell r="F575" t="str">
            <v>CAMBRIDGE</v>
          </cell>
          <cell r="G575">
            <v>153</v>
          </cell>
          <cell r="H575" t="str">
            <v>LEOMINSTER</v>
          </cell>
          <cell r="I575">
            <v>102.92626959088722</v>
          </cell>
          <cell r="J575">
            <v>10558</v>
          </cell>
          <cell r="K575">
            <v>309</v>
          </cell>
          <cell r="L575">
            <v>893</v>
          </cell>
        </row>
        <row r="576">
          <cell r="A576">
            <v>487049163</v>
          </cell>
          <cell r="B576">
            <v>487049</v>
          </cell>
          <cell r="C576">
            <v>487</v>
          </cell>
          <cell r="D576" t="str">
            <v>PROSPECT HILL ACADEMY</v>
          </cell>
          <cell r="E576">
            <v>49</v>
          </cell>
          <cell r="F576" t="str">
            <v>CAMBRIDGE</v>
          </cell>
          <cell r="G576">
            <v>163</v>
          </cell>
          <cell r="H576" t="str">
            <v>LYNN</v>
          </cell>
          <cell r="I576">
            <v>101.60490438801853</v>
          </cell>
          <cell r="J576">
            <v>11416</v>
          </cell>
          <cell r="K576">
            <v>183</v>
          </cell>
          <cell r="L576">
            <v>893</v>
          </cell>
        </row>
        <row r="577">
          <cell r="A577">
            <v>487049165</v>
          </cell>
          <cell r="B577">
            <v>487049</v>
          </cell>
          <cell r="C577">
            <v>487</v>
          </cell>
          <cell r="D577" t="str">
            <v>PROSPECT HILL ACADEMY</v>
          </cell>
          <cell r="E577">
            <v>49</v>
          </cell>
          <cell r="F577" t="str">
            <v>CAMBRIDGE</v>
          </cell>
          <cell r="G577">
            <v>165</v>
          </cell>
          <cell r="H577" t="str">
            <v>MALDEN</v>
          </cell>
          <cell r="I577">
            <v>105.43702952143093</v>
          </cell>
          <cell r="J577">
            <v>11353</v>
          </cell>
          <cell r="K577">
            <v>617</v>
          </cell>
          <cell r="L577">
            <v>893</v>
          </cell>
        </row>
        <row r="578">
          <cell r="A578">
            <v>487049176</v>
          </cell>
          <cell r="B578">
            <v>487049</v>
          </cell>
          <cell r="C578">
            <v>487</v>
          </cell>
          <cell r="D578" t="str">
            <v>PROSPECT HILL ACADEMY</v>
          </cell>
          <cell r="E578">
            <v>49</v>
          </cell>
          <cell r="F578" t="str">
            <v>CAMBRIDGE</v>
          </cell>
          <cell r="G578">
            <v>176</v>
          </cell>
          <cell r="H578" t="str">
            <v>MEDFORD</v>
          </cell>
          <cell r="I578">
            <v>131.17339094987926</v>
          </cell>
          <cell r="J578">
            <v>11553</v>
          </cell>
          <cell r="K578">
            <v>3601</v>
          </cell>
          <cell r="L578">
            <v>893</v>
          </cell>
        </row>
        <row r="579">
          <cell r="A579">
            <v>487049181</v>
          </cell>
          <cell r="B579">
            <v>487049</v>
          </cell>
          <cell r="C579">
            <v>487</v>
          </cell>
          <cell r="D579" t="str">
            <v>PROSPECT HILL ACADEMY</v>
          </cell>
          <cell r="E579">
            <v>49</v>
          </cell>
          <cell r="F579" t="str">
            <v>CAMBRIDGE</v>
          </cell>
          <cell r="G579">
            <v>181</v>
          </cell>
          <cell r="H579" t="str">
            <v>METHUEN</v>
          </cell>
          <cell r="I579">
            <v>105.50506548710521</v>
          </cell>
          <cell r="J579">
            <v>10558</v>
          </cell>
          <cell r="K579">
            <v>581</v>
          </cell>
          <cell r="L579">
            <v>893</v>
          </cell>
        </row>
        <row r="580">
          <cell r="A580">
            <v>487049244</v>
          </cell>
          <cell r="B580">
            <v>487049</v>
          </cell>
          <cell r="C580">
            <v>487</v>
          </cell>
          <cell r="D580" t="str">
            <v>PROSPECT HILL ACADEMY</v>
          </cell>
          <cell r="E580">
            <v>49</v>
          </cell>
          <cell r="F580" t="str">
            <v>CAMBRIDGE</v>
          </cell>
          <cell r="G580">
            <v>244</v>
          </cell>
          <cell r="H580" t="str">
            <v>RANDOLPH</v>
          </cell>
          <cell r="I580">
            <v>127.73608739671045</v>
          </cell>
          <cell r="J580">
            <v>9865</v>
          </cell>
          <cell r="K580">
            <v>2736</v>
          </cell>
          <cell r="L580">
            <v>893</v>
          </cell>
        </row>
        <row r="581">
          <cell r="A581">
            <v>487049248</v>
          </cell>
          <cell r="B581">
            <v>487049</v>
          </cell>
          <cell r="C581">
            <v>487</v>
          </cell>
          <cell r="D581" t="str">
            <v>PROSPECT HILL ACADEMY</v>
          </cell>
          <cell r="E581">
            <v>49</v>
          </cell>
          <cell r="F581" t="str">
            <v>CAMBRIDGE</v>
          </cell>
          <cell r="G581">
            <v>248</v>
          </cell>
          <cell r="H581" t="str">
            <v>REVERE</v>
          </cell>
          <cell r="I581">
            <v>104.90747157559606</v>
          </cell>
          <cell r="J581">
            <v>11292</v>
          </cell>
          <cell r="K581">
            <v>554</v>
          </cell>
          <cell r="L581">
            <v>893</v>
          </cell>
        </row>
        <row r="582">
          <cell r="A582">
            <v>487049262</v>
          </cell>
          <cell r="B582">
            <v>487049</v>
          </cell>
          <cell r="C582">
            <v>487</v>
          </cell>
          <cell r="D582" t="str">
            <v>PROSPECT HILL ACADEMY</v>
          </cell>
          <cell r="E582">
            <v>49</v>
          </cell>
          <cell r="F582" t="str">
            <v>CAMBRIDGE</v>
          </cell>
          <cell r="G582">
            <v>262</v>
          </cell>
          <cell r="H582" t="str">
            <v>SAUGUS</v>
          </cell>
          <cell r="I582">
            <v>148.69006588573251</v>
          </cell>
          <cell r="J582">
            <v>12632</v>
          </cell>
          <cell r="K582">
            <v>6151</v>
          </cell>
          <cell r="L582">
            <v>893</v>
          </cell>
        </row>
        <row r="583">
          <cell r="A583">
            <v>487049274</v>
          </cell>
          <cell r="B583">
            <v>487049</v>
          </cell>
          <cell r="C583">
            <v>487</v>
          </cell>
          <cell r="D583" t="str">
            <v>PROSPECT HILL ACADEMY</v>
          </cell>
          <cell r="E583">
            <v>49</v>
          </cell>
          <cell r="F583" t="str">
            <v>CAMBRIDGE</v>
          </cell>
          <cell r="G583">
            <v>274</v>
          </cell>
          <cell r="H583" t="str">
            <v>SOMERVILLE</v>
          </cell>
          <cell r="I583">
            <v>146.13188699646028</v>
          </cell>
          <cell r="J583">
            <v>11894</v>
          </cell>
          <cell r="K583">
            <v>5487</v>
          </cell>
          <cell r="L583">
            <v>893</v>
          </cell>
        </row>
        <row r="584">
          <cell r="A584">
            <v>487049284</v>
          </cell>
          <cell r="B584">
            <v>487049</v>
          </cell>
          <cell r="C584">
            <v>487</v>
          </cell>
          <cell r="D584" t="str">
            <v>PROSPECT HILL ACADEMY</v>
          </cell>
          <cell r="E584">
            <v>49</v>
          </cell>
          <cell r="F584" t="str">
            <v>CAMBRIDGE</v>
          </cell>
          <cell r="G584">
            <v>284</v>
          </cell>
          <cell r="H584" t="str">
            <v>STONEHAM</v>
          </cell>
          <cell r="I584">
            <v>132.29206622681369</v>
          </cell>
          <cell r="J584">
            <v>10558</v>
          </cell>
          <cell r="K584">
            <v>3409</v>
          </cell>
          <cell r="L584">
            <v>893</v>
          </cell>
        </row>
        <row r="585">
          <cell r="A585">
            <v>487049308</v>
          </cell>
          <cell r="B585">
            <v>487049</v>
          </cell>
          <cell r="C585">
            <v>487</v>
          </cell>
          <cell r="D585" t="str">
            <v>PROSPECT HILL ACADEMY</v>
          </cell>
          <cell r="E585">
            <v>49</v>
          </cell>
          <cell r="F585" t="str">
            <v>CAMBRIDGE</v>
          </cell>
          <cell r="G585">
            <v>308</v>
          </cell>
          <cell r="H585" t="str">
            <v>WALTHAM</v>
          </cell>
          <cell r="I585">
            <v>159.03356548447451</v>
          </cell>
          <cell r="J585">
            <v>11621</v>
          </cell>
          <cell r="K585">
            <v>6860</v>
          </cell>
          <cell r="L585">
            <v>893</v>
          </cell>
        </row>
        <row r="586">
          <cell r="A586">
            <v>487049314</v>
          </cell>
          <cell r="B586">
            <v>487049</v>
          </cell>
          <cell r="C586">
            <v>487</v>
          </cell>
          <cell r="D586" t="str">
            <v>PROSPECT HILL ACADEMY</v>
          </cell>
          <cell r="E586">
            <v>49</v>
          </cell>
          <cell r="F586" t="str">
            <v>CAMBRIDGE</v>
          </cell>
          <cell r="G586">
            <v>314</v>
          </cell>
          <cell r="H586" t="str">
            <v>WATERTOWN</v>
          </cell>
          <cell r="I586">
            <v>179.12883671512409</v>
          </cell>
          <cell r="J586">
            <v>11054</v>
          </cell>
          <cell r="K586">
            <v>8747</v>
          </cell>
          <cell r="L586">
            <v>893</v>
          </cell>
        </row>
        <row r="587">
          <cell r="A587">
            <v>487274031</v>
          </cell>
          <cell r="B587">
            <v>487274</v>
          </cell>
          <cell r="C587">
            <v>487</v>
          </cell>
          <cell r="D587" t="str">
            <v>PROSPECT HILL ACADEMY</v>
          </cell>
          <cell r="E587">
            <v>274</v>
          </cell>
          <cell r="F587" t="str">
            <v>SOMERVILLE</v>
          </cell>
          <cell r="G587">
            <v>31</v>
          </cell>
          <cell r="H587" t="str">
            <v>BILLERICA</v>
          </cell>
          <cell r="I587">
            <v>142.10100480486435</v>
          </cell>
          <cell r="J587">
            <v>8653</v>
          </cell>
          <cell r="K587">
            <v>3643</v>
          </cell>
          <cell r="L587">
            <v>893</v>
          </cell>
        </row>
        <row r="588">
          <cell r="A588">
            <v>487274035</v>
          </cell>
          <cell r="B588">
            <v>487274</v>
          </cell>
          <cell r="C588">
            <v>487</v>
          </cell>
          <cell r="D588" t="str">
            <v>PROSPECT HILL ACADEMY</v>
          </cell>
          <cell r="E588">
            <v>274</v>
          </cell>
          <cell r="F588" t="str">
            <v>SOMERVILLE</v>
          </cell>
          <cell r="G588">
            <v>35</v>
          </cell>
          <cell r="H588" t="str">
            <v>BOSTON</v>
          </cell>
          <cell r="I588">
            <v>129.65915058804117</v>
          </cell>
          <cell r="J588">
            <v>10710</v>
          </cell>
          <cell r="K588">
            <v>3176</v>
          </cell>
          <cell r="L588">
            <v>893</v>
          </cell>
        </row>
        <row r="589">
          <cell r="A589">
            <v>487274044</v>
          </cell>
          <cell r="B589">
            <v>487274</v>
          </cell>
          <cell r="C589">
            <v>487</v>
          </cell>
          <cell r="D589" t="str">
            <v>PROSPECT HILL ACADEMY</v>
          </cell>
          <cell r="E589">
            <v>274</v>
          </cell>
          <cell r="F589" t="str">
            <v>SOMERVILLE</v>
          </cell>
          <cell r="G589">
            <v>44</v>
          </cell>
          <cell r="H589" t="str">
            <v>BROCKTON</v>
          </cell>
          <cell r="I589">
            <v>106.58891530224757</v>
          </cell>
          <cell r="J589">
            <v>8653</v>
          </cell>
          <cell r="K589">
            <v>570</v>
          </cell>
          <cell r="L589">
            <v>893</v>
          </cell>
        </row>
        <row r="590">
          <cell r="A590">
            <v>487274046</v>
          </cell>
          <cell r="B590">
            <v>487274</v>
          </cell>
          <cell r="C590">
            <v>487</v>
          </cell>
          <cell r="D590" t="str">
            <v>PROSPECT HILL ACADEMY</v>
          </cell>
          <cell r="E590">
            <v>274</v>
          </cell>
          <cell r="F590" t="str">
            <v>SOMERVILLE</v>
          </cell>
          <cell r="G590">
            <v>46</v>
          </cell>
          <cell r="H590" t="str">
            <v>BROOKLINE</v>
          </cell>
          <cell r="I590">
            <v>173.31923683721593</v>
          </cell>
          <cell r="J590">
            <v>12776</v>
          </cell>
          <cell r="K590">
            <v>9367</v>
          </cell>
          <cell r="L590">
            <v>893</v>
          </cell>
        </row>
        <row r="591">
          <cell r="A591">
            <v>487274048</v>
          </cell>
          <cell r="B591">
            <v>487274</v>
          </cell>
          <cell r="C591">
            <v>487</v>
          </cell>
          <cell r="D591" t="str">
            <v>PROSPECT HILL ACADEMY</v>
          </cell>
          <cell r="E591">
            <v>274</v>
          </cell>
          <cell r="F591" t="str">
            <v>SOMERVILLE</v>
          </cell>
          <cell r="G591">
            <v>48</v>
          </cell>
          <cell r="H591" t="str">
            <v>BURLINGTON</v>
          </cell>
          <cell r="I591">
            <v>178.73101367694176</v>
          </cell>
          <cell r="J591">
            <v>8653</v>
          </cell>
          <cell r="K591">
            <v>6813</v>
          </cell>
          <cell r="L591">
            <v>893</v>
          </cell>
        </row>
        <row r="592">
          <cell r="A592">
            <v>487274049</v>
          </cell>
          <cell r="B592">
            <v>487274</v>
          </cell>
          <cell r="C592">
            <v>487</v>
          </cell>
          <cell r="D592" t="str">
            <v>PROSPECT HILL ACADEMY</v>
          </cell>
          <cell r="E592">
            <v>274</v>
          </cell>
          <cell r="F592" t="str">
            <v>SOMERVILLE</v>
          </cell>
          <cell r="G592">
            <v>49</v>
          </cell>
          <cell r="H592" t="str">
            <v>CAMBRIDGE</v>
          </cell>
          <cell r="I592">
            <v>223.74538154265306</v>
          </cell>
          <cell r="J592">
            <v>11558</v>
          </cell>
          <cell r="K592">
            <v>14302</v>
          </cell>
          <cell r="L592">
            <v>893</v>
          </cell>
        </row>
        <row r="593">
          <cell r="A593">
            <v>487274057</v>
          </cell>
          <cell r="B593">
            <v>487274</v>
          </cell>
          <cell r="C593">
            <v>487</v>
          </cell>
          <cell r="D593" t="str">
            <v>PROSPECT HILL ACADEMY</v>
          </cell>
          <cell r="E593">
            <v>274</v>
          </cell>
          <cell r="F593" t="str">
            <v>SOMERVILLE</v>
          </cell>
          <cell r="G593">
            <v>57</v>
          </cell>
          <cell r="H593" t="str">
            <v>CHELSEA</v>
          </cell>
          <cell r="I593">
            <v>105.38838876651646</v>
          </cell>
          <cell r="J593">
            <v>11891</v>
          </cell>
          <cell r="K593">
            <v>641</v>
          </cell>
          <cell r="L593">
            <v>893</v>
          </cell>
        </row>
        <row r="594">
          <cell r="A594">
            <v>487274093</v>
          </cell>
          <cell r="B594">
            <v>487274</v>
          </cell>
          <cell r="C594">
            <v>487</v>
          </cell>
          <cell r="D594" t="str">
            <v>PROSPECT HILL ACADEMY</v>
          </cell>
          <cell r="E594">
            <v>274</v>
          </cell>
          <cell r="F594" t="str">
            <v>SOMERVILLE</v>
          </cell>
          <cell r="G594">
            <v>93</v>
          </cell>
          <cell r="H594" t="str">
            <v>EVERETT</v>
          </cell>
          <cell r="I594">
            <v>102.69367905446325</v>
          </cell>
          <cell r="J594">
            <v>11307</v>
          </cell>
          <cell r="K594">
            <v>305</v>
          </cell>
          <cell r="L594">
            <v>893</v>
          </cell>
        </row>
        <row r="595">
          <cell r="A595">
            <v>487274128</v>
          </cell>
          <cell r="B595">
            <v>487274</v>
          </cell>
          <cell r="C595">
            <v>487</v>
          </cell>
          <cell r="D595" t="str">
            <v>PROSPECT HILL ACADEMY</v>
          </cell>
          <cell r="E595">
            <v>274</v>
          </cell>
          <cell r="F595" t="str">
            <v>SOMERVILLE</v>
          </cell>
          <cell r="G595">
            <v>128</v>
          </cell>
          <cell r="H595" t="str">
            <v>HAVERHILL</v>
          </cell>
          <cell r="I595">
            <v>104.3433615513129</v>
          </cell>
          <cell r="J595">
            <v>8653</v>
          </cell>
          <cell r="K595">
            <v>376</v>
          </cell>
          <cell r="L595">
            <v>893</v>
          </cell>
        </row>
        <row r="596">
          <cell r="A596">
            <v>487274149</v>
          </cell>
          <cell r="B596">
            <v>487274</v>
          </cell>
          <cell r="C596">
            <v>487</v>
          </cell>
          <cell r="D596" t="str">
            <v>PROSPECT HILL ACADEMY</v>
          </cell>
          <cell r="E596">
            <v>274</v>
          </cell>
          <cell r="F596" t="str">
            <v>SOMERVILLE</v>
          </cell>
          <cell r="G596">
            <v>149</v>
          </cell>
          <cell r="H596" t="str">
            <v>LAWRENCE</v>
          </cell>
          <cell r="I596">
            <v>100.63851601995242</v>
          </cell>
          <cell r="J596">
            <v>8464</v>
          </cell>
          <cell r="K596">
            <v>54</v>
          </cell>
          <cell r="L596">
            <v>893</v>
          </cell>
        </row>
        <row r="597">
          <cell r="A597">
            <v>487274160</v>
          </cell>
          <cell r="B597">
            <v>487274</v>
          </cell>
          <cell r="C597">
            <v>487</v>
          </cell>
          <cell r="D597" t="str">
            <v>PROSPECT HILL ACADEMY</v>
          </cell>
          <cell r="E597">
            <v>274</v>
          </cell>
          <cell r="F597" t="str">
            <v>SOMERVILLE</v>
          </cell>
          <cell r="G597">
            <v>160</v>
          </cell>
          <cell r="H597" t="str">
            <v>LOWELL</v>
          </cell>
          <cell r="I597">
            <v>104.86268772098015</v>
          </cell>
          <cell r="J597">
            <v>8653</v>
          </cell>
          <cell r="K597">
            <v>421</v>
          </cell>
          <cell r="L597">
            <v>893</v>
          </cell>
        </row>
        <row r="598">
          <cell r="A598">
            <v>487274163</v>
          </cell>
          <cell r="B598">
            <v>487274</v>
          </cell>
          <cell r="C598">
            <v>487</v>
          </cell>
          <cell r="D598" t="str">
            <v>PROSPECT HILL ACADEMY</v>
          </cell>
          <cell r="E598">
            <v>274</v>
          </cell>
          <cell r="F598" t="str">
            <v>SOMERVILLE</v>
          </cell>
          <cell r="G598">
            <v>163</v>
          </cell>
          <cell r="H598" t="str">
            <v>LYNN</v>
          </cell>
          <cell r="I598">
            <v>101.60490438801853</v>
          </cell>
          <cell r="J598">
            <v>11413</v>
          </cell>
          <cell r="K598">
            <v>183</v>
          </cell>
          <cell r="L598">
            <v>893</v>
          </cell>
        </row>
        <row r="599">
          <cell r="A599">
            <v>487274165</v>
          </cell>
          <cell r="B599">
            <v>487274</v>
          </cell>
          <cell r="C599">
            <v>487</v>
          </cell>
          <cell r="D599" t="str">
            <v>PROSPECT HILL ACADEMY</v>
          </cell>
          <cell r="E599">
            <v>274</v>
          </cell>
          <cell r="F599" t="str">
            <v>SOMERVILLE</v>
          </cell>
          <cell r="G599">
            <v>165</v>
          </cell>
          <cell r="H599" t="str">
            <v>MALDEN</v>
          </cell>
          <cell r="I599">
            <v>105.43702952143093</v>
          </cell>
          <cell r="J599">
            <v>10455</v>
          </cell>
          <cell r="K599">
            <v>568</v>
          </cell>
          <cell r="L599">
            <v>893</v>
          </cell>
        </row>
        <row r="600">
          <cell r="A600">
            <v>487274176</v>
          </cell>
          <cell r="B600">
            <v>487274</v>
          </cell>
          <cell r="C600">
            <v>487</v>
          </cell>
          <cell r="D600" t="str">
            <v>PROSPECT HILL ACADEMY</v>
          </cell>
          <cell r="E600">
            <v>274</v>
          </cell>
          <cell r="F600" t="str">
            <v>SOMERVILLE</v>
          </cell>
          <cell r="G600">
            <v>176</v>
          </cell>
          <cell r="H600" t="str">
            <v>MEDFORD</v>
          </cell>
          <cell r="I600">
            <v>131.17339094987926</v>
          </cell>
          <cell r="J600">
            <v>11122</v>
          </cell>
          <cell r="K600">
            <v>3467</v>
          </cell>
          <cell r="L600">
            <v>893</v>
          </cell>
        </row>
        <row r="601">
          <cell r="A601">
            <v>487274178</v>
          </cell>
          <cell r="B601">
            <v>487274</v>
          </cell>
          <cell r="C601">
            <v>487</v>
          </cell>
          <cell r="D601" t="str">
            <v>PROSPECT HILL ACADEMY</v>
          </cell>
          <cell r="E601">
            <v>274</v>
          </cell>
          <cell r="F601" t="str">
            <v>SOMERVILLE</v>
          </cell>
          <cell r="G601">
            <v>178</v>
          </cell>
          <cell r="H601" t="str">
            <v>MELROSE</v>
          </cell>
          <cell r="I601">
            <v>116.88318506262351</v>
          </cell>
          <cell r="J601">
            <v>8653</v>
          </cell>
          <cell r="K601">
            <v>1461</v>
          </cell>
          <cell r="L601">
            <v>893</v>
          </cell>
        </row>
        <row r="602">
          <cell r="A602">
            <v>487274181</v>
          </cell>
          <cell r="B602">
            <v>487274</v>
          </cell>
          <cell r="C602">
            <v>487</v>
          </cell>
          <cell r="D602" t="str">
            <v>PROSPECT HILL ACADEMY</v>
          </cell>
          <cell r="E602">
            <v>274</v>
          </cell>
          <cell r="F602" t="str">
            <v>SOMERVILLE</v>
          </cell>
          <cell r="G602">
            <v>181</v>
          </cell>
          <cell r="H602" t="str">
            <v>METHUEN</v>
          </cell>
          <cell r="I602">
            <v>105.50506548710521</v>
          </cell>
          <cell r="J602">
            <v>12964</v>
          </cell>
          <cell r="K602">
            <v>714</v>
          </cell>
          <cell r="L602">
            <v>893</v>
          </cell>
        </row>
        <row r="603">
          <cell r="A603">
            <v>487274207</v>
          </cell>
          <cell r="B603">
            <v>487274</v>
          </cell>
          <cell r="C603">
            <v>487</v>
          </cell>
          <cell r="D603" t="str">
            <v>PROSPECT HILL ACADEMY</v>
          </cell>
          <cell r="E603">
            <v>274</v>
          </cell>
          <cell r="F603" t="str">
            <v>SOMERVILLE</v>
          </cell>
          <cell r="G603">
            <v>207</v>
          </cell>
          <cell r="H603" t="str">
            <v>NEWTON</v>
          </cell>
          <cell r="I603">
            <v>167.10093250374771</v>
          </cell>
          <cell r="J603">
            <v>10809</v>
          </cell>
          <cell r="K603">
            <v>7253</v>
          </cell>
          <cell r="L603">
            <v>893</v>
          </cell>
        </row>
        <row r="604">
          <cell r="A604">
            <v>487274229</v>
          </cell>
          <cell r="B604">
            <v>487274</v>
          </cell>
          <cell r="C604">
            <v>487</v>
          </cell>
          <cell r="D604" t="str">
            <v>PROSPECT HILL ACADEMY</v>
          </cell>
          <cell r="E604">
            <v>274</v>
          </cell>
          <cell r="F604" t="str">
            <v>SOMERVILLE</v>
          </cell>
          <cell r="G604">
            <v>229</v>
          </cell>
          <cell r="H604" t="str">
            <v>PEABODY</v>
          </cell>
          <cell r="I604">
            <v>109.54567389266342</v>
          </cell>
          <cell r="J604">
            <v>10809</v>
          </cell>
          <cell r="K604">
            <v>1032</v>
          </cell>
          <cell r="L604">
            <v>893</v>
          </cell>
        </row>
        <row r="605">
          <cell r="A605">
            <v>487274244</v>
          </cell>
          <cell r="B605">
            <v>487274</v>
          </cell>
          <cell r="C605">
            <v>487</v>
          </cell>
          <cell r="D605" t="str">
            <v>PROSPECT HILL ACADEMY</v>
          </cell>
          <cell r="E605">
            <v>274</v>
          </cell>
          <cell r="F605" t="str">
            <v>SOMERVILLE</v>
          </cell>
          <cell r="G605">
            <v>244</v>
          </cell>
          <cell r="H605" t="str">
            <v>RANDOLPH</v>
          </cell>
          <cell r="I605">
            <v>127.73608739671045</v>
          </cell>
          <cell r="J605">
            <v>11001</v>
          </cell>
          <cell r="K605">
            <v>3051</v>
          </cell>
          <cell r="L605">
            <v>893</v>
          </cell>
        </row>
        <row r="606">
          <cell r="A606">
            <v>487274246</v>
          </cell>
          <cell r="B606">
            <v>487274</v>
          </cell>
          <cell r="C606">
            <v>487</v>
          </cell>
          <cell r="D606" t="str">
            <v>PROSPECT HILL ACADEMY</v>
          </cell>
          <cell r="E606">
            <v>274</v>
          </cell>
          <cell r="F606" t="str">
            <v>SOMERVILLE</v>
          </cell>
          <cell r="G606">
            <v>246</v>
          </cell>
          <cell r="H606" t="str">
            <v>READING</v>
          </cell>
          <cell r="I606">
            <v>127.17667897941351</v>
          </cell>
          <cell r="J606">
            <v>12588</v>
          </cell>
          <cell r="K606">
            <v>3421</v>
          </cell>
          <cell r="L606">
            <v>893</v>
          </cell>
        </row>
        <row r="607">
          <cell r="A607">
            <v>487274248</v>
          </cell>
          <cell r="B607">
            <v>487274</v>
          </cell>
          <cell r="C607">
            <v>487</v>
          </cell>
          <cell r="D607" t="str">
            <v>PROSPECT HILL ACADEMY</v>
          </cell>
          <cell r="E607">
            <v>274</v>
          </cell>
          <cell r="F607" t="str">
            <v>SOMERVILLE</v>
          </cell>
          <cell r="G607">
            <v>248</v>
          </cell>
          <cell r="H607" t="str">
            <v>REVERE</v>
          </cell>
          <cell r="I607">
            <v>104.90747157559606</v>
          </cell>
          <cell r="J607">
            <v>10750</v>
          </cell>
          <cell r="K607">
            <v>528</v>
          </cell>
          <cell r="L607">
            <v>893</v>
          </cell>
        </row>
        <row r="608">
          <cell r="A608">
            <v>487274262</v>
          </cell>
          <cell r="B608">
            <v>487274</v>
          </cell>
          <cell r="C608">
            <v>487</v>
          </cell>
          <cell r="D608" t="str">
            <v>PROSPECT HILL ACADEMY</v>
          </cell>
          <cell r="E608">
            <v>274</v>
          </cell>
          <cell r="F608" t="str">
            <v>SOMERVILLE</v>
          </cell>
          <cell r="G608">
            <v>262</v>
          </cell>
          <cell r="H608" t="str">
            <v>SAUGUS</v>
          </cell>
          <cell r="I608">
            <v>148.69006588573251</v>
          </cell>
          <cell r="J608">
            <v>10019</v>
          </cell>
          <cell r="K608">
            <v>4878</v>
          </cell>
          <cell r="L608">
            <v>893</v>
          </cell>
        </row>
        <row r="609">
          <cell r="A609">
            <v>487274274</v>
          </cell>
          <cell r="B609">
            <v>487274</v>
          </cell>
          <cell r="C609">
            <v>487</v>
          </cell>
          <cell r="D609" t="str">
            <v>PROSPECT HILL ACADEMY</v>
          </cell>
          <cell r="E609">
            <v>274</v>
          </cell>
          <cell r="F609" t="str">
            <v>SOMERVILLE</v>
          </cell>
          <cell r="G609">
            <v>274</v>
          </cell>
          <cell r="H609" t="str">
            <v>SOMERVILLE</v>
          </cell>
          <cell r="I609">
            <v>146.13188699646028</v>
          </cell>
          <cell r="J609">
            <v>11506</v>
          </cell>
          <cell r="K609">
            <v>5308</v>
          </cell>
          <cell r="L609">
            <v>893</v>
          </cell>
        </row>
        <row r="610">
          <cell r="A610">
            <v>487274284</v>
          </cell>
          <cell r="B610">
            <v>487274</v>
          </cell>
          <cell r="C610">
            <v>487</v>
          </cell>
          <cell r="D610" t="str">
            <v>PROSPECT HILL ACADEMY</v>
          </cell>
          <cell r="E610">
            <v>274</v>
          </cell>
          <cell r="F610" t="str">
            <v>SOMERVILLE</v>
          </cell>
          <cell r="G610">
            <v>284</v>
          </cell>
          <cell r="H610" t="str">
            <v>STONEHAM</v>
          </cell>
          <cell r="I610">
            <v>132.29206622681369</v>
          </cell>
          <cell r="J610">
            <v>8653</v>
          </cell>
          <cell r="K610">
            <v>2794</v>
          </cell>
          <cell r="L610">
            <v>893</v>
          </cell>
        </row>
        <row r="611">
          <cell r="A611">
            <v>487274285</v>
          </cell>
          <cell r="B611">
            <v>487274</v>
          </cell>
          <cell r="C611">
            <v>487</v>
          </cell>
          <cell r="D611" t="str">
            <v>PROSPECT HILL ACADEMY</v>
          </cell>
          <cell r="E611">
            <v>274</v>
          </cell>
          <cell r="F611" t="str">
            <v>SOMERVILLE</v>
          </cell>
          <cell r="G611">
            <v>285</v>
          </cell>
          <cell r="H611" t="str">
            <v>STOUGHTON</v>
          </cell>
          <cell r="I611">
            <v>129.80588398396992</v>
          </cell>
          <cell r="J611">
            <v>8653</v>
          </cell>
          <cell r="K611">
            <v>2579</v>
          </cell>
          <cell r="L611">
            <v>893</v>
          </cell>
        </row>
        <row r="612">
          <cell r="A612">
            <v>487274308</v>
          </cell>
          <cell r="B612">
            <v>487274</v>
          </cell>
          <cell r="C612">
            <v>487</v>
          </cell>
          <cell r="D612" t="str">
            <v>PROSPECT HILL ACADEMY</v>
          </cell>
          <cell r="E612">
            <v>274</v>
          </cell>
          <cell r="F612" t="str">
            <v>SOMERVILLE</v>
          </cell>
          <cell r="G612">
            <v>308</v>
          </cell>
          <cell r="H612" t="str">
            <v>WALTHAM</v>
          </cell>
          <cell r="I612">
            <v>159.03356548447451</v>
          </cell>
          <cell r="J612">
            <v>11826</v>
          </cell>
          <cell r="K612">
            <v>6981</v>
          </cell>
          <cell r="L612">
            <v>893</v>
          </cell>
        </row>
        <row r="613">
          <cell r="A613">
            <v>487274314</v>
          </cell>
          <cell r="B613">
            <v>487274</v>
          </cell>
          <cell r="C613">
            <v>487</v>
          </cell>
          <cell r="D613" t="str">
            <v>PROSPECT HILL ACADEMY</v>
          </cell>
          <cell r="E613">
            <v>274</v>
          </cell>
          <cell r="F613" t="str">
            <v>SOMERVILLE</v>
          </cell>
          <cell r="G613">
            <v>314</v>
          </cell>
          <cell r="H613" t="str">
            <v>WATERTOWN</v>
          </cell>
          <cell r="I613">
            <v>179.12883671512409</v>
          </cell>
          <cell r="J613">
            <v>10620</v>
          </cell>
          <cell r="K613">
            <v>8403</v>
          </cell>
          <cell r="L613">
            <v>893</v>
          </cell>
        </row>
        <row r="614">
          <cell r="A614">
            <v>487274347</v>
          </cell>
          <cell r="B614">
            <v>487274</v>
          </cell>
          <cell r="C614">
            <v>487</v>
          </cell>
          <cell r="D614" t="str">
            <v>PROSPECT HILL ACADEMY</v>
          </cell>
          <cell r="E614">
            <v>274</v>
          </cell>
          <cell r="F614" t="str">
            <v>SOMERVILLE</v>
          </cell>
          <cell r="G614">
            <v>347</v>
          </cell>
          <cell r="H614" t="str">
            <v>WOBURN</v>
          </cell>
          <cell r="I614">
            <v>140.74071303386361</v>
          </cell>
          <cell r="J614">
            <v>11963</v>
          </cell>
          <cell r="K614">
            <v>4874</v>
          </cell>
          <cell r="L614">
            <v>893</v>
          </cell>
        </row>
        <row r="615">
          <cell r="A615">
            <v>488219001</v>
          </cell>
          <cell r="B615">
            <v>488219</v>
          </cell>
          <cell r="C615">
            <v>488</v>
          </cell>
          <cell r="D615" t="str">
            <v>SOUTH SHORE</v>
          </cell>
          <cell r="E615">
            <v>219</v>
          </cell>
          <cell r="F615" t="str">
            <v>NORWELL</v>
          </cell>
          <cell r="G615">
            <v>1</v>
          </cell>
          <cell r="H615" t="str">
            <v>ABINGTON</v>
          </cell>
          <cell r="I615">
            <v>123.30336718114252</v>
          </cell>
          <cell r="J615">
            <v>9113</v>
          </cell>
          <cell r="K615">
            <v>2124</v>
          </cell>
          <cell r="L615">
            <v>893</v>
          </cell>
        </row>
        <row r="616">
          <cell r="A616">
            <v>488219035</v>
          </cell>
          <cell r="B616">
            <v>488219</v>
          </cell>
          <cell r="C616">
            <v>488</v>
          </cell>
          <cell r="D616" t="str">
            <v>SOUTH SHORE</v>
          </cell>
          <cell r="E616">
            <v>219</v>
          </cell>
          <cell r="F616" t="str">
            <v>NORWELL</v>
          </cell>
          <cell r="G616">
            <v>35</v>
          </cell>
          <cell r="H616" t="str">
            <v>BOSTON</v>
          </cell>
          <cell r="I616">
            <v>129.65915058804117</v>
          </cell>
          <cell r="J616">
            <v>11662</v>
          </cell>
          <cell r="K616">
            <v>3459</v>
          </cell>
          <cell r="L616">
            <v>893</v>
          </cell>
        </row>
        <row r="617">
          <cell r="A617">
            <v>488219040</v>
          </cell>
          <cell r="B617">
            <v>488219</v>
          </cell>
          <cell r="C617">
            <v>488</v>
          </cell>
          <cell r="D617" t="str">
            <v>SOUTH SHORE</v>
          </cell>
          <cell r="E617">
            <v>219</v>
          </cell>
          <cell r="F617" t="str">
            <v>NORWELL</v>
          </cell>
          <cell r="G617">
            <v>40</v>
          </cell>
          <cell r="H617" t="str">
            <v>BRAINTREE</v>
          </cell>
          <cell r="I617">
            <v>125.70908951200583</v>
          </cell>
          <cell r="J617">
            <v>10959</v>
          </cell>
          <cell r="K617">
            <v>2817</v>
          </cell>
          <cell r="L617">
            <v>893</v>
          </cell>
        </row>
        <row r="618">
          <cell r="A618">
            <v>488219044</v>
          </cell>
          <cell r="B618">
            <v>488219</v>
          </cell>
          <cell r="C618">
            <v>488</v>
          </cell>
          <cell r="D618" t="str">
            <v>SOUTH SHORE</v>
          </cell>
          <cell r="E618">
            <v>219</v>
          </cell>
          <cell r="F618" t="str">
            <v>NORWELL</v>
          </cell>
          <cell r="G618">
            <v>44</v>
          </cell>
          <cell r="H618" t="str">
            <v>BROCKTON</v>
          </cell>
          <cell r="I618">
            <v>106.58891530224757</v>
          </cell>
          <cell r="J618">
            <v>11022</v>
          </cell>
          <cell r="K618">
            <v>726</v>
          </cell>
          <cell r="L618">
            <v>893</v>
          </cell>
        </row>
        <row r="619">
          <cell r="A619">
            <v>488219050</v>
          </cell>
          <cell r="B619">
            <v>488219</v>
          </cell>
          <cell r="C619">
            <v>488</v>
          </cell>
          <cell r="D619" t="str">
            <v>SOUTH SHORE</v>
          </cell>
          <cell r="E619">
            <v>219</v>
          </cell>
          <cell r="F619" t="str">
            <v>NORWELL</v>
          </cell>
          <cell r="G619">
            <v>50</v>
          </cell>
          <cell r="H619" t="str">
            <v>CANTON</v>
          </cell>
          <cell r="I619">
            <v>142.5091934976565</v>
          </cell>
          <cell r="J619">
            <v>10175</v>
          </cell>
          <cell r="K619">
            <v>4325</v>
          </cell>
          <cell r="L619">
            <v>893</v>
          </cell>
        </row>
        <row r="620">
          <cell r="A620">
            <v>488219065</v>
          </cell>
          <cell r="B620">
            <v>488219</v>
          </cell>
          <cell r="C620">
            <v>488</v>
          </cell>
          <cell r="D620" t="str">
            <v>SOUTH SHORE</v>
          </cell>
          <cell r="E620">
            <v>219</v>
          </cell>
          <cell r="F620" t="str">
            <v>NORWELL</v>
          </cell>
          <cell r="G620">
            <v>65</v>
          </cell>
          <cell r="H620" t="str">
            <v>COHASSET</v>
          </cell>
          <cell r="I620">
            <v>147.23567490786658</v>
          </cell>
          <cell r="J620">
            <v>10175</v>
          </cell>
          <cell r="K620">
            <v>4806</v>
          </cell>
          <cell r="L620">
            <v>893</v>
          </cell>
        </row>
        <row r="621">
          <cell r="A621">
            <v>488219082</v>
          </cell>
          <cell r="B621">
            <v>488219</v>
          </cell>
          <cell r="C621">
            <v>488</v>
          </cell>
          <cell r="D621" t="str">
            <v>SOUTH SHORE</v>
          </cell>
          <cell r="E621">
            <v>219</v>
          </cell>
          <cell r="F621" t="str">
            <v>NORWELL</v>
          </cell>
          <cell r="G621">
            <v>82</v>
          </cell>
          <cell r="H621" t="str">
            <v>DUXBURY</v>
          </cell>
          <cell r="I621">
            <v>122.79712054454821</v>
          </cell>
          <cell r="J621">
            <v>10311</v>
          </cell>
          <cell r="K621">
            <v>2351</v>
          </cell>
          <cell r="L621">
            <v>893</v>
          </cell>
        </row>
        <row r="622">
          <cell r="A622">
            <v>488219083</v>
          </cell>
          <cell r="B622">
            <v>488219</v>
          </cell>
          <cell r="C622">
            <v>488</v>
          </cell>
          <cell r="D622" t="str">
            <v>SOUTH SHORE</v>
          </cell>
          <cell r="E622">
            <v>219</v>
          </cell>
          <cell r="F622" t="str">
            <v>NORWELL</v>
          </cell>
          <cell r="G622">
            <v>83</v>
          </cell>
          <cell r="H622" t="str">
            <v>EAST BRIDGEWATER</v>
          </cell>
          <cell r="I622">
            <v>114.00561581793174</v>
          </cell>
          <cell r="J622">
            <v>8772</v>
          </cell>
          <cell r="K622">
            <v>1229</v>
          </cell>
          <cell r="L622">
            <v>893</v>
          </cell>
        </row>
        <row r="623">
          <cell r="A623">
            <v>488219122</v>
          </cell>
          <cell r="B623">
            <v>488219</v>
          </cell>
          <cell r="C623">
            <v>488</v>
          </cell>
          <cell r="D623" t="str">
            <v>SOUTH SHORE</v>
          </cell>
          <cell r="E623">
            <v>219</v>
          </cell>
          <cell r="F623" t="str">
            <v>NORWELL</v>
          </cell>
          <cell r="G623">
            <v>122</v>
          </cell>
          <cell r="H623" t="str">
            <v>HANOVER</v>
          </cell>
          <cell r="I623">
            <v>126.88514010518878</v>
          </cell>
          <cell r="J623">
            <v>9640</v>
          </cell>
          <cell r="K623">
            <v>2592</v>
          </cell>
          <cell r="L623">
            <v>893</v>
          </cell>
        </row>
        <row r="624">
          <cell r="A624">
            <v>488219131</v>
          </cell>
          <cell r="B624">
            <v>488219</v>
          </cell>
          <cell r="C624">
            <v>488</v>
          </cell>
          <cell r="D624" t="str">
            <v>SOUTH SHORE</v>
          </cell>
          <cell r="E624">
            <v>219</v>
          </cell>
          <cell r="F624" t="str">
            <v>NORWELL</v>
          </cell>
          <cell r="G624">
            <v>131</v>
          </cell>
          <cell r="H624" t="str">
            <v>HINGHAM</v>
          </cell>
          <cell r="I624">
            <v>122.74409123994627</v>
          </cell>
          <cell r="J624">
            <v>9218</v>
          </cell>
          <cell r="K624">
            <v>2097</v>
          </cell>
          <cell r="L624">
            <v>893</v>
          </cell>
        </row>
        <row r="625">
          <cell r="A625">
            <v>488219133</v>
          </cell>
          <cell r="B625">
            <v>488219</v>
          </cell>
          <cell r="C625">
            <v>488</v>
          </cell>
          <cell r="D625" t="str">
            <v>SOUTH SHORE</v>
          </cell>
          <cell r="E625">
            <v>219</v>
          </cell>
          <cell r="F625" t="str">
            <v>NORWELL</v>
          </cell>
          <cell r="G625">
            <v>133</v>
          </cell>
          <cell r="H625" t="str">
            <v>HOLBROOK</v>
          </cell>
          <cell r="I625">
            <v>126.08821690567002</v>
          </cell>
          <cell r="J625">
            <v>10186</v>
          </cell>
          <cell r="K625">
            <v>2657</v>
          </cell>
          <cell r="L625">
            <v>893</v>
          </cell>
        </row>
        <row r="626">
          <cell r="A626">
            <v>488219142</v>
          </cell>
          <cell r="B626">
            <v>488219</v>
          </cell>
          <cell r="C626">
            <v>488</v>
          </cell>
          <cell r="D626" t="str">
            <v>SOUTH SHORE</v>
          </cell>
          <cell r="E626">
            <v>219</v>
          </cell>
          <cell r="F626" t="str">
            <v>NORWELL</v>
          </cell>
          <cell r="G626">
            <v>142</v>
          </cell>
          <cell r="H626" t="str">
            <v>HULL</v>
          </cell>
          <cell r="I626">
            <v>164.99804943255916</v>
          </cell>
          <cell r="J626">
            <v>10092</v>
          </cell>
          <cell r="K626">
            <v>6560</v>
          </cell>
          <cell r="L626">
            <v>893</v>
          </cell>
        </row>
        <row r="627">
          <cell r="A627">
            <v>488219145</v>
          </cell>
          <cell r="B627">
            <v>488219</v>
          </cell>
          <cell r="C627">
            <v>488</v>
          </cell>
          <cell r="D627" t="str">
            <v>SOUTH SHORE</v>
          </cell>
          <cell r="E627">
            <v>219</v>
          </cell>
          <cell r="F627" t="str">
            <v>NORWELL</v>
          </cell>
          <cell r="G627">
            <v>145</v>
          </cell>
          <cell r="H627" t="str">
            <v>KINGSTON</v>
          </cell>
          <cell r="I627">
            <v>126.08827673190719</v>
          </cell>
          <cell r="J627">
            <v>8580</v>
          </cell>
          <cell r="K627">
            <v>2238</v>
          </cell>
          <cell r="L627">
            <v>893</v>
          </cell>
        </row>
        <row r="628">
          <cell r="A628">
            <v>488219171</v>
          </cell>
          <cell r="B628">
            <v>488219</v>
          </cell>
          <cell r="C628">
            <v>488</v>
          </cell>
          <cell r="D628" t="str">
            <v>SOUTH SHORE</v>
          </cell>
          <cell r="E628">
            <v>219</v>
          </cell>
          <cell r="F628" t="str">
            <v>NORWELL</v>
          </cell>
          <cell r="G628">
            <v>171</v>
          </cell>
          <cell r="H628" t="str">
            <v>MARSHFIELD</v>
          </cell>
          <cell r="I628">
            <v>117.99124760453448</v>
          </cell>
          <cell r="J628">
            <v>9463</v>
          </cell>
          <cell r="K628">
            <v>1703</v>
          </cell>
          <cell r="L628">
            <v>893</v>
          </cell>
        </row>
        <row r="629">
          <cell r="A629">
            <v>488219219</v>
          </cell>
          <cell r="B629">
            <v>488219</v>
          </cell>
          <cell r="C629">
            <v>488</v>
          </cell>
          <cell r="D629" t="str">
            <v>SOUTH SHORE</v>
          </cell>
          <cell r="E629">
            <v>219</v>
          </cell>
          <cell r="F629" t="str">
            <v>NORWELL</v>
          </cell>
          <cell r="G629">
            <v>219</v>
          </cell>
          <cell r="H629" t="str">
            <v>NORWELL</v>
          </cell>
          <cell r="I629">
            <v>143.39023995659684</v>
          </cell>
          <cell r="J629">
            <v>10299</v>
          </cell>
          <cell r="K629">
            <v>4469</v>
          </cell>
          <cell r="L629">
            <v>893</v>
          </cell>
        </row>
        <row r="630">
          <cell r="A630">
            <v>488219231</v>
          </cell>
          <cell r="B630">
            <v>488219</v>
          </cell>
          <cell r="C630">
            <v>488</v>
          </cell>
          <cell r="D630" t="str">
            <v>SOUTH SHORE</v>
          </cell>
          <cell r="E630">
            <v>219</v>
          </cell>
          <cell r="F630" t="str">
            <v>NORWELL</v>
          </cell>
          <cell r="G630">
            <v>231</v>
          </cell>
          <cell r="H630" t="str">
            <v>PEMBROKE</v>
          </cell>
          <cell r="I630">
            <v>116.68731515831472</v>
          </cell>
          <cell r="J630">
            <v>9190</v>
          </cell>
          <cell r="K630">
            <v>1534</v>
          </cell>
          <cell r="L630">
            <v>893</v>
          </cell>
        </row>
        <row r="631">
          <cell r="A631">
            <v>488219239</v>
          </cell>
          <cell r="B631">
            <v>488219</v>
          </cell>
          <cell r="C631">
            <v>488</v>
          </cell>
          <cell r="D631" t="str">
            <v>SOUTH SHORE</v>
          </cell>
          <cell r="E631">
            <v>219</v>
          </cell>
          <cell r="F631" t="str">
            <v>NORWELL</v>
          </cell>
          <cell r="G631">
            <v>239</v>
          </cell>
          <cell r="H631" t="str">
            <v>PLYMOUTH</v>
          </cell>
          <cell r="I631">
            <v>134.44976500707682</v>
          </cell>
          <cell r="J631">
            <v>9141</v>
          </cell>
          <cell r="K631">
            <v>3149</v>
          </cell>
          <cell r="L631">
            <v>893</v>
          </cell>
        </row>
        <row r="632">
          <cell r="A632">
            <v>488219243</v>
          </cell>
          <cell r="B632">
            <v>488219</v>
          </cell>
          <cell r="C632">
            <v>488</v>
          </cell>
          <cell r="D632" t="str">
            <v>SOUTH SHORE</v>
          </cell>
          <cell r="E632">
            <v>219</v>
          </cell>
          <cell r="F632" t="str">
            <v>NORWELL</v>
          </cell>
          <cell r="G632">
            <v>243</v>
          </cell>
          <cell r="H632" t="str">
            <v>QUINCY</v>
          </cell>
          <cell r="I632">
            <v>124.28177887147439</v>
          </cell>
          <cell r="J632">
            <v>10759</v>
          </cell>
          <cell r="K632">
            <v>2612</v>
          </cell>
          <cell r="L632">
            <v>893</v>
          </cell>
        </row>
        <row r="633">
          <cell r="A633">
            <v>488219244</v>
          </cell>
          <cell r="B633">
            <v>488219</v>
          </cell>
          <cell r="C633">
            <v>488</v>
          </cell>
          <cell r="D633" t="str">
            <v>SOUTH SHORE</v>
          </cell>
          <cell r="E633">
            <v>219</v>
          </cell>
          <cell r="F633" t="str">
            <v>NORWELL</v>
          </cell>
          <cell r="G633">
            <v>244</v>
          </cell>
          <cell r="H633" t="str">
            <v>RANDOLPH</v>
          </cell>
          <cell r="I633">
            <v>127.73608739671045</v>
          </cell>
          <cell r="J633">
            <v>10911</v>
          </cell>
          <cell r="K633">
            <v>3026</v>
          </cell>
          <cell r="L633">
            <v>893</v>
          </cell>
        </row>
        <row r="634">
          <cell r="A634">
            <v>488219251</v>
          </cell>
          <cell r="B634">
            <v>488219</v>
          </cell>
          <cell r="C634">
            <v>488</v>
          </cell>
          <cell r="D634" t="str">
            <v>SOUTH SHORE</v>
          </cell>
          <cell r="E634">
            <v>219</v>
          </cell>
          <cell r="F634" t="str">
            <v>NORWELL</v>
          </cell>
          <cell r="G634">
            <v>251</v>
          </cell>
          <cell r="H634" t="str">
            <v>ROCKLAND</v>
          </cell>
          <cell r="I634">
            <v>116.46615248650328</v>
          </cell>
          <cell r="J634">
            <v>9688</v>
          </cell>
          <cell r="K634">
            <v>1595</v>
          </cell>
          <cell r="L634">
            <v>893</v>
          </cell>
        </row>
        <row r="635">
          <cell r="A635">
            <v>488219264</v>
          </cell>
          <cell r="B635">
            <v>488219</v>
          </cell>
          <cell r="C635">
            <v>488</v>
          </cell>
          <cell r="D635" t="str">
            <v>SOUTH SHORE</v>
          </cell>
          <cell r="E635">
            <v>219</v>
          </cell>
          <cell r="F635" t="str">
            <v>NORWELL</v>
          </cell>
          <cell r="G635">
            <v>264</v>
          </cell>
          <cell r="H635" t="str">
            <v>SCITUATE</v>
          </cell>
          <cell r="I635">
            <v>143.49849852107346</v>
          </cell>
          <cell r="J635">
            <v>9407</v>
          </cell>
          <cell r="K635">
            <v>4092</v>
          </cell>
          <cell r="L635">
            <v>893</v>
          </cell>
        </row>
        <row r="636">
          <cell r="A636">
            <v>488219336</v>
          </cell>
          <cell r="B636">
            <v>488219</v>
          </cell>
          <cell r="C636">
            <v>488</v>
          </cell>
          <cell r="D636" t="str">
            <v>SOUTH SHORE</v>
          </cell>
          <cell r="E636">
            <v>219</v>
          </cell>
          <cell r="F636" t="str">
            <v>NORWELL</v>
          </cell>
          <cell r="G636">
            <v>336</v>
          </cell>
          <cell r="H636" t="str">
            <v>WEYMOUTH</v>
          </cell>
          <cell r="I636">
            <v>107.68010101475427</v>
          </cell>
          <cell r="J636">
            <v>9801</v>
          </cell>
          <cell r="K636">
            <v>753</v>
          </cell>
          <cell r="L636">
            <v>893</v>
          </cell>
        </row>
        <row r="637">
          <cell r="A637">
            <v>488219625</v>
          </cell>
          <cell r="B637">
            <v>488219</v>
          </cell>
          <cell r="C637">
            <v>488</v>
          </cell>
          <cell r="D637" t="str">
            <v>SOUTH SHORE</v>
          </cell>
          <cell r="E637">
            <v>219</v>
          </cell>
          <cell r="F637" t="str">
            <v>NORWELL</v>
          </cell>
          <cell r="G637">
            <v>625</v>
          </cell>
          <cell r="H637" t="str">
            <v>BRIDGEWATER RAYNHAM</v>
          </cell>
          <cell r="I637">
            <v>119.08479318024168</v>
          </cell>
          <cell r="J637">
            <v>8772</v>
          </cell>
          <cell r="K637">
            <v>1674</v>
          </cell>
          <cell r="L637">
            <v>893</v>
          </cell>
        </row>
        <row r="638">
          <cell r="A638">
            <v>488219760</v>
          </cell>
          <cell r="B638">
            <v>488219</v>
          </cell>
          <cell r="C638">
            <v>488</v>
          </cell>
          <cell r="D638" t="str">
            <v>SOUTH SHORE</v>
          </cell>
          <cell r="E638">
            <v>219</v>
          </cell>
          <cell r="F638" t="str">
            <v>NORWELL</v>
          </cell>
          <cell r="G638">
            <v>760</v>
          </cell>
          <cell r="H638" t="str">
            <v>SILVER LAKE</v>
          </cell>
          <cell r="I638">
            <v>106.46912630151566</v>
          </cell>
          <cell r="J638">
            <v>10175</v>
          </cell>
          <cell r="K638">
            <v>658</v>
          </cell>
          <cell r="L638">
            <v>893</v>
          </cell>
        </row>
        <row r="639">
          <cell r="A639">
            <v>488219780</v>
          </cell>
          <cell r="B639">
            <v>488219</v>
          </cell>
          <cell r="C639">
            <v>488</v>
          </cell>
          <cell r="D639" t="str">
            <v>SOUTH SHORE</v>
          </cell>
          <cell r="E639">
            <v>219</v>
          </cell>
          <cell r="F639" t="str">
            <v>NORWELL</v>
          </cell>
          <cell r="G639">
            <v>780</v>
          </cell>
          <cell r="H639" t="str">
            <v>WHITMAN HANSON</v>
          </cell>
          <cell r="I639">
            <v>109.50348434188339</v>
          </cell>
          <cell r="J639">
            <v>10825</v>
          </cell>
          <cell r="K639">
            <v>1029</v>
          </cell>
          <cell r="L639">
            <v>893</v>
          </cell>
        </row>
        <row r="640">
          <cell r="A640">
            <v>489020020</v>
          </cell>
          <cell r="B640">
            <v>489020</v>
          </cell>
          <cell r="C640">
            <v>489</v>
          </cell>
          <cell r="D640" t="str">
            <v>STURGIS</v>
          </cell>
          <cell r="E640">
            <v>20</v>
          </cell>
          <cell r="F640" t="str">
            <v>BARNSTABLE</v>
          </cell>
          <cell r="G640">
            <v>20</v>
          </cell>
          <cell r="H640" t="str">
            <v>BARNSTABLE</v>
          </cell>
          <cell r="I640">
            <v>125.83124439903735</v>
          </cell>
          <cell r="J640">
            <v>10618</v>
          </cell>
          <cell r="K640">
            <v>2743</v>
          </cell>
          <cell r="L640">
            <v>893</v>
          </cell>
        </row>
        <row r="641">
          <cell r="A641">
            <v>489020036</v>
          </cell>
          <cell r="B641">
            <v>489020</v>
          </cell>
          <cell r="C641">
            <v>489</v>
          </cell>
          <cell r="D641" t="str">
            <v>STURGIS</v>
          </cell>
          <cell r="E641">
            <v>20</v>
          </cell>
          <cell r="F641" t="str">
            <v>BARNSTABLE</v>
          </cell>
          <cell r="G641">
            <v>36</v>
          </cell>
          <cell r="H641" t="str">
            <v>BOURNE</v>
          </cell>
          <cell r="I641">
            <v>142.61534047138153</v>
          </cell>
          <cell r="J641">
            <v>10263</v>
          </cell>
          <cell r="K641">
            <v>4374</v>
          </cell>
          <cell r="L641">
            <v>893</v>
          </cell>
        </row>
        <row r="642">
          <cell r="A642">
            <v>489020052</v>
          </cell>
          <cell r="B642">
            <v>489020</v>
          </cell>
          <cell r="C642">
            <v>489</v>
          </cell>
          <cell r="D642" t="str">
            <v>STURGIS</v>
          </cell>
          <cell r="E642">
            <v>20</v>
          </cell>
          <cell r="F642" t="str">
            <v>BARNSTABLE</v>
          </cell>
          <cell r="G642">
            <v>52</v>
          </cell>
          <cell r="H642" t="str">
            <v>CARVER</v>
          </cell>
          <cell r="I642">
            <v>130.58838341803377</v>
          </cell>
          <cell r="J642">
            <v>10989</v>
          </cell>
          <cell r="K642">
            <v>3361</v>
          </cell>
          <cell r="L642">
            <v>893</v>
          </cell>
        </row>
        <row r="643">
          <cell r="A643">
            <v>489020082</v>
          </cell>
          <cell r="B643">
            <v>489020</v>
          </cell>
          <cell r="C643">
            <v>489</v>
          </cell>
          <cell r="D643" t="str">
            <v>STURGIS</v>
          </cell>
          <cell r="E643">
            <v>20</v>
          </cell>
          <cell r="F643" t="str">
            <v>BARNSTABLE</v>
          </cell>
          <cell r="G643">
            <v>82</v>
          </cell>
          <cell r="H643" t="str">
            <v>DUXBURY</v>
          </cell>
          <cell r="I643">
            <v>122.79712054454821</v>
          </cell>
          <cell r="J643">
            <v>9759</v>
          </cell>
          <cell r="K643">
            <v>2225</v>
          </cell>
          <cell r="L643">
            <v>893</v>
          </cell>
        </row>
        <row r="644">
          <cell r="A644">
            <v>489020096</v>
          </cell>
          <cell r="B644">
            <v>489020</v>
          </cell>
          <cell r="C644">
            <v>489</v>
          </cell>
          <cell r="D644" t="str">
            <v>STURGIS</v>
          </cell>
          <cell r="E644">
            <v>20</v>
          </cell>
          <cell r="F644" t="str">
            <v>BARNSTABLE</v>
          </cell>
          <cell r="G644">
            <v>96</v>
          </cell>
          <cell r="H644" t="str">
            <v>FALMOUTH</v>
          </cell>
          <cell r="I644">
            <v>149.36217730867926</v>
          </cell>
          <cell r="J644">
            <v>10716</v>
          </cell>
          <cell r="K644">
            <v>5290</v>
          </cell>
          <cell r="L644">
            <v>893</v>
          </cell>
        </row>
        <row r="645">
          <cell r="A645">
            <v>489020172</v>
          </cell>
          <cell r="B645">
            <v>489020</v>
          </cell>
          <cell r="C645">
            <v>489</v>
          </cell>
          <cell r="D645" t="str">
            <v>STURGIS</v>
          </cell>
          <cell r="E645">
            <v>20</v>
          </cell>
          <cell r="F645" t="str">
            <v>BARNSTABLE</v>
          </cell>
          <cell r="G645">
            <v>172</v>
          </cell>
          <cell r="H645" t="str">
            <v>MASHPEE</v>
          </cell>
          <cell r="I645">
            <v>157.20448908094545</v>
          </cell>
          <cell r="J645">
            <v>10192</v>
          </cell>
          <cell r="K645">
            <v>5830</v>
          </cell>
          <cell r="L645">
            <v>893</v>
          </cell>
        </row>
        <row r="646">
          <cell r="A646">
            <v>489020239</v>
          </cell>
          <cell r="B646">
            <v>489020</v>
          </cell>
          <cell r="C646">
            <v>489</v>
          </cell>
          <cell r="D646" t="str">
            <v>STURGIS</v>
          </cell>
          <cell r="E646">
            <v>20</v>
          </cell>
          <cell r="F646" t="str">
            <v>BARNSTABLE</v>
          </cell>
          <cell r="G646">
            <v>239</v>
          </cell>
          <cell r="H646" t="str">
            <v>PLYMOUTH</v>
          </cell>
          <cell r="I646">
            <v>134.44976500707682</v>
          </cell>
          <cell r="J646">
            <v>10315</v>
          </cell>
          <cell r="K646">
            <v>3553</v>
          </cell>
          <cell r="L646">
            <v>893</v>
          </cell>
        </row>
        <row r="647">
          <cell r="A647">
            <v>489020242</v>
          </cell>
          <cell r="B647">
            <v>489020</v>
          </cell>
          <cell r="C647">
            <v>489</v>
          </cell>
          <cell r="D647" t="str">
            <v>STURGIS</v>
          </cell>
          <cell r="E647">
            <v>20</v>
          </cell>
          <cell r="F647" t="str">
            <v>BARNSTABLE</v>
          </cell>
          <cell r="G647">
            <v>242</v>
          </cell>
          <cell r="H647" t="str">
            <v>PROVINCETOWN</v>
          </cell>
          <cell r="I647">
            <v>318.81467237960226</v>
          </cell>
          <cell r="J647">
            <v>11125</v>
          </cell>
          <cell r="K647">
            <v>24343</v>
          </cell>
          <cell r="L647">
            <v>893</v>
          </cell>
        </row>
        <row r="648">
          <cell r="A648">
            <v>489020261</v>
          </cell>
          <cell r="B648">
            <v>489020</v>
          </cell>
          <cell r="C648">
            <v>489</v>
          </cell>
          <cell r="D648" t="str">
            <v>STURGIS</v>
          </cell>
          <cell r="E648">
            <v>20</v>
          </cell>
          <cell r="F648" t="str">
            <v>BARNSTABLE</v>
          </cell>
          <cell r="G648">
            <v>261</v>
          </cell>
          <cell r="H648" t="str">
            <v>SANDWICH</v>
          </cell>
          <cell r="I648">
            <v>150.48064545373842</v>
          </cell>
          <cell r="J648">
            <v>10097</v>
          </cell>
          <cell r="K648">
            <v>5097</v>
          </cell>
          <cell r="L648">
            <v>893</v>
          </cell>
        </row>
        <row r="649">
          <cell r="A649">
            <v>489020264</v>
          </cell>
          <cell r="B649">
            <v>489020</v>
          </cell>
          <cell r="C649">
            <v>489</v>
          </cell>
          <cell r="D649" t="str">
            <v>STURGIS</v>
          </cell>
          <cell r="E649">
            <v>20</v>
          </cell>
          <cell r="F649" t="str">
            <v>BARNSTABLE</v>
          </cell>
          <cell r="G649">
            <v>264</v>
          </cell>
          <cell r="H649" t="str">
            <v>SCITUATE</v>
          </cell>
          <cell r="I649">
            <v>143.49849852107346</v>
          </cell>
          <cell r="J649">
            <v>9759</v>
          </cell>
          <cell r="K649">
            <v>4245</v>
          </cell>
          <cell r="L649">
            <v>893</v>
          </cell>
        </row>
        <row r="650">
          <cell r="A650">
            <v>489020300</v>
          </cell>
          <cell r="B650">
            <v>489020</v>
          </cell>
          <cell r="C650">
            <v>489</v>
          </cell>
          <cell r="D650" t="str">
            <v>STURGIS</v>
          </cell>
          <cell r="E650">
            <v>20</v>
          </cell>
          <cell r="F650" t="str">
            <v>BARNSTABLE</v>
          </cell>
          <cell r="G650">
            <v>300</v>
          </cell>
          <cell r="H650" t="str">
            <v>TRURO</v>
          </cell>
          <cell r="I650">
            <v>336.38039609468586</v>
          </cell>
          <cell r="J650">
            <v>9759</v>
          </cell>
          <cell r="K650">
            <v>23068</v>
          </cell>
          <cell r="L650">
            <v>893</v>
          </cell>
        </row>
        <row r="651">
          <cell r="A651">
            <v>489020310</v>
          </cell>
          <cell r="B651">
            <v>489020</v>
          </cell>
          <cell r="C651">
            <v>489</v>
          </cell>
          <cell r="D651" t="str">
            <v>STURGIS</v>
          </cell>
          <cell r="E651">
            <v>20</v>
          </cell>
          <cell r="F651" t="str">
            <v>BARNSTABLE</v>
          </cell>
          <cell r="G651">
            <v>310</v>
          </cell>
          <cell r="H651" t="str">
            <v>WAREHAM</v>
          </cell>
          <cell r="I651">
            <v>120.22114806468336</v>
          </cell>
          <cell r="J651">
            <v>10524</v>
          </cell>
          <cell r="K651">
            <v>2128</v>
          </cell>
          <cell r="L651">
            <v>893</v>
          </cell>
        </row>
        <row r="652">
          <cell r="A652">
            <v>489020645</v>
          </cell>
          <cell r="B652">
            <v>489020</v>
          </cell>
          <cell r="C652">
            <v>489</v>
          </cell>
          <cell r="D652" t="str">
            <v>STURGIS</v>
          </cell>
          <cell r="E652">
            <v>20</v>
          </cell>
          <cell r="F652" t="str">
            <v>BARNSTABLE</v>
          </cell>
          <cell r="G652">
            <v>645</v>
          </cell>
          <cell r="H652" t="str">
            <v>DENNIS YARMOUTH</v>
          </cell>
          <cell r="I652">
            <v>133.39923172154903</v>
          </cell>
          <cell r="J652">
            <v>10492</v>
          </cell>
          <cell r="K652">
            <v>3504</v>
          </cell>
          <cell r="L652">
            <v>893</v>
          </cell>
        </row>
        <row r="653">
          <cell r="A653">
            <v>489020660</v>
          </cell>
          <cell r="B653">
            <v>489020</v>
          </cell>
          <cell r="C653">
            <v>489</v>
          </cell>
          <cell r="D653" t="str">
            <v>STURGIS</v>
          </cell>
          <cell r="E653">
            <v>20</v>
          </cell>
          <cell r="F653" t="str">
            <v>BARNSTABLE</v>
          </cell>
          <cell r="G653">
            <v>660</v>
          </cell>
          <cell r="H653" t="str">
            <v>NAUSET</v>
          </cell>
          <cell r="I653">
            <v>183.36392738998623</v>
          </cell>
          <cell r="J653">
            <v>10953</v>
          </cell>
          <cell r="K653">
            <v>9131</v>
          </cell>
          <cell r="L653">
            <v>893</v>
          </cell>
        </row>
        <row r="654">
          <cell r="A654">
            <v>489020665</v>
          </cell>
          <cell r="B654">
            <v>489020</v>
          </cell>
          <cell r="C654">
            <v>489</v>
          </cell>
          <cell r="D654" t="str">
            <v>STURGIS</v>
          </cell>
          <cell r="E654">
            <v>20</v>
          </cell>
          <cell r="F654" t="str">
            <v>BARNSTABLE</v>
          </cell>
          <cell r="G654">
            <v>665</v>
          </cell>
          <cell r="H654" t="str">
            <v>FREETOWN LAKEVILLE</v>
          </cell>
          <cell r="I654">
            <v>114.30395550107575</v>
          </cell>
          <cell r="J654">
            <v>9759</v>
          </cell>
          <cell r="K654">
            <v>1396</v>
          </cell>
          <cell r="L654">
            <v>893</v>
          </cell>
        </row>
        <row r="655">
          <cell r="A655">
            <v>489020712</v>
          </cell>
          <cell r="B655">
            <v>489020</v>
          </cell>
          <cell r="C655">
            <v>489</v>
          </cell>
          <cell r="D655" t="str">
            <v>STURGIS</v>
          </cell>
          <cell r="E655">
            <v>20</v>
          </cell>
          <cell r="F655" t="str">
            <v>BARNSTABLE</v>
          </cell>
          <cell r="G655">
            <v>712</v>
          </cell>
          <cell r="H655" t="str">
            <v>MONOMOY</v>
          </cell>
          <cell r="I655">
            <v>167.70166927995288</v>
          </cell>
          <cell r="J655">
            <v>10524</v>
          </cell>
          <cell r="K655">
            <v>7125</v>
          </cell>
          <cell r="L655">
            <v>893</v>
          </cell>
        </row>
        <row r="656">
          <cell r="A656">
            <v>491095072</v>
          </cell>
          <cell r="B656">
            <v>491095</v>
          </cell>
          <cell r="C656">
            <v>491</v>
          </cell>
          <cell r="D656" t="str">
            <v>ATLANTIS</v>
          </cell>
          <cell r="E656">
            <v>95</v>
          </cell>
          <cell r="F656" t="str">
            <v>FALL RIVER</v>
          </cell>
          <cell r="G656">
            <v>72</v>
          </cell>
          <cell r="H656" t="str">
            <v>DARTMOUTH</v>
          </cell>
          <cell r="I656">
            <v>116.31564010048723</v>
          </cell>
          <cell r="J656">
            <v>10140</v>
          </cell>
          <cell r="K656">
            <v>1654</v>
          </cell>
          <cell r="L656">
            <v>893</v>
          </cell>
        </row>
        <row r="657">
          <cell r="A657">
            <v>491095095</v>
          </cell>
          <cell r="B657">
            <v>491095</v>
          </cell>
          <cell r="C657">
            <v>491</v>
          </cell>
          <cell r="D657" t="str">
            <v>ATLANTIS</v>
          </cell>
          <cell r="E657">
            <v>95</v>
          </cell>
          <cell r="F657" t="str">
            <v>FALL RIVER</v>
          </cell>
          <cell r="G657">
            <v>95</v>
          </cell>
          <cell r="H657" t="str">
            <v>FALL RIVER</v>
          </cell>
          <cell r="I657">
            <v>100.47486530138367</v>
          </cell>
          <cell r="J657">
            <v>10574</v>
          </cell>
          <cell r="K657">
            <v>50</v>
          </cell>
          <cell r="L657">
            <v>893</v>
          </cell>
        </row>
        <row r="658">
          <cell r="A658">
            <v>491095273</v>
          </cell>
          <cell r="B658">
            <v>491095</v>
          </cell>
          <cell r="C658">
            <v>491</v>
          </cell>
          <cell r="D658" t="str">
            <v>ATLANTIS</v>
          </cell>
          <cell r="E658">
            <v>95</v>
          </cell>
          <cell r="F658" t="str">
            <v>FALL RIVER</v>
          </cell>
          <cell r="G658">
            <v>273</v>
          </cell>
          <cell r="H658" t="str">
            <v>SOMERSET</v>
          </cell>
          <cell r="I658">
            <v>136.22932940029327</v>
          </cell>
          <cell r="J658">
            <v>10389</v>
          </cell>
          <cell r="K658">
            <v>3764</v>
          </cell>
          <cell r="L658">
            <v>893</v>
          </cell>
        </row>
        <row r="659">
          <cell r="A659">
            <v>491095292</v>
          </cell>
          <cell r="B659">
            <v>491095</v>
          </cell>
          <cell r="C659">
            <v>491</v>
          </cell>
          <cell r="D659" t="str">
            <v>ATLANTIS</v>
          </cell>
          <cell r="E659">
            <v>95</v>
          </cell>
          <cell r="F659" t="str">
            <v>FALL RIVER</v>
          </cell>
          <cell r="G659">
            <v>292</v>
          </cell>
          <cell r="H659" t="str">
            <v>SWANSEA</v>
          </cell>
          <cell r="I659">
            <v>117.20562346337111</v>
          </cell>
          <cell r="J659">
            <v>9854</v>
          </cell>
          <cell r="K659">
            <v>1695</v>
          </cell>
          <cell r="L659">
            <v>893</v>
          </cell>
        </row>
        <row r="660">
          <cell r="A660">
            <v>491095331</v>
          </cell>
          <cell r="B660">
            <v>491095</v>
          </cell>
          <cell r="C660">
            <v>491</v>
          </cell>
          <cell r="D660" t="str">
            <v>ATLANTIS</v>
          </cell>
          <cell r="E660">
            <v>95</v>
          </cell>
          <cell r="F660" t="str">
            <v>FALL RIVER</v>
          </cell>
          <cell r="G660">
            <v>331</v>
          </cell>
          <cell r="H660" t="str">
            <v>WESTPORT</v>
          </cell>
          <cell r="I660">
            <v>129.09715500738176</v>
          </cell>
          <cell r="J660">
            <v>10462</v>
          </cell>
          <cell r="K660">
            <v>3044</v>
          </cell>
          <cell r="L660">
            <v>893</v>
          </cell>
        </row>
        <row r="661">
          <cell r="A661">
            <v>491095650</v>
          </cell>
          <cell r="B661">
            <v>491095</v>
          </cell>
          <cell r="C661">
            <v>491</v>
          </cell>
          <cell r="D661" t="str">
            <v>ATLANTIS</v>
          </cell>
          <cell r="E661">
            <v>95</v>
          </cell>
          <cell r="F661" t="str">
            <v>FALL RIVER</v>
          </cell>
          <cell r="G661">
            <v>650</v>
          </cell>
          <cell r="H661" t="str">
            <v>DIGHTON REHOBOTH</v>
          </cell>
          <cell r="I661">
            <v>122.96954208328819</v>
          </cell>
          <cell r="J661">
            <v>12595</v>
          </cell>
          <cell r="K661">
            <v>2893</v>
          </cell>
          <cell r="L661">
            <v>893</v>
          </cell>
        </row>
        <row r="662">
          <cell r="A662">
            <v>491095763</v>
          </cell>
          <cell r="B662">
            <v>491095</v>
          </cell>
          <cell r="C662">
            <v>491</v>
          </cell>
          <cell r="D662" t="str">
            <v>ATLANTIS</v>
          </cell>
          <cell r="E662">
            <v>95</v>
          </cell>
          <cell r="F662" t="str">
            <v>FALL RIVER</v>
          </cell>
          <cell r="G662">
            <v>763</v>
          </cell>
          <cell r="H662" t="str">
            <v>SOMERSET BERKLEY</v>
          </cell>
          <cell r="I662">
            <v>130.37310420656348</v>
          </cell>
          <cell r="J662">
            <v>9759</v>
          </cell>
          <cell r="K662">
            <v>2964</v>
          </cell>
          <cell r="L662">
            <v>893</v>
          </cell>
        </row>
        <row r="663">
          <cell r="A663">
            <v>492281137</v>
          </cell>
          <cell r="B663">
            <v>492281</v>
          </cell>
          <cell r="C663">
            <v>492</v>
          </cell>
          <cell r="D663" t="str">
            <v>MARTIN LUTHER KING JR CS OF EXCELLENCE</v>
          </cell>
          <cell r="E663">
            <v>281</v>
          </cell>
          <cell r="F663" t="str">
            <v>SPRINGFIELD</v>
          </cell>
          <cell r="G663">
            <v>137</v>
          </cell>
          <cell r="H663" t="str">
            <v>HOLYOKE</v>
          </cell>
          <cell r="I663">
            <v>101.42697075949938</v>
          </cell>
          <cell r="J663">
            <v>11759</v>
          </cell>
          <cell r="K663">
            <v>168</v>
          </cell>
          <cell r="L663">
            <v>893</v>
          </cell>
        </row>
        <row r="664">
          <cell r="A664">
            <v>492281281</v>
          </cell>
          <cell r="B664">
            <v>492281</v>
          </cell>
          <cell r="C664">
            <v>492</v>
          </cell>
          <cell r="D664" t="str">
            <v>MARTIN LUTHER KING JR CS OF EXCELLENCE</v>
          </cell>
          <cell r="E664">
            <v>281</v>
          </cell>
          <cell r="F664" t="str">
            <v>SPRINGFIELD</v>
          </cell>
          <cell r="G664">
            <v>281</v>
          </cell>
          <cell r="H664" t="str">
            <v>SPRINGFIELD</v>
          </cell>
          <cell r="I664">
            <v>100</v>
          </cell>
          <cell r="J664">
            <v>12084</v>
          </cell>
          <cell r="K664">
            <v>0</v>
          </cell>
          <cell r="L664">
            <v>893</v>
          </cell>
        </row>
        <row r="665">
          <cell r="A665">
            <v>492281325</v>
          </cell>
          <cell r="B665">
            <v>492281</v>
          </cell>
          <cell r="C665">
            <v>492</v>
          </cell>
          <cell r="D665" t="str">
            <v>MARTIN LUTHER KING JR CS OF EXCELLENCE</v>
          </cell>
          <cell r="E665">
            <v>281</v>
          </cell>
          <cell r="F665" t="str">
            <v>SPRINGFIELD</v>
          </cell>
          <cell r="G665">
            <v>325</v>
          </cell>
          <cell r="H665" t="str">
            <v>WESTFIELD</v>
          </cell>
          <cell r="I665">
            <v>114.44047442676579</v>
          </cell>
          <cell r="J665">
            <v>12595</v>
          </cell>
          <cell r="K665">
            <v>1819</v>
          </cell>
          <cell r="L665">
            <v>893</v>
          </cell>
        </row>
        <row r="666">
          <cell r="A666">
            <v>493093035</v>
          </cell>
          <cell r="B666">
            <v>493093</v>
          </cell>
          <cell r="C666">
            <v>493</v>
          </cell>
          <cell r="D666" t="str">
            <v>PHOENIX CHARTER ACADEMY</v>
          </cell>
          <cell r="E666">
            <v>93</v>
          </cell>
          <cell r="F666" t="str">
            <v>EVERETT</v>
          </cell>
          <cell r="G666">
            <v>35</v>
          </cell>
          <cell r="H666" t="str">
            <v>BOSTON</v>
          </cell>
          <cell r="I666">
            <v>129.65915058804117</v>
          </cell>
          <cell r="J666">
            <v>12538</v>
          </cell>
          <cell r="K666">
            <v>3719</v>
          </cell>
          <cell r="L666">
            <v>893</v>
          </cell>
        </row>
        <row r="667">
          <cell r="A667">
            <v>493093057</v>
          </cell>
          <cell r="B667">
            <v>493093</v>
          </cell>
          <cell r="C667">
            <v>493</v>
          </cell>
          <cell r="D667" t="str">
            <v>PHOENIX CHARTER ACADEMY</v>
          </cell>
          <cell r="E667">
            <v>93</v>
          </cell>
          <cell r="F667" t="str">
            <v>EVERETT</v>
          </cell>
          <cell r="G667">
            <v>57</v>
          </cell>
          <cell r="H667" t="str">
            <v>CHELSEA</v>
          </cell>
          <cell r="I667">
            <v>105.38838876651646</v>
          </cell>
          <cell r="J667">
            <v>12277</v>
          </cell>
          <cell r="K667">
            <v>662</v>
          </cell>
          <cell r="L667">
            <v>893</v>
          </cell>
        </row>
        <row r="668">
          <cell r="A668">
            <v>493093093</v>
          </cell>
          <cell r="B668">
            <v>493093</v>
          </cell>
          <cell r="C668">
            <v>493</v>
          </cell>
          <cell r="D668" t="str">
            <v>PHOENIX CHARTER ACADEMY</v>
          </cell>
          <cell r="E668">
            <v>93</v>
          </cell>
          <cell r="F668" t="str">
            <v>EVERETT</v>
          </cell>
          <cell r="G668">
            <v>93</v>
          </cell>
          <cell r="H668" t="str">
            <v>EVERETT</v>
          </cell>
          <cell r="I668">
            <v>102.69367905446325</v>
          </cell>
          <cell r="J668">
            <v>11144</v>
          </cell>
          <cell r="K668">
            <v>300</v>
          </cell>
          <cell r="L668">
            <v>893</v>
          </cell>
        </row>
        <row r="669">
          <cell r="A669">
            <v>493093163</v>
          </cell>
          <cell r="B669">
            <v>493093</v>
          </cell>
          <cell r="C669">
            <v>493</v>
          </cell>
          <cell r="D669" t="str">
            <v>PHOENIX CHARTER ACADEMY</v>
          </cell>
          <cell r="E669">
            <v>93</v>
          </cell>
          <cell r="F669" t="str">
            <v>EVERETT</v>
          </cell>
          <cell r="G669">
            <v>163</v>
          </cell>
          <cell r="H669" t="str">
            <v>LYNN</v>
          </cell>
          <cell r="I669">
            <v>101.60490438801853</v>
          </cell>
          <cell r="J669">
            <v>13177</v>
          </cell>
          <cell r="K669">
            <v>211</v>
          </cell>
          <cell r="L669">
            <v>893</v>
          </cell>
        </row>
        <row r="670">
          <cell r="A670">
            <v>493093165</v>
          </cell>
          <cell r="B670">
            <v>493093</v>
          </cell>
          <cell r="C670">
            <v>493</v>
          </cell>
          <cell r="D670" t="str">
            <v>PHOENIX CHARTER ACADEMY</v>
          </cell>
          <cell r="E670">
            <v>93</v>
          </cell>
          <cell r="F670" t="str">
            <v>EVERETT</v>
          </cell>
          <cell r="G670">
            <v>165</v>
          </cell>
          <cell r="H670" t="str">
            <v>MALDEN</v>
          </cell>
          <cell r="I670">
            <v>105.43702952143093</v>
          </cell>
          <cell r="J670">
            <v>11659</v>
          </cell>
          <cell r="K670">
            <v>634</v>
          </cell>
          <cell r="L670">
            <v>893</v>
          </cell>
        </row>
        <row r="671">
          <cell r="A671">
            <v>493093176</v>
          </cell>
          <cell r="B671">
            <v>493093</v>
          </cell>
          <cell r="C671">
            <v>493</v>
          </cell>
          <cell r="D671" t="str">
            <v>PHOENIX CHARTER ACADEMY</v>
          </cell>
          <cell r="E671">
            <v>93</v>
          </cell>
          <cell r="F671" t="str">
            <v>EVERETT</v>
          </cell>
          <cell r="G671">
            <v>176</v>
          </cell>
          <cell r="H671" t="str">
            <v>MEDFORD</v>
          </cell>
          <cell r="I671">
            <v>131.17339094987926</v>
          </cell>
          <cell r="J671">
            <v>11769</v>
          </cell>
          <cell r="K671">
            <v>3669</v>
          </cell>
          <cell r="L671">
            <v>893</v>
          </cell>
        </row>
        <row r="672">
          <cell r="A672">
            <v>493093248</v>
          </cell>
          <cell r="B672">
            <v>493093</v>
          </cell>
          <cell r="C672">
            <v>493</v>
          </cell>
          <cell r="D672" t="str">
            <v>PHOENIX CHARTER ACADEMY</v>
          </cell>
          <cell r="E672">
            <v>93</v>
          </cell>
          <cell r="F672" t="str">
            <v>EVERETT</v>
          </cell>
          <cell r="G672">
            <v>248</v>
          </cell>
          <cell r="H672" t="str">
            <v>REVERE</v>
          </cell>
          <cell r="I672">
            <v>104.90747157559606</v>
          </cell>
          <cell r="J672">
            <v>11933</v>
          </cell>
          <cell r="K672">
            <v>586</v>
          </cell>
          <cell r="L672">
            <v>893</v>
          </cell>
        </row>
        <row r="673">
          <cell r="A673">
            <v>493093262</v>
          </cell>
          <cell r="B673">
            <v>493093</v>
          </cell>
          <cell r="C673">
            <v>493</v>
          </cell>
          <cell r="D673" t="str">
            <v>PHOENIX CHARTER ACADEMY</v>
          </cell>
          <cell r="E673">
            <v>93</v>
          </cell>
          <cell r="F673" t="str">
            <v>EVERETT</v>
          </cell>
          <cell r="G673">
            <v>262</v>
          </cell>
          <cell r="H673" t="str">
            <v>SAUGUS</v>
          </cell>
          <cell r="I673">
            <v>148.69006588573251</v>
          </cell>
          <cell r="J673">
            <v>10126</v>
          </cell>
          <cell r="K673">
            <v>4930</v>
          </cell>
          <cell r="L673">
            <v>893</v>
          </cell>
        </row>
        <row r="674">
          <cell r="A674">
            <v>494093035</v>
          </cell>
          <cell r="B674">
            <v>494093</v>
          </cell>
          <cell r="C674">
            <v>494</v>
          </cell>
          <cell r="D674" t="str">
            <v>PIONEER CS OF SCIENCE</v>
          </cell>
          <cell r="E674">
            <v>93</v>
          </cell>
          <cell r="F674" t="str">
            <v>EVERETT</v>
          </cell>
          <cell r="G674">
            <v>35</v>
          </cell>
          <cell r="H674" t="str">
            <v>BOSTON</v>
          </cell>
          <cell r="I674">
            <v>129.65915058804117</v>
          </cell>
          <cell r="J674">
            <v>12114</v>
          </cell>
          <cell r="K674">
            <v>3593</v>
          </cell>
          <cell r="L674">
            <v>893</v>
          </cell>
        </row>
        <row r="675">
          <cell r="A675">
            <v>494093056</v>
          </cell>
          <cell r="B675">
            <v>494093</v>
          </cell>
          <cell r="C675">
            <v>494</v>
          </cell>
          <cell r="D675" t="str">
            <v>PIONEER CS OF SCIENCE</v>
          </cell>
          <cell r="E675">
            <v>93</v>
          </cell>
          <cell r="F675" t="str">
            <v>EVERETT</v>
          </cell>
          <cell r="G675">
            <v>56</v>
          </cell>
          <cell r="H675" t="str">
            <v>CHELMSFORD</v>
          </cell>
          <cell r="I675">
            <v>130.67628329653505</v>
          </cell>
          <cell r="J675">
            <v>10345</v>
          </cell>
          <cell r="K675">
            <v>3173</v>
          </cell>
          <cell r="L675">
            <v>893</v>
          </cell>
        </row>
        <row r="676">
          <cell r="A676">
            <v>494093057</v>
          </cell>
          <cell r="B676">
            <v>494093</v>
          </cell>
          <cell r="C676">
            <v>494</v>
          </cell>
          <cell r="D676" t="str">
            <v>PIONEER CS OF SCIENCE</v>
          </cell>
          <cell r="E676">
            <v>93</v>
          </cell>
          <cell r="F676" t="str">
            <v>EVERETT</v>
          </cell>
          <cell r="G676">
            <v>57</v>
          </cell>
          <cell r="H676" t="str">
            <v>CHELSEA</v>
          </cell>
          <cell r="I676">
            <v>105.38838876651646</v>
          </cell>
          <cell r="J676">
            <v>12069</v>
          </cell>
          <cell r="K676">
            <v>650</v>
          </cell>
          <cell r="L676">
            <v>893</v>
          </cell>
        </row>
        <row r="677">
          <cell r="A677">
            <v>494093093</v>
          </cell>
          <cell r="B677">
            <v>494093</v>
          </cell>
          <cell r="C677">
            <v>494</v>
          </cell>
          <cell r="D677" t="str">
            <v>PIONEER CS OF SCIENCE</v>
          </cell>
          <cell r="E677">
            <v>93</v>
          </cell>
          <cell r="F677" t="str">
            <v>EVERETT</v>
          </cell>
          <cell r="G677">
            <v>93</v>
          </cell>
          <cell r="H677" t="str">
            <v>EVERETT</v>
          </cell>
          <cell r="I677">
            <v>102.69367905446325</v>
          </cell>
          <cell r="J677">
            <v>11693</v>
          </cell>
          <cell r="K677">
            <v>315</v>
          </cell>
          <cell r="L677">
            <v>893</v>
          </cell>
        </row>
        <row r="678">
          <cell r="A678">
            <v>494093128</v>
          </cell>
          <cell r="B678">
            <v>494093</v>
          </cell>
          <cell r="C678">
            <v>494</v>
          </cell>
          <cell r="D678" t="str">
            <v>PIONEER CS OF SCIENCE</v>
          </cell>
          <cell r="E678">
            <v>93</v>
          </cell>
          <cell r="F678" t="str">
            <v>EVERETT</v>
          </cell>
          <cell r="G678">
            <v>128</v>
          </cell>
          <cell r="H678" t="str">
            <v>HAVERHILL</v>
          </cell>
          <cell r="I678">
            <v>104.3433615513129</v>
          </cell>
          <cell r="J678">
            <v>10126</v>
          </cell>
          <cell r="K678">
            <v>440</v>
          </cell>
          <cell r="L678">
            <v>893</v>
          </cell>
        </row>
        <row r="679">
          <cell r="A679">
            <v>494093163</v>
          </cell>
          <cell r="B679">
            <v>494093</v>
          </cell>
          <cell r="C679">
            <v>494</v>
          </cell>
          <cell r="D679" t="str">
            <v>PIONEER CS OF SCIENCE</v>
          </cell>
          <cell r="E679">
            <v>93</v>
          </cell>
          <cell r="F679" t="str">
            <v>EVERETT</v>
          </cell>
          <cell r="G679">
            <v>163</v>
          </cell>
          <cell r="H679" t="str">
            <v>LYNN</v>
          </cell>
          <cell r="I679">
            <v>101.60490438801853</v>
          </cell>
          <cell r="J679">
            <v>13782</v>
          </cell>
          <cell r="K679">
            <v>221</v>
          </cell>
          <cell r="L679">
            <v>893</v>
          </cell>
        </row>
        <row r="680">
          <cell r="A680">
            <v>494093165</v>
          </cell>
          <cell r="B680">
            <v>494093</v>
          </cell>
          <cell r="C680">
            <v>494</v>
          </cell>
          <cell r="D680" t="str">
            <v>PIONEER CS OF SCIENCE</v>
          </cell>
          <cell r="E680">
            <v>93</v>
          </cell>
          <cell r="F680" t="str">
            <v>EVERETT</v>
          </cell>
          <cell r="G680">
            <v>165</v>
          </cell>
          <cell r="H680" t="str">
            <v>MALDEN</v>
          </cell>
          <cell r="I680">
            <v>105.43702952143093</v>
          </cell>
          <cell r="J680">
            <v>11571</v>
          </cell>
          <cell r="K680">
            <v>629</v>
          </cell>
          <cell r="L680">
            <v>893</v>
          </cell>
        </row>
        <row r="681">
          <cell r="A681">
            <v>494093176</v>
          </cell>
          <cell r="B681">
            <v>494093</v>
          </cell>
          <cell r="C681">
            <v>494</v>
          </cell>
          <cell r="D681" t="str">
            <v>PIONEER CS OF SCIENCE</v>
          </cell>
          <cell r="E681">
            <v>93</v>
          </cell>
          <cell r="F681" t="str">
            <v>EVERETT</v>
          </cell>
          <cell r="G681">
            <v>176</v>
          </cell>
          <cell r="H681" t="str">
            <v>MEDFORD</v>
          </cell>
          <cell r="I681">
            <v>131.17339094987926</v>
          </cell>
          <cell r="J681">
            <v>12382</v>
          </cell>
          <cell r="K681">
            <v>3860</v>
          </cell>
          <cell r="L681">
            <v>893</v>
          </cell>
        </row>
        <row r="682">
          <cell r="A682">
            <v>494093248</v>
          </cell>
          <cell r="B682">
            <v>494093</v>
          </cell>
          <cell r="C682">
            <v>494</v>
          </cell>
          <cell r="D682" t="str">
            <v>PIONEER CS OF SCIENCE</v>
          </cell>
          <cell r="E682">
            <v>93</v>
          </cell>
          <cell r="F682" t="str">
            <v>EVERETT</v>
          </cell>
          <cell r="G682">
            <v>248</v>
          </cell>
          <cell r="H682" t="str">
            <v>REVERE</v>
          </cell>
          <cell r="I682">
            <v>104.90747157559606</v>
          </cell>
          <cell r="J682">
            <v>11860</v>
          </cell>
          <cell r="K682">
            <v>582</v>
          </cell>
          <cell r="L682">
            <v>893</v>
          </cell>
        </row>
        <row r="683">
          <cell r="A683">
            <v>494093262</v>
          </cell>
          <cell r="B683">
            <v>494093</v>
          </cell>
          <cell r="C683">
            <v>494</v>
          </cell>
          <cell r="D683" t="str">
            <v>PIONEER CS OF SCIENCE</v>
          </cell>
          <cell r="E683">
            <v>93</v>
          </cell>
          <cell r="F683" t="str">
            <v>EVERETT</v>
          </cell>
          <cell r="G683">
            <v>262</v>
          </cell>
          <cell r="H683" t="str">
            <v>SAUGUS</v>
          </cell>
          <cell r="I683">
            <v>148.69006588573251</v>
          </cell>
          <cell r="J683">
            <v>10422</v>
          </cell>
          <cell r="K683">
            <v>5074</v>
          </cell>
          <cell r="L683">
            <v>893</v>
          </cell>
        </row>
        <row r="684">
          <cell r="A684">
            <v>494093284</v>
          </cell>
          <cell r="B684">
            <v>494093</v>
          </cell>
          <cell r="C684">
            <v>494</v>
          </cell>
          <cell r="D684" t="str">
            <v>PIONEER CS OF SCIENCE</v>
          </cell>
          <cell r="E684">
            <v>93</v>
          </cell>
          <cell r="F684" t="str">
            <v>EVERETT</v>
          </cell>
          <cell r="G684">
            <v>284</v>
          </cell>
          <cell r="H684" t="str">
            <v>STONEHAM</v>
          </cell>
          <cell r="I684">
            <v>132.29206622681369</v>
          </cell>
          <cell r="J684">
            <v>15139</v>
          </cell>
          <cell r="K684">
            <v>4889</v>
          </cell>
          <cell r="L684">
            <v>893</v>
          </cell>
        </row>
        <row r="685">
          <cell r="A685">
            <v>494093293</v>
          </cell>
          <cell r="B685">
            <v>494093</v>
          </cell>
          <cell r="C685">
            <v>494</v>
          </cell>
          <cell r="D685" t="str">
            <v>PIONEER CS OF SCIENCE</v>
          </cell>
          <cell r="E685">
            <v>93</v>
          </cell>
          <cell r="F685" t="str">
            <v>EVERETT</v>
          </cell>
          <cell r="G685">
            <v>293</v>
          </cell>
          <cell r="H685" t="str">
            <v>TAUNTON</v>
          </cell>
          <cell r="I685">
            <v>105.69055409235793</v>
          </cell>
          <cell r="J685">
            <v>12703</v>
          </cell>
          <cell r="K685">
            <v>723</v>
          </cell>
          <cell r="L685">
            <v>893</v>
          </cell>
        </row>
        <row r="686">
          <cell r="A686">
            <v>494093308</v>
          </cell>
          <cell r="B686">
            <v>494093</v>
          </cell>
          <cell r="C686">
            <v>494</v>
          </cell>
          <cell r="D686" t="str">
            <v>PIONEER CS OF SCIENCE</v>
          </cell>
          <cell r="E686">
            <v>93</v>
          </cell>
          <cell r="F686" t="str">
            <v>EVERETT</v>
          </cell>
          <cell r="G686">
            <v>308</v>
          </cell>
          <cell r="H686" t="str">
            <v>WALTHAM</v>
          </cell>
          <cell r="I686">
            <v>159.03356548447451</v>
          </cell>
          <cell r="J686">
            <v>15139</v>
          </cell>
          <cell r="K686">
            <v>8937</v>
          </cell>
          <cell r="L686">
            <v>893</v>
          </cell>
        </row>
        <row r="687">
          <cell r="A687">
            <v>496201072</v>
          </cell>
          <cell r="B687">
            <v>496201</v>
          </cell>
          <cell r="C687">
            <v>496</v>
          </cell>
          <cell r="D687" t="str">
            <v>GLOBAL LEARNING</v>
          </cell>
          <cell r="E687">
            <v>201</v>
          </cell>
          <cell r="F687" t="str">
            <v>NEW BEDFORD</v>
          </cell>
          <cell r="G687">
            <v>72</v>
          </cell>
          <cell r="H687" t="str">
            <v>DARTMOUTH</v>
          </cell>
          <cell r="I687">
            <v>116.31564010048723</v>
          </cell>
          <cell r="J687">
            <v>10336</v>
          </cell>
          <cell r="K687">
            <v>1686</v>
          </cell>
          <cell r="L687">
            <v>893</v>
          </cell>
        </row>
        <row r="688">
          <cell r="A688">
            <v>496201094</v>
          </cell>
          <cell r="B688">
            <v>496201</v>
          </cell>
          <cell r="C688">
            <v>496</v>
          </cell>
          <cell r="D688" t="str">
            <v>GLOBAL LEARNING</v>
          </cell>
          <cell r="E688">
            <v>201</v>
          </cell>
          <cell r="F688" t="str">
            <v>NEW BEDFORD</v>
          </cell>
          <cell r="G688">
            <v>94</v>
          </cell>
          <cell r="H688" t="str">
            <v>FAIRHAVEN</v>
          </cell>
          <cell r="I688">
            <v>119.34661141823545</v>
          </cell>
          <cell r="J688">
            <v>13939</v>
          </cell>
          <cell r="K688">
            <v>2697</v>
          </cell>
          <cell r="L688">
            <v>893</v>
          </cell>
        </row>
        <row r="689">
          <cell r="A689">
            <v>496201095</v>
          </cell>
          <cell r="B689">
            <v>496201</v>
          </cell>
          <cell r="C689">
            <v>496</v>
          </cell>
          <cell r="D689" t="str">
            <v>GLOBAL LEARNING</v>
          </cell>
          <cell r="E689">
            <v>201</v>
          </cell>
          <cell r="F689" t="str">
            <v>NEW BEDFORD</v>
          </cell>
          <cell r="G689">
            <v>95</v>
          </cell>
          <cell r="H689" t="str">
            <v>FALL RIVER</v>
          </cell>
          <cell r="I689">
            <v>100.47486530138367</v>
          </cell>
          <cell r="J689">
            <v>12230</v>
          </cell>
          <cell r="K689">
            <v>58</v>
          </cell>
          <cell r="L689">
            <v>893</v>
          </cell>
        </row>
        <row r="690">
          <cell r="A690">
            <v>496201201</v>
          </cell>
          <cell r="B690">
            <v>496201</v>
          </cell>
          <cell r="C690">
            <v>496</v>
          </cell>
          <cell r="D690" t="str">
            <v>GLOBAL LEARNING</v>
          </cell>
          <cell r="E690">
            <v>201</v>
          </cell>
          <cell r="F690" t="str">
            <v>NEW BEDFORD</v>
          </cell>
          <cell r="G690">
            <v>201</v>
          </cell>
          <cell r="H690" t="str">
            <v>NEW BEDFORD</v>
          </cell>
          <cell r="I690">
            <v>101.6035279415398</v>
          </cell>
          <cell r="J690">
            <v>11185</v>
          </cell>
          <cell r="K690">
            <v>179</v>
          </cell>
          <cell r="L690">
            <v>893</v>
          </cell>
        </row>
        <row r="691">
          <cell r="A691">
            <v>496201310</v>
          </cell>
          <cell r="B691">
            <v>496201</v>
          </cell>
          <cell r="C691">
            <v>496</v>
          </cell>
          <cell r="D691" t="str">
            <v>GLOBAL LEARNING</v>
          </cell>
          <cell r="E691">
            <v>201</v>
          </cell>
          <cell r="F691" t="str">
            <v>NEW BEDFORD</v>
          </cell>
          <cell r="G691">
            <v>310</v>
          </cell>
          <cell r="H691" t="str">
            <v>WAREHAM</v>
          </cell>
          <cell r="I691">
            <v>120.22114806468336</v>
          </cell>
          <cell r="J691">
            <v>8904</v>
          </cell>
          <cell r="K691">
            <v>1800</v>
          </cell>
          <cell r="L691">
            <v>893</v>
          </cell>
        </row>
        <row r="692">
          <cell r="A692">
            <v>496201331</v>
          </cell>
          <cell r="B692">
            <v>496201</v>
          </cell>
          <cell r="C692">
            <v>496</v>
          </cell>
          <cell r="D692" t="str">
            <v>GLOBAL LEARNING</v>
          </cell>
          <cell r="E692">
            <v>201</v>
          </cell>
          <cell r="F692" t="str">
            <v>NEW BEDFORD</v>
          </cell>
          <cell r="G692">
            <v>331</v>
          </cell>
          <cell r="H692" t="str">
            <v>WESTPORT</v>
          </cell>
          <cell r="I692">
            <v>129.09715500738176</v>
          </cell>
          <cell r="J692">
            <v>13085</v>
          </cell>
          <cell r="K692">
            <v>3807</v>
          </cell>
          <cell r="L692">
            <v>893</v>
          </cell>
        </row>
        <row r="693">
          <cell r="A693">
            <v>496201665</v>
          </cell>
          <cell r="B693">
            <v>496201</v>
          </cell>
          <cell r="C693">
            <v>496</v>
          </cell>
          <cell r="D693" t="str">
            <v>GLOBAL LEARNING</v>
          </cell>
          <cell r="E693">
            <v>201</v>
          </cell>
          <cell r="F693" t="str">
            <v>NEW BEDFORD</v>
          </cell>
          <cell r="G693">
            <v>665</v>
          </cell>
          <cell r="H693" t="str">
            <v>FREETOWN LAKEVILLE</v>
          </cell>
          <cell r="I693">
            <v>114.30395550107575</v>
          </cell>
          <cell r="J693">
            <v>13939</v>
          </cell>
          <cell r="K693">
            <v>1994</v>
          </cell>
          <cell r="L693">
            <v>893</v>
          </cell>
        </row>
        <row r="694">
          <cell r="A694">
            <v>497117005</v>
          </cell>
          <cell r="B694">
            <v>497117</v>
          </cell>
          <cell r="C694">
            <v>497</v>
          </cell>
          <cell r="D694" t="str">
            <v>PIONEER VALLEY CHINESE IMMERSION</v>
          </cell>
          <cell r="E694">
            <v>117</v>
          </cell>
          <cell r="F694" t="str">
            <v>HADLEY</v>
          </cell>
          <cell r="G694">
            <v>5</v>
          </cell>
          <cell r="H694" t="str">
            <v>AGAWAM</v>
          </cell>
          <cell r="I694">
            <v>139.06645137735262</v>
          </cell>
          <cell r="J694">
            <v>8674</v>
          </cell>
          <cell r="K694">
            <v>3389</v>
          </cell>
          <cell r="L694">
            <v>893</v>
          </cell>
        </row>
        <row r="695">
          <cell r="A695">
            <v>497117008</v>
          </cell>
          <cell r="B695">
            <v>497117</v>
          </cell>
          <cell r="C695">
            <v>497</v>
          </cell>
          <cell r="D695" t="str">
            <v>PIONEER VALLEY CHINESE IMMERSION</v>
          </cell>
          <cell r="E695">
            <v>117</v>
          </cell>
          <cell r="F695" t="str">
            <v>HADLEY</v>
          </cell>
          <cell r="G695">
            <v>8</v>
          </cell>
          <cell r="H695" t="str">
            <v>AMHERST</v>
          </cell>
          <cell r="I695">
            <v>193.32446226707012</v>
          </cell>
          <cell r="J695">
            <v>9618</v>
          </cell>
          <cell r="K695">
            <v>8976</v>
          </cell>
          <cell r="L695">
            <v>893</v>
          </cell>
        </row>
        <row r="696">
          <cell r="A696">
            <v>497117024</v>
          </cell>
          <cell r="B696">
            <v>497117</v>
          </cell>
          <cell r="C696">
            <v>497</v>
          </cell>
          <cell r="D696" t="str">
            <v>PIONEER VALLEY CHINESE IMMERSION</v>
          </cell>
          <cell r="E696">
            <v>117</v>
          </cell>
          <cell r="F696" t="str">
            <v>HADLEY</v>
          </cell>
          <cell r="G696">
            <v>24</v>
          </cell>
          <cell r="H696" t="str">
            <v>BELCHERTOWN</v>
          </cell>
          <cell r="I696">
            <v>122.08130634785547</v>
          </cell>
          <cell r="J696">
            <v>9179</v>
          </cell>
          <cell r="K696">
            <v>2027</v>
          </cell>
          <cell r="L696">
            <v>893</v>
          </cell>
        </row>
        <row r="697">
          <cell r="A697">
            <v>497117061</v>
          </cell>
          <cell r="B697">
            <v>497117</v>
          </cell>
          <cell r="C697">
            <v>497</v>
          </cell>
          <cell r="D697" t="str">
            <v>PIONEER VALLEY CHINESE IMMERSION</v>
          </cell>
          <cell r="E697">
            <v>117</v>
          </cell>
          <cell r="F697" t="str">
            <v>HADLEY</v>
          </cell>
          <cell r="G697">
            <v>61</v>
          </cell>
          <cell r="H697" t="str">
            <v>CHICOPEE</v>
          </cell>
          <cell r="I697">
            <v>104.39823011545482</v>
          </cell>
          <cell r="J697">
            <v>10311</v>
          </cell>
          <cell r="K697">
            <v>454</v>
          </cell>
          <cell r="L697">
            <v>893</v>
          </cell>
        </row>
        <row r="698">
          <cell r="A698">
            <v>497117068</v>
          </cell>
          <cell r="B698">
            <v>497117</v>
          </cell>
          <cell r="C698">
            <v>497</v>
          </cell>
          <cell r="D698" t="str">
            <v>PIONEER VALLEY CHINESE IMMERSION</v>
          </cell>
          <cell r="E698">
            <v>117</v>
          </cell>
          <cell r="F698" t="str">
            <v>HADLEY</v>
          </cell>
          <cell r="G698">
            <v>68</v>
          </cell>
          <cell r="H698" t="str">
            <v>CONWAY</v>
          </cell>
          <cell r="I698">
            <v>171.96495083924557</v>
          </cell>
          <cell r="J698">
            <v>8414</v>
          </cell>
          <cell r="K698">
            <v>6055</v>
          </cell>
          <cell r="L698">
            <v>893</v>
          </cell>
        </row>
        <row r="699">
          <cell r="A699">
            <v>497117074</v>
          </cell>
          <cell r="B699">
            <v>497117</v>
          </cell>
          <cell r="C699">
            <v>497</v>
          </cell>
          <cell r="D699" t="str">
            <v>PIONEER VALLEY CHINESE IMMERSION</v>
          </cell>
          <cell r="E699">
            <v>117</v>
          </cell>
          <cell r="F699" t="str">
            <v>HADLEY</v>
          </cell>
          <cell r="G699">
            <v>74</v>
          </cell>
          <cell r="H699" t="str">
            <v>DEERFIELD</v>
          </cell>
          <cell r="I699">
            <v>149.19619694955065</v>
          </cell>
          <cell r="J699">
            <v>8323</v>
          </cell>
          <cell r="K699">
            <v>4095</v>
          </cell>
          <cell r="L699">
            <v>893</v>
          </cell>
        </row>
        <row r="700">
          <cell r="A700">
            <v>497117086</v>
          </cell>
          <cell r="B700">
            <v>497117</v>
          </cell>
          <cell r="C700">
            <v>497</v>
          </cell>
          <cell r="D700" t="str">
            <v>PIONEER VALLEY CHINESE IMMERSION</v>
          </cell>
          <cell r="E700">
            <v>117</v>
          </cell>
          <cell r="F700" t="str">
            <v>HADLEY</v>
          </cell>
          <cell r="G700">
            <v>86</v>
          </cell>
          <cell r="H700" t="str">
            <v>EASTHAMPTON</v>
          </cell>
          <cell r="I700">
            <v>114.92473740633994</v>
          </cell>
          <cell r="J700">
            <v>8684</v>
          </cell>
          <cell r="K700">
            <v>1296</v>
          </cell>
          <cell r="L700">
            <v>893</v>
          </cell>
        </row>
        <row r="701">
          <cell r="A701">
            <v>497117087</v>
          </cell>
          <cell r="B701">
            <v>497117</v>
          </cell>
          <cell r="C701">
            <v>497</v>
          </cell>
          <cell r="D701" t="str">
            <v>PIONEER VALLEY CHINESE IMMERSION</v>
          </cell>
          <cell r="E701">
            <v>117</v>
          </cell>
          <cell r="F701" t="str">
            <v>HADLEY</v>
          </cell>
          <cell r="G701">
            <v>87</v>
          </cell>
          <cell r="H701" t="str">
            <v>EAST LONGMEADOW</v>
          </cell>
          <cell r="I701">
            <v>136.56107004801905</v>
          </cell>
          <cell r="J701">
            <v>8995</v>
          </cell>
          <cell r="K701">
            <v>3289</v>
          </cell>
          <cell r="L701">
            <v>893</v>
          </cell>
        </row>
        <row r="702">
          <cell r="A702">
            <v>497117111</v>
          </cell>
          <cell r="B702">
            <v>497117</v>
          </cell>
          <cell r="C702">
            <v>497</v>
          </cell>
          <cell r="D702" t="str">
            <v>PIONEER VALLEY CHINESE IMMERSION</v>
          </cell>
          <cell r="E702">
            <v>117</v>
          </cell>
          <cell r="F702" t="str">
            <v>HADLEY</v>
          </cell>
          <cell r="G702">
            <v>111</v>
          </cell>
          <cell r="H702" t="str">
            <v>GRANBY</v>
          </cell>
          <cell r="I702">
            <v>142.15154177846901</v>
          </cell>
          <cell r="J702">
            <v>9379</v>
          </cell>
          <cell r="K702">
            <v>3953</v>
          </cell>
          <cell r="L702">
            <v>893</v>
          </cell>
        </row>
        <row r="703">
          <cell r="A703">
            <v>497117114</v>
          </cell>
          <cell r="B703">
            <v>497117</v>
          </cell>
          <cell r="C703">
            <v>497</v>
          </cell>
          <cell r="D703" t="str">
            <v>PIONEER VALLEY CHINESE IMMERSION</v>
          </cell>
          <cell r="E703">
            <v>117</v>
          </cell>
          <cell r="F703" t="str">
            <v>HADLEY</v>
          </cell>
          <cell r="G703">
            <v>114</v>
          </cell>
          <cell r="H703" t="str">
            <v>GREENFIELD</v>
          </cell>
          <cell r="I703">
            <v>126.01098796648273</v>
          </cell>
          <cell r="J703">
            <v>8569</v>
          </cell>
          <cell r="K703">
            <v>2229</v>
          </cell>
          <cell r="L703">
            <v>893</v>
          </cell>
        </row>
        <row r="704">
          <cell r="A704">
            <v>497117117</v>
          </cell>
          <cell r="B704">
            <v>497117</v>
          </cell>
          <cell r="C704">
            <v>497</v>
          </cell>
          <cell r="D704" t="str">
            <v>PIONEER VALLEY CHINESE IMMERSION</v>
          </cell>
          <cell r="E704">
            <v>117</v>
          </cell>
          <cell r="F704" t="str">
            <v>HADLEY</v>
          </cell>
          <cell r="G704">
            <v>117</v>
          </cell>
          <cell r="H704" t="str">
            <v>HADLEY</v>
          </cell>
          <cell r="I704">
            <v>137.72372265799459</v>
          </cell>
          <cell r="J704">
            <v>9087</v>
          </cell>
          <cell r="K704">
            <v>3428</v>
          </cell>
          <cell r="L704">
            <v>893</v>
          </cell>
        </row>
        <row r="705">
          <cell r="A705">
            <v>497117137</v>
          </cell>
          <cell r="B705">
            <v>497117</v>
          </cell>
          <cell r="C705">
            <v>497</v>
          </cell>
          <cell r="D705" t="str">
            <v>PIONEER VALLEY CHINESE IMMERSION</v>
          </cell>
          <cell r="E705">
            <v>117</v>
          </cell>
          <cell r="F705" t="str">
            <v>HADLEY</v>
          </cell>
          <cell r="G705">
            <v>137</v>
          </cell>
          <cell r="H705" t="str">
            <v>HOLYOKE</v>
          </cell>
          <cell r="I705">
            <v>101.42697075949938</v>
          </cell>
          <cell r="J705">
            <v>8844</v>
          </cell>
          <cell r="K705">
            <v>126</v>
          </cell>
          <cell r="L705">
            <v>893</v>
          </cell>
        </row>
        <row r="706">
          <cell r="A706">
            <v>497117154</v>
          </cell>
          <cell r="B706">
            <v>497117</v>
          </cell>
          <cell r="C706">
            <v>497</v>
          </cell>
          <cell r="D706" t="str">
            <v>PIONEER VALLEY CHINESE IMMERSION</v>
          </cell>
          <cell r="E706">
            <v>117</v>
          </cell>
          <cell r="F706" t="str">
            <v>HADLEY</v>
          </cell>
          <cell r="G706">
            <v>154</v>
          </cell>
          <cell r="H706" t="str">
            <v>LEVERETT</v>
          </cell>
          <cell r="I706">
            <v>218.3083018004356</v>
          </cell>
          <cell r="J706">
            <v>8251</v>
          </cell>
          <cell r="K706">
            <v>9762</v>
          </cell>
          <cell r="L706">
            <v>893</v>
          </cell>
        </row>
        <row r="707">
          <cell r="A707">
            <v>497117159</v>
          </cell>
          <cell r="B707">
            <v>497117</v>
          </cell>
          <cell r="C707">
            <v>497</v>
          </cell>
          <cell r="D707" t="str">
            <v>PIONEER VALLEY CHINESE IMMERSION</v>
          </cell>
          <cell r="E707">
            <v>117</v>
          </cell>
          <cell r="F707" t="str">
            <v>HADLEY</v>
          </cell>
          <cell r="G707">
            <v>159</v>
          </cell>
          <cell r="H707" t="str">
            <v>LONGMEADOW</v>
          </cell>
          <cell r="I707">
            <v>147.41305847693852</v>
          </cell>
          <cell r="J707">
            <v>9481</v>
          </cell>
          <cell r="K707">
            <v>4495</v>
          </cell>
          <cell r="L707">
            <v>893</v>
          </cell>
        </row>
        <row r="708">
          <cell r="A708">
            <v>497117210</v>
          </cell>
          <cell r="B708">
            <v>497117</v>
          </cell>
          <cell r="C708">
            <v>497</v>
          </cell>
          <cell r="D708" t="str">
            <v>PIONEER VALLEY CHINESE IMMERSION</v>
          </cell>
          <cell r="E708">
            <v>117</v>
          </cell>
          <cell r="F708" t="str">
            <v>HADLEY</v>
          </cell>
          <cell r="G708">
            <v>210</v>
          </cell>
          <cell r="H708" t="str">
            <v>NORTHAMPTON</v>
          </cell>
          <cell r="I708">
            <v>132.30059264430315</v>
          </cell>
          <cell r="J708">
            <v>8660</v>
          </cell>
          <cell r="K708">
            <v>2797</v>
          </cell>
          <cell r="L708">
            <v>893</v>
          </cell>
        </row>
        <row r="709">
          <cell r="A709">
            <v>497117223</v>
          </cell>
          <cell r="B709">
            <v>497117</v>
          </cell>
          <cell r="C709">
            <v>497</v>
          </cell>
          <cell r="D709" t="str">
            <v>PIONEER VALLEY CHINESE IMMERSION</v>
          </cell>
          <cell r="E709">
            <v>117</v>
          </cell>
          <cell r="F709" t="str">
            <v>HADLEY</v>
          </cell>
          <cell r="G709">
            <v>223</v>
          </cell>
          <cell r="H709" t="str">
            <v>ORANGE</v>
          </cell>
          <cell r="I709">
            <v>113.25855147846562</v>
          </cell>
          <cell r="J709">
            <v>8370</v>
          </cell>
          <cell r="K709">
            <v>1110</v>
          </cell>
          <cell r="L709">
            <v>893</v>
          </cell>
        </row>
        <row r="710">
          <cell r="A710">
            <v>497117272</v>
          </cell>
          <cell r="B710">
            <v>497117</v>
          </cell>
          <cell r="C710">
            <v>497</v>
          </cell>
          <cell r="D710" t="str">
            <v>PIONEER VALLEY CHINESE IMMERSION</v>
          </cell>
          <cell r="E710">
            <v>117</v>
          </cell>
          <cell r="F710" t="str">
            <v>HADLEY</v>
          </cell>
          <cell r="G710">
            <v>272</v>
          </cell>
          <cell r="H710" t="str">
            <v>SHUTESBURY</v>
          </cell>
          <cell r="I710">
            <v>212.25203114753256</v>
          </cell>
          <cell r="J710">
            <v>8370</v>
          </cell>
          <cell r="K710">
            <v>9395</v>
          </cell>
          <cell r="L710">
            <v>893</v>
          </cell>
        </row>
        <row r="711">
          <cell r="A711">
            <v>497117278</v>
          </cell>
          <cell r="B711">
            <v>497117</v>
          </cell>
          <cell r="C711">
            <v>497</v>
          </cell>
          <cell r="D711" t="str">
            <v>PIONEER VALLEY CHINESE IMMERSION</v>
          </cell>
          <cell r="E711">
            <v>117</v>
          </cell>
          <cell r="F711" t="str">
            <v>HADLEY</v>
          </cell>
          <cell r="G711">
            <v>278</v>
          </cell>
          <cell r="H711" t="str">
            <v>SOUTH HADLEY</v>
          </cell>
          <cell r="I711">
            <v>132.92649241153526</v>
          </cell>
          <cell r="J711">
            <v>8826</v>
          </cell>
          <cell r="K711">
            <v>2906</v>
          </cell>
          <cell r="L711">
            <v>893</v>
          </cell>
        </row>
        <row r="712">
          <cell r="A712">
            <v>497117281</v>
          </cell>
          <cell r="B712">
            <v>497117</v>
          </cell>
          <cell r="C712">
            <v>497</v>
          </cell>
          <cell r="D712" t="str">
            <v>PIONEER VALLEY CHINESE IMMERSION</v>
          </cell>
          <cell r="E712">
            <v>117</v>
          </cell>
          <cell r="F712" t="str">
            <v>HADLEY</v>
          </cell>
          <cell r="G712">
            <v>281</v>
          </cell>
          <cell r="H712" t="str">
            <v>SPRINGFIELD</v>
          </cell>
          <cell r="I712">
            <v>100</v>
          </cell>
          <cell r="J712">
            <v>11503</v>
          </cell>
          <cell r="K712">
            <v>0</v>
          </cell>
          <cell r="L712">
            <v>893</v>
          </cell>
        </row>
        <row r="713">
          <cell r="A713">
            <v>497117325</v>
          </cell>
          <cell r="B713">
            <v>497117</v>
          </cell>
          <cell r="C713">
            <v>497</v>
          </cell>
          <cell r="D713" t="str">
            <v>PIONEER VALLEY CHINESE IMMERSION</v>
          </cell>
          <cell r="E713">
            <v>117</v>
          </cell>
          <cell r="F713" t="str">
            <v>HADLEY</v>
          </cell>
          <cell r="G713">
            <v>325</v>
          </cell>
          <cell r="H713" t="str">
            <v>WESTFIELD</v>
          </cell>
          <cell r="I713">
            <v>114.44047442676579</v>
          </cell>
          <cell r="J713">
            <v>8293</v>
          </cell>
          <cell r="K713">
            <v>1198</v>
          </cell>
          <cell r="L713">
            <v>893</v>
          </cell>
        </row>
        <row r="714">
          <cell r="A714">
            <v>497117327</v>
          </cell>
          <cell r="B714">
            <v>497117</v>
          </cell>
          <cell r="C714">
            <v>497</v>
          </cell>
          <cell r="D714" t="str">
            <v>PIONEER VALLEY CHINESE IMMERSION</v>
          </cell>
          <cell r="E714">
            <v>117</v>
          </cell>
          <cell r="F714" t="str">
            <v>HADLEY</v>
          </cell>
          <cell r="G714">
            <v>327</v>
          </cell>
          <cell r="H714" t="str">
            <v>WESTHAMPTON</v>
          </cell>
          <cell r="I714">
            <v>167.94560790073615</v>
          </cell>
          <cell r="J714">
            <v>8414</v>
          </cell>
          <cell r="K714">
            <v>5717</v>
          </cell>
          <cell r="L714">
            <v>893</v>
          </cell>
        </row>
        <row r="715">
          <cell r="A715">
            <v>497117332</v>
          </cell>
          <cell r="B715">
            <v>497117</v>
          </cell>
          <cell r="C715">
            <v>497</v>
          </cell>
          <cell r="D715" t="str">
            <v>PIONEER VALLEY CHINESE IMMERSION</v>
          </cell>
          <cell r="E715">
            <v>117</v>
          </cell>
          <cell r="F715" t="str">
            <v>HADLEY</v>
          </cell>
          <cell r="G715">
            <v>332</v>
          </cell>
          <cell r="H715" t="str">
            <v>WEST SPRINGFIELD</v>
          </cell>
          <cell r="I715">
            <v>110.22192935028276</v>
          </cell>
          <cell r="J715">
            <v>8392</v>
          </cell>
          <cell r="K715">
            <v>858</v>
          </cell>
          <cell r="L715">
            <v>893</v>
          </cell>
        </row>
        <row r="716">
          <cell r="A716">
            <v>497117337</v>
          </cell>
          <cell r="B716">
            <v>497117</v>
          </cell>
          <cell r="C716">
            <v>497</v>
          </cell>
          <cell r="D716" t="str">
            <v>PIONEER VALLEY CHINESE IMMERSION</v>
          </cell>
          <cell r="E716">
            <v>117</v>
          </cell>
          <cell r="F716" t="str">
            <v>HADLEY</v>
          </cell>
          <cell r="G716">
            <v>337</v>
          </cell>
          <cell r="H716" t="str">
            <v>WHATELY</v>
          </cell>
          <cell r="I716">
            <v>228.66385424854479</v>
          </cell>
          <cell r="J716">
            <v>8049</v>
          </cell>
          <cell r="K716">
            <v>10356</v>
          </cell>
          <cell r="L716">
            <v>893</v>
          </cell>
        </row>
        <row r="717">
          <cell r="A717">
            <v>497117340</v>
          </cell>
          <cell r="B717">
            <v>497117</v>
          </cell>
          <cell r="C717">
            <v>497</v>
          </cell>
          <cell r="D717" t="str">
            <v>PIONEER VALLEY CHINESE IMMERSION</v>
          </cell>
          <cell r="E717">
            <v>117</v>
          </cell>
          <cell r="F717" t="str">
            <v>HADLEY</v>
          </cell>
          <cell r="G717">
            <v>340</v>
          </cell>
          <cell r="H717" t="str">
            <v>WILLIAMSBURG</v>
          </cell>
          <cell r="I717">
            <v>167.57016513122335</v>
          </cell>
          <cell r="J717">
            <v>8414</v>
          </cell>
          <cell r="K717">
            <v>5685</v>
          </cell>
          <cell r="L717">
            <v>893</v>
          </cell>
        </row>
        <row r="718">
          <cell r="A718">
            <v>497117605</v>
          </cell>
          <cell r="B718">
            <v>497117</v>
          </cell>
          <cell r="C718">
            <v>497</v>
          </cell>
          <cell r="D718" t="str">
            <v>PIONEER VALLEY CHINESE IMMERSION</v>
          </cell>
          <cell r="E718">
            <v>117</v>
          </cell>
          <cell r="F718" t="str">
            <v>HADLEY</v>
          </cell>
          <cell r="G718">
            <v>605</v>
          </cell>
          <cell r="H718" t="str">
            <v>AMHERST PELHAM</v>
          </cell>
          <cell r="I718">
            <v>178.65220815309516</v>
          </cell>
          <cell r="J718">
            <v>8643</v>
          </cell>
          <cell r="K718">
            <v>6798</v>
          </cell>
          <cell r="L718">
            <v>893</v>
          </cell>
        </row>
        <row r="719">
          <cell r="A719">
            <v>497117615</v>
          </cell>
          <cell r="B719">
            <v>497117</v>
          </cell>
          <cell r="C719">
            <v>497</v>
          </cell>
          <cell r="D719" t="str">
            <v>PIONEER VALLEY CHINESE IMMERSION</v>
          </cell>
          <cell r="E719">
            <v>117</v>
          </cell>
          <cell r="F719" t="str">
            <v>HADLEY</v>
          </cell>
          <cell r="G719">
            <v>615</v>
          </cell>
          <cell r="H719" t="str">
            <v>ATHOL ROYALSTON</v>
          </cell>
          <cell r="I719">
            <v>117.06441456085568</v>
          </cell>
          <cell r="J719">
            <v>8414</v>
          </cell>
          <cell r="K719">
            <v>1436</v>
          </cell>
          <cell r="L719">
            <v>893</v>
          </cell>
        </row>
        <row r="720">
          <cell r="A720">
            <v>497117632</v>
          </cell>
          <cell r="B720">
            <v>497117</v>
          </cell>
          <cell r="C720">
            <v>497</v>
          </cell>
          <cell r="D720" t="str">
            <v>PIONEER VALLEY CHINESE IMMERSION</v>
          </cell>
          <cell r="E720">
            <v>117</v>
          </cell>
          <cell r="F720" t="str">
            <v>HADLEY</v>
          </cell>
          <cell r="G720">
            <v>632</v>
          </cell>
          <cell r="H720" t="str">
            <v>CHESTERFIELD GOSHEN</v>
          </cell>
          <cell r="I720">
            <v>183.2932696519498</v>
          </cell>
          <cell r="J720">
            <v>8049</v>
          </cell>
          <cell r="K720">
            <v>6704</v>
          </cell>
          <cell r="L720">
            <v>893</v>
          </cell>
        </row>
        <row r="721">
          <cell r="A721">
            <v>497117635</v>
          </cell>
          <cell r="B721">
            <v>497117</v>
          </cell>
          <cell r="C721">
            <v>497</v>
          </cell>
          <cell r="D721" t="str">
            <v>PIONEER VALLEY CHINESE IMMERSION</v>
          </cell>
          <cell r="E721">
            <v>117</v>
          </cell>
          <cell r="F721" t="str">
            <v>HADLEY</v>
          </cell>
          <cell r="G721">
            <v>635</v>
          </cell>
          <cell r="H721" t="str">
            <v>CENTRAL BERKSHIRE</v>
          </cell>
          <cell r="I721">
            <v>151.6696614405943</v>
          </cell>
          <cell r="J721">
            <v>10093</v>
          </cell>
          <cell r="K721">
            <v>5215</v>
          </cell>
          <cell r="L721">
            <v>893</v>
          </cell>
        </row>
        <row r="722">
          <cell r="A722">
            <v>497117670</v>
          </cell>
          <cell r="B722">
            <v>497117</v>
          </cell>
          <cell r="C722">
            <v>497</v>
          </cell>
          <cell r="D722" t="str">
            <v>PIONEER VALLEY CHINESE IMMERSION</v>
          </cell>
          <cell r="E722">
            <v>117</v>
          </cell>
          <cell r="F722" t="str">
            <v>HADLEY</v>
          </cell>
          <cell r="G722">
            <v>670</v>
          </cell>
          <cell r="H722" t="str">
            <v>FRONTIER</v>
          </cell>
          <cell r="I722">
            <v>178.4750508719664</v>
          </cell>
          <cell r="J722">
            <v>10994</v>
          </cell>
          <cell r="K722">
            <v>8628</v>
          </cell>
          <cell r="L722">
            <v>893</v>
          </cell>
        </row>
        <row r="723">
          <cell r="A723">
            <v>497117674</v>
          </cell>
          <cell r="B723">
            <v>497117</v>
          </cell>
          <cell r="C723">
            <v>497</v>
          </cell>
          <cell r="D723" t="str">
            <v>PIONEER VALLEY CHINESE IMMERSION</v>
          </cell>
          <cell r="E723">
            <v>117</v>
          </cell>
          <cell r="F723" t="str">
            <v>HADLEY</v>
          </cell>
          <cell r="G723">
            <v>674</v>
          </cell>
          <cell r="H723" t="str">
            <v>GILL MONTAGUE</v>
          </cell>
          <cell r="I723">
            <v>144.42631301020029</v>
          </cell>
          <cell r="J723">
            <v>8979</v>
          </cell>
          <cell r="K723">
            <v>3989</v>
          </cell>
          <cell r="L723">
            <v>893</v>
          </cell>
        </row>
        <row r="724">
          <cell r="A724">
            <v>497117755</v>
          </cell>
          <cell r="B724">
            <v>497117</v>
          </cell>
          <cell r="C724">
            <v>497</v>
          </cell>
          <cell r="D724" t="str">
            <v>PIONEER VALLEY CHINESE IMMERSION</v>
          </cell>
          <cell r="E724">
            <v>117</v>
          </cell>
          <cell r="F724" t="str">
            <v>HADLEY</v>
          </cell>
          <cell r="G724">
            <v>755</v>
          </cell>
          <cell r="H724" t="str">
            <v>RALPH C MAHAR</v>
          </cell>
          <cell r="I724">
            <v>138.25525498582812</v>
          </cell>
          <cell r="J724">
            <v>8049</v>
          </cell>
          <cell r="K724">
            <v>3079</v>
          </cell>
          <cell r="L724">
            <v>893</v>
          </cell>
        </row>
        <row r="725">
          <cell r="A725">
            <v>498281281</v>
          </cell>
          <cell r="B725">
            <v>498281</v>
          </cell>
          <cell r="C725">
            <v>498</v>
          </cell>
          <cell r="D725" t="str">
            <v>VERITAS PREPARATORY</v>
          </cell>
          <cell r="E725">
            <v>281</v>
          </cell>
          <cell r="F725" t="str">
            <v>SPRINGFIELD</v>
          </cell>
          <cell r="G725">
            <v>281</v>
          </cell>
          <cell r="H725" t="str">
            <v>SPRINGFIELD</v>
          </cell>
          <cell r="I725">
            <v>100</v>
          </cell>
          <cell r="J725">
            <v>11466</v>
          </cell>
          <cell r="K725">
            <v>0</v>
          </cell>
          <cell r="L725">
            <v>893</v>
          </cell>
        </row>
        <row r="726">
          <cell r="A726">
            <v>499061061</v>
          </cell>
          <cell r="B726">
            <v>499061</v>
          </cell>
          <cell r="C726">
            <v>499</v>
          </cell>
          <cell r="D726" t="str">
            <v>HAMPDEN CS OF SCIENCE</v>
          </cell>
          <cell r="E726">
            <v>61</v>
          </cell>
          <cell r="F726" t="str">
            <v>CHICOPEE</v>
          </cell>
          <cell r="G726">
            <v>61</v>
          </cell>
          <cell r="H726" t="str">
            <v>CHICOPEE</v>
          </cell>
          <cell r="I726">
            <v>104.39823011545482</v>
          </cell>
          <cell r="J726">
            <v>10611</v>
          </cell>
          <cell r="K726">
            <v>467</v>
          </cell>
          <cell r="L726">
            <v>893</v>
          </cell>
        </row>
        <row r="727">
          <cell r="A727">
            <v>499061161</v>
          </cell>
          <cell r="B727">
            <v>499061</v>
          </cell>
          <cell r="C727">
            <v>499</v>
          </cell>
          <cell r="D727" t="str">
            <v>HAMPDEN CS OF SCIENCE</v>
          </cell>
          <cell r="E727">
            <v>61</v>
          </cell>
          <cell r="F727" t="str">
            <v>CHICOPEE</v>
          </cell>
          <cell r="G727">
            <v>161</v>
          </cell>
          <cell r="H727" t="str">
            <v>LUDLOW</v>
          </cell>
          <cell r="I727">
            <v>138.05358714978391</v>
          </cell>
          <cell r="J727">
            <v>11771</v>
          </cell>
          <cell r="K727">
            <v>4479</v>
          </cell>
          <cell r="L727">
            <v>893</v>
          </cell>
        </row>
        <row r="728">
          <cell r="A728">
            <v>499061281</v>
          </cell>
          <cell r="B728">
            <v>499061</v>
          </cell>
          <cell r="C728">
            <v>499</v>
          </cell>
          <cell r="D728" t="str">
            <v>HAMPDEN CS OF SCIENCE</v>
          </cell>
          <cell r="E728">
            <v>61</v>
          </cell>
          <cell r="F728" t="str">
            <v>CHICOPEE</v>
          </cell>
          <cell r="G728">
            <v>281</v>
          </cell>
          <cell r="H728" t="str">
            <v>SPRINGFIELD</v>
          </cell>
          <cell r="I728">
            <v>100</v>
          </cell>
          <cell r="J728">
            <v>10936</v>
          </cell>
          <cell r="K728">
            <v>0</v>
          </cell>
          <cell r="L728">
            <v>893</v>
          </cell>
        </row>
        <row r="729">
          <cell r="A729">
            <v>499061332</v>
          </cell>
          <cell r="B729">
            <v>499061</v>
          </cell>
          <cell r="C729">
            <v>499</v>
          </cell>
          <cell r="D729" t="str">
            <v>HAMPDEN CS OF SCIENCE</v>
          </cell>
          <cell r="E729">
            <v>61</v>
          </cell>
          <cell r="F729" t="str">
            <v>CHICOPEE</v>
          </cell>
          <cell r="G729">
            <v>332</v>
          </cell>
          <cell r="H729" t="str">
            <v>WEST SPRINGFIELD</v>
          </cell>
          <cell r="I729">
            <v>110.22192935028276</v>
          </cell>
          <cell r="J729">
            <v>11611</v>
          </cell>
          <cell r="K729">
            <v>1187</v>
          </cell>
          <cell r="L729">
            <v>893</v>
          </cell>
        </row>
        <row r="730">
          <cell r="A730">
            <v>3501137061</v>
          </cell>
          <cell r="B730">
            <v>3501137</v>
          </cell>
          <cell r="C730">
            <v>3501</v>
          </cell>
          <cell r="D730" t="str">
            <v>PAULO FREIRE SOCIAL JUSTICE</v>
          </cell>
          <cell r="E730">
            <v>137</v>
          </cell>
          <cell r="F730" t="str">
            <v>HOLYOKE</v>
          </cell>
          <cell r="G730">
            <v>61</v>
          </cell>
          <cell r="H730" t="str">
            <v>CHICOPEE</v>
          </cell>
          <cell r="I730">
            <v>104.39823011545482</v>
          </cell>
          <cell r="J730">
            <v>12189</v>
          </cell>
          <cell r="K730">
            <v>536</v>
          </cell>
          <cell r="L730">
            <v>893</v>
          </cell>
        </row>
        <row r="731">
          <cell r="A731">
            <v>3501137086</v>
          </cell>
          <cell r="B731">
            <v>3501137</v>
          </cell>
          <cell r="C731">
            <v>3501</v>
          </cell>
          <cell r="D731" t="str">
            <v>PAULO FREIRE SOCIAL JUSTICE</v>
          </cell>
          <cell r="E731">
            <v>137</v>
          </cell>
          <cell r="F731" t="str">
            <v>HOLYOKE</v>
          </cell>
          <cell r="G731">
            <v>86</v>
          </cell>
          <cell r="H731" t="str">
            <v>EASTHAMPTON</v>
          </cell>
          <cell r="I731">
            <v>114.92473740633994</v>
          </cell>
          <cell r="J731">
            <v>9759</v>
          </cell>
          <cell r="K731">
            <v>1457</v>
          </cell>
          <cell r="L731">
            <v>893</v>
          </cell>
        </row>
        <row r="732">
          <cell r="A732">
            <v>3501137127</v>
          </cell>
          <cell r="B732">
            <v>3501137</v>
          </cell>
          <cell r="C732">
            <v>3501</v>
          </cell>
          <cell r="D732" t="str">
            <v>PAULO FREIRE SOCIAL JUSTICE</v>
          </cell>
          <cell r="E732">
            <v>137</v>
          </cell>
          <cell r="F732" t="str">
            <v>HOLYOKE</v>
          </cell>
          <cell r="G732">
            <v>127</v>
          </cell>
          <cell r="H732" t="str">
            <v>HATFIELD</v>
          </cell>
          <cell r="I732">
            <v>147.34129478345045</v>
          </cell>
          <cell r="J732">
            <v>9759</v>
          </cell>
          <cell r="K732">
            <v>4620</v>
          </cell>
          <cell r="L732">
            <v>893</v>
          </cell>
        </row>
        <row r="733">
          <cell r="A733">
            <v>3501137137</v>
          </cell>
          <cell r="B733">
            <v>3501137</v>
          </cell>
          <cell r="C733">
            <v>3501</v>
          </cell>
          <cell r="D733" t="str">
            <v>PAULO FREIRE SOCIAL JUSTICE</v>
          </cell>
          <cell r="E733">
            <v>137</v>
          </cell>
          <cell r="F733" t="str">
            <v>HOLYOKE</v>
          </cell>
          <cell r="G733">
            <v>137</v>
          </cell>
          <cell r="H733" t="str">
            <v>HOLYOKE</v>
          </cell>
          <cell r="I733">
            <v>101.42697075949938</v>
          </cell>
          <cell r="J733">
            <v>12973</v>
          </cell>
          <cell r="K733">
            <v>185</v>
          </cell>
          <cell r="L733">
            <v>893</v>
          </cell>
        </row>
        <row r="734">
          <cell r="A734">
            <v>3501137210</v>
          </cell>
          <cell r="B734">
            <v>3501137</v>
          </cell>
          <cell r="C734">
            <v>3501</v>
          </cell>
          <cell r="D734" t="str">
            <v>PAULO FREIRE SOCIAL JUSTICE</v>
          </cell>
          <cell r="E734">
            <v>137</v>
          </cell>
          <cell r="F734" t="str">
            <v>HOLYOKE</v>
          </cell>
          <cell r="G734">
            <v>210</v>
          </cell>
          <cell r="H734" t="str">
            <v>NORTHAMPTON</v>
          </cell>
          <cell r="I734">
            <v>132.30059264430315</v>
          </cell>
          <cell r="J734">
            <v>13939</v>
          </cell>
          <cell r="K734">
            <v>4502</v>
          </cell>
          <cell r="L734">
            <v>893</v>
          </cell>
        </row>
        <row r="735">
          <cell r="A735">
            <v>3501137278</v>
          </cell>
          <cell r="B735">
            <v>3501137</v>
          </cell>
          <cell r="C735">
            <v>3501</v>
          </cell>
          <cell r="D735" t="str">
            <v>PAULO FREIRE SOCIAL JUSTICE</v>
          </cell>
          <cell r="E735">
            <v>137</v>
          </cell>
          <cell r="F735" t="str">
            <v>HOLYOKE</v>
          </cell>
          <cell r="G735">
            <v>278</v>
          </cell>
          <cell r="H735" t="str">
            <v>SOUTH HADLEY</v>
          </cell>
          <cell r="I735">
            <v>132.92649241153526</v>
          </cell>
          <cell r="J735">
            <v>9759</v>
          </cell>
          <cell r="K735">
            <v>3213</v>
          </cell>
          <cell r="L735">
            <v>893</v>
          </cell>
        </row>
        <row r="736">
          <cell r="A736">
            <v>3501137281</v>
          </cell>
          <cell r="B736">
            <v>3501137</v>
          </cell>
          <cell r="C736">
            <v>3501</v>
          </cell>
          <cell r="D736" t="str">
            <v>PAULO FREIRE SOCIAL JUSTICE</v>
          </cell>
          <cell r="E736">
            <v>137</v>
          </cell>
          <cell r="F736" t="str">
            <v>HOLYOKE</v>
          </cell>
          <cell r="G736">
            <v>281</v>
          </cell>
          <cell r="H736" t="str">
            <v>SPRINGFIELD</v>
          </cell>
          <cell r="I736">
            <v>100</v>
          </cell>
          <cell r="J736">
            <v>12906</v>
          </cell>
          <cell r="K736">
            <v>0</v>
          </cell>
          <cell r="L736">
            <v>893</v>
          </cell>
        </row>
        <row r="737">
          <cell r="A737">
            <v>3501137325</v>
          </cell>
          <cell r="B737">
            <v>3501137</v>
          </cell>
          <cell r="C737">
            <v>3501</v>
          </cell>
          <cell r="D737" t="str">
            <v>PAULO FREIRE SOCIAL JUSTICE</v>
          </cell>
          <cell r="E737">
            <v>137</v>
          </cell>
          <cell r="F737" t="str">
            <v>HOLYOKE</v>
          </cell>
          <cell r="G737">
            <v>325</v>
          </cell>
          <cell r="H737" t="str">
            <v>WESTFIELD</v>
          </cell>
          <cell r="I737">
            <v>114.44047442676579</v>
          </cell>
          <cell r="J737">
            <v>13939</v>
          </cell>
          <cell r="K737">
            <v>2013</v>
          </cell>
          <cell r="L737">
            <v>893</v>
          </cell>
        </row>
        <row r="738">
          <cell r="A738">
            <v>3501137332</v>
          </cell>
          <cell r="B738">
            <v>3501137</v>
          </cell>
          <cell r="C738">
            <v>3501</v>
          </cell>
          <cell r="D738" t="str">
            <v>PAULO FREIRE SOCIAL JUSTICE</v>
          </cell>
          <cell r="E738">
            <v>137</v>
          </cell>
          <cell r="F738" t="str">
            <v>HOLYOKE</v>
          </cell>
          <cell r="G738">
            <v>332</v>
          </cell>
          <cell r="H738" t="str">
            <v>WEST SPRINGFIELD</v>
          </cell>
          <cell r="I738">
            <v>110.22192935028276</v>
          </cell>
          <cell r="J738">
            <v>9759</v>
          </cell>
          <cell r="K738">
            <v>998</v>
          </cell>
          <cell r="L738">
            <v>893</v>
          </cell>
        </row>
        <row r="739">
          <cell r="A739">
            <v>3501137672</v>
          </cell>
          <cell r="B739">
            <v>3501137</v>
          </cell>
          <cell r="C739">
            <v>3501</v>
          </cell>
          <cell r="D739" t="str">
            <v>PAULO FREIRE SOCIAL JUSTICE</v>
          </cell>
          <cell r="E739">
            <v>137</v>
          </cell>
          <cell r="F739" t="str">
            <v>HOLYOKE</v>
          </cell>
          <cell r="G739">
            <v>672</v>
          </cell>
          <cell r="H739" t="str">
            <v>GATEWAY</v>
          </cell>
          <cell r="I739">
            <v>135.32092695046524</v>
          </cell>
          <cell r="J739">
            <v>9759</v>
          </cell>
          <cell r="K739">
            <v>3447</v>
          </cell>
          <cell r="L739">
            <v>893</v>
          </cell>
        </row>
        <row r="740">
          <cell r="A740">
            <v>3502281061</v>
          </cell>
          <cell r="B740">
            <v>3502281</v>
          </cell>
          <cell r="C740">
            <v>3502</v>
          </cell>
          <cell r="D740" t="str">
            <v>BAYSTATE ACADEMY</v>
          </cell>
          <cell r="E740">
            <v>281</v>
          </cell>
          <cell r="F740" t="str">
            <v>SPRINGFIELD</v>
          </cell>
          <cell r="G740">
            <v>61</v>
          </cell>
          <cell r="H740" t="str">
            <v>CHICOPEE</v>
          </cell>
          <cell r="I740">
            <v>104.39823011545482</v>
          </cell>
          <cell r="J740">
            <v>12230</v>
          </cell>
          <cell r="K740">
            <v>538</v>
          </cell>
          <cell r="L740">
            <v>893</v>
          </cell>
        </row>
        <row r="741">
          <cell r="A741">
            <v>3502281137</v>
          </cell>
          <cell r="B741">
            <v>3502281</v>
          </cell>
          <cell r="C741">
            <v>3502</v>
          </cell>
          <cell r="D741" t="str">
            <v>BAYSTATE ACADEMY</v>
          </cell>
          <cell r="E741">
            <v>281</v>
          </cell>
          <cell r="F741" t="str">
            <v>SPRINGFIELD</v>
          </cell>
          <cell r="G741">
            <v>137</v>
          </cell>
          <cell r="H741" t="str">
            <v>HOLYOKE</v>
          </cell>
          <cell r="I741">
            <v>101.42697075949938</v>
          </cell>
          <cell r="J741">
            <v>10389</v>
          </cell>
          <cell r="K741">
            <v>148</v>
          </cell>
          <cell r="L741">
            <v>893</v>
          </cell>
        </row>
        <row r="742">
          <cell r="A742">
            <v>3502281281</v>
          </cell>
          <cell r="B742">
            <v>3502281</v>
          </cell>
          <cell r="C742">
            <v>3502</v>
          </cell>
          <cell r="D742" t="str">
            <v>BAYSTATE ACADEMY</v>
          </cell>
          <cell r="E742">
            <v>281</v>
          </cell>
          <cell r="F742" t="str">
            <v>SPRINGFIELD</v>
          </cell>
          <cell r="G742">
            <v>281</v>
          </cell>
          <cell r="H742" t="str">
            <v>SPRINGFIELD</v>
          </cell>
          <cell r="I742">
            <v>100</v>
          </cell>
          <cell r="J742">
            <v>11980</v>
          </cell>
          <cell r="K742">
            <v>0</v>
          </cell>
          <cell r="L742">
            <v>893</v>
          </cell>
        </row>
        <row r="743">
          <cell r="A743">
            <v>3503160031</v>
          </cell>
          <cell r="B743">
            <v>3503160</v>
          </cell>
          <cell r="C743">
            <v>3503</v>
          </cell>
          <cell r="D743" t="str">
            <v>LOWELL COLLEGIATE</v>
          </cell>
          <cell r="E743">
            <v>160</v>
          </cell>
          <cell r="F743" t="str">
            <v>LOWELL</v>
          </cell>
          <cell r="G743">
            <v>31</v>
          </cell>
          <cell r="H743" t="str">
            <v>BILLERICA</v>
          </cell>
          <cell r="I743">
            <v>142.10100480486435</v>
          </cell>
          <cell r="J743">
            <v>9916</v>
          </cell>
          <cell r="K743">
            <v>4175</v>
          </cell>
          <cell r="L743">
            <v>893</v>
          </cell>
        </row>
        <row r="744">
          <cell r="A744">
            <v>3503160044</v>
          </cell>
          <cell r="B744">
            <v>3503160</v>
          </cell>
          <cell r="C744">
            <v>3503</v>
          </cell>
          <cell r="D744" t="str">
            <v>LOWELL COLLEGIATE</v>
          </cell>
          <cell r="E744">
            <v>160</v>
          </cell>
          <cell r="F744" t="str">
            <v>LOWELL</v>
          </cell>
          <cell r="G744">
            <v>44</v>
          </cell>
          <cell r="H744" t="str">
            <v>BROCKTON</v>
          </cell>
          <cell r="I744">
            <v>106.58891530224757</v>
          </cell>
          <cell r="J744">
            <v>8370</v>
          </cell>
          <cell r="K744">
            <v>551</v>
          </cell>
          <cell r="L744">
            <v>893</v>
          </cell>
        </row>
        <row r="745">
          <cell r="A745">
            <v>3503160048</v>
          </cell>
          <cell r="B745">
            <v>3503160</v>
          </cell>
          <cell r="C745">
            <v>3503</v>
          </cell>
          <cell r="D745" t="str">
            <v>LOWELL COLLEGIATE</v>
          </cell>
          <cell r="E745">
            <v>160</v>
          </cell>
          <cell r="F745" t="str">
            <v>LOWELL</v>
          </cell>
          <cell r="G745">
            <v>48</v>
          </cell>
          <cell r="H745" t="str">
            <v>BURLINGTON</v>
          </cell>
          <cell r="I745">
            <v>178.73101367694176</v>
          </cell>
          <cell r="J745">
            <v>8414</v>
          </cell>
          <cell r="K745">
            <v>6624</v>
          </cell>
          <cell r="L745">
            <v>893</v>
          </cell>
        </row>
        <row r="746">
          <cell r="A746">
            <v>3503160056</v>
          </cell>
          <cell r="B746">
            <v>3503160</v>
          </cell>
          <cell r="C746">
            <v>3503</v>
          </cell>
          <cell r="D746" t="str">
            <v>LOWELL COLLEGIATE</v>
          </cell>
          <cell r="E746">
            <v>160</v>
          </cell>
          <cell r="F746" t="str">
            <v>LOWELL</v>
          </cell>
          <cell r="G746">
            <v>56</v>
          </cell>
          <cell r="H746" t="str">
            <v>CHELMSFORD</v>
          </cell>
          <cell r="I746">
            <v>130.67628329653505</v>
          </cell>
          <cell r="J746">
            <v>8370</v>
          </cell>
          <cell r="K746">
            <v>2568</v>
          </cell>
          <cell r="L746">
            <v>893</v>
          </cell>
        </row>
        <row r="747">
          <cell r="A747">
            <v>3503160079</v>
          </cell>
          <cell r="B747">
            <v>3503160</v>
          </cell>
          <cell r="C747">
            <v>3503</v>
          </cell>
          <cell r="D747" t="str">
            <v>LOWELL COLLEGIATE</v>
          </cell>
          <cell r="E747">
            <v>160</v>
          </cell>
          <cell r="F747" t="str">
            <v>LOWELL</v>
          </cell>
          <cell r="G747">
            <v>79</v>
          </cell>
          <cell r="H747" t="str">
            <v>DRACUT</v>
          </cell>
          <cell r="I747">
            <v>106.47324284642711</v>
          </cell>
          <cell r="J747">
            <v>9639</v>
          </cell>
          <cell r="K747">
            <v>624</v>
          </cell>
          <cell r="L747">
            <v>893</v>
          </cell>
        </row>
        <row r="748">
          <cell r="A748">
            <v>3503160149</v>
          </cell>
          <cell r="B748">
            <v>3503160</v>
          </cell>
          <cell r="C748">
            <v>3503</v>
          </cell>
          <cell r="D748" t="str">
            <v>LOWELL COLLEGIATE</v>
          </cell>
          <cell r="E748">
            <v>160</v>
          </cell>
          <cell r="F748" t="str">
            <v>LOWELL</v>
          </cell>
          <cell r="G748">
            <v>149</v>
          </cell>
          <cell r="H748" t="str">
            <v>LAWRENCE</v>
          </cell>
          <cell r="I748">
            <v>100.63851601995242</v>
          </cell>
          <cell r="J748">
            <v>12595</v>
          </cell>
          <cell r="K748">
            <v>80</v>
          </cell>
          <cell r="L748">
            <v>893</v>
          </cell>
        </row>
        <row r="749">
          <cell r="A749">
            <v>3503160160</v>
          </cell>
          <cell r="B749">
            <v>3503160</v>
          </cell>
          <cell r="C749">
            <v>3503</v>
          </cell>
          <cell r="D749" t="str">
            <v>LOWELL COLLEGIATE</v>
          </cell>
          <cell r="E749">
            <v>160</v>
          </cell>
          <cell r="F749" t="str">
            <v>LOWELL</v>
          </cell>
          <cell r="G749">
            <v>160</v>
          </cell>
          <cell r="H749" t="str">
            <v>LOWELL</v>
          </cell>
          <cell r="I749">
            <v>104.86268772098015</v>
          </cell>
          <cell r="J749">
            <v>10812</v>
          </cell>
          <cell r="K749">
            <v>526</v>
          </cell>
          <cell r="L749">
            <v>893</v>
          </cell>
        </row>
        <row r="750">
          <cell r="A750">
            <v>3503160295</v>
          </cell>
          <cell r="B750">
            <v>3503160</v>
          </cell>
          <cell r="C750">
            <v>3503</v>
          </cell>
          <cell r="D750" t="str">
            <v>LOWELL COLLEGIATE</v>
          </cell>
          <cell r="E750">
            <v>160</v>
          </cell>
          <cell r="F750" t="str">
            <v>LOWELL</v>
          </cell>
          <cell r="G750">
            <v>295</v>
          </cell>
          <cell r="H750" t="str">
            <v>TEWKSBURY</v>
          </cell>
          <cell r="I750">
            <v>146.48770166057696</v>
          </cell>
          <cell r="J750">
            <v>8406</v>
          </cell>
          <cell r="K750">
            <v>3908</v>
          </cell>
          <cell r="L750">
            <v>893</v>
          </cell>
        </row>
        <row r="751">
          <cell r="A751">
            <v>3503160301</v>
          </cell>
          <cell r="B751">
            <v>3503160</v>
          </cell>
          <cell r="C751">
            <v>3503</v>
          </cell>
          <cell r="D751" t="str">
            <v>LOWELL COLLEGIATE</v>
          </cell>
          <cell r="E751">
            <v>160</v>
          </cell>
          <cell r="F751" t="str">
            <v>LOWELL</v>
          </cell>
          <cell r="G751">
            <v>301</v>
          </cell>
          <cell r="H751" t="str">
            <v>TYNGSBOROUGH</v>
          </cell>
          <cell r="I751">
            <v>134.94989365878547</v>
          </cell>
          <cell r="J751">
            <v>12551</v>
          </cell>
          <cell r="K751">
            <v>4387</v>
          </cell>
          <cell r="L751">
            <v>893</v>
          </cell>
        </row>
        <row r="752">
          <cell r="A752">
            <v>3503160342</v>
          </cell>
          <cell r="B752">
            <v>3503160</v>
          </cell>
          <cell r="C752">
            <v>3503</v>
          </cell>
          <cell r="D752" t="str">
            <v>LOWELL COLLEGIATE</v>
          </cell>
          <cell r="E752">
            <v>160</v>
          </cell>
          <cell r="F752" t="str">
            <v>LOWELL</v>
          </cell>
          <cell r="G752">
            <v>342</v>
          </cell>
          <cell r="H752" t="str">
            <v>WILMINGTON</v>
          </cell>
          <cell r="I752">
            <v>154.42766845875784</v>
          </cell>
          <cell r="J752">
            <v>8414</v>
          </cell>
          <cell r="K752">
            <v>4580</v>
          </cell>
          <cell r="L752">
            <v>893</v>
          </cell>
        </row>
        <row r="753">
          <cell r="A753">
            <v>3503160735</v>
          </cell>
          <cell r="B753">
            <v>3503160</v>
          </cell>
          <cell r="C753">
            <v>3503</v>
          </cell>
          <cell r="D753" t="str">
            <v>LOWELL COLLEGIATE</v>
          </cell>
          <cell r="E753">
            <v>160</v>
          </cell>
          <cell r="F753" t="str">
            <v>LOWELL</v>
          </cell>
          <cell r="G753">
            <v>735</v>
          </cell>
          <cell r="H753" t="str">
            <v>NORTH MIDDLESEX</v>
          </cell>
          <cell r="I753">
            <v>134.99889814793653</v>
          </cell>
          <cell r="J753">
            <v>12573</v>
          </cell>
          <cell r="K753">
            <v>4400</v>
          </cell>
          <cell r="L753">
            <v>893</v>
          </cell>
        </row>
        <row r="754">
          <cell r="A754">
            <v>3504035016</v>
          </cell>
          <cell r="B754">
            <v>3504035</v>
          </cell>
          <cell r="C754">
            <v>3504</v>
          </cell>
          <cell r="D754" t="str">
            <v>CITY ON A HILL - DUDLEY SQUARE</v>
          </cell>
          <cell r="E754">
            <v>35</v>
          </cell>
          <cell r="F754" t="str">
            <v>BOSTON</v>
          </cell>
          <cell r="G754">
            <v>16</v>
          </cell>
          <cell r="H754" t="str">
            <v>ATTLEBORO</v>
          </cell>
          <cell r="I754">
            <v>102.469722918847</v>
          </cell>
          <cell r="J754">
            <v>10403</v>
          </cell>
          <cell r="K754">
            <v>257</v>
          </cell>
          <cell r="L754">
            <v>893</v>
          </cell>
        </row>
        <row r="755">
          <cell r="A755">
            <v>3504035035</v>
          </cell>
          <cell r="B755">
            <v>3504035</v>
          </cell>
          <cell r="C755">
            <v>3504</v>
          </cell>
          <cell r="D755" t="str">
            <v>CITY ON A HILL - DUDLEY SQUARE</v>
          </cell>
          <cell r="E755">
            <v>35</v>
          </cell>
          <cell r="F755" t="str">
            <v>BOSTON</v>
          </cell>
          <cell r="G755">
            <v>35</v>
          </cell>
          <cell r="H755" t="str">
            <v>BOSTON</v>
          </cell>
          <cell r="I755">
            <v>129.65915058804117</v>
          </cell>
          <cell r="J755">
            <v>13240</v>
          </cell>
          <cell r="K755">
            <v>3927</v>
          </cell>
          <cell r="L755">
            <v>893</v>
          </cell>
        </row>
        <row r="756">
          <cell r="A756">
            <v>3504035044</v>
          </cell>
          <cell r="B756">
            <v>3504035</v>
          </cell>
          <cell r="C756">
            <v>3504</v>
          </cell>
          <cell r="D756" t="str">
            <v>CITY ON A HILL - DUDLEY SQUARE</v>
          </cell>
          <cell r="E756">
            <v>35</v>
          </cell>
          <cell r="F756" t="str">
            <v>BOSTON</v>
          </cell>
          <cell r="G756">
            <v>44</v>
          </cell>
          <cell r="H756" t="str">
            <v>BROCKTON</v>
          </cell>
          <cell r="I756">
            <v>106.58891530224757</v>
          </cell>
          <cell r="J756">
            <v>14888</v>
          </cell>
          <cell r="K756">
            <v>981</v>
          </cell>
          <cell r="L756">
            <v>893</v>
          </cell>
        </row>
        <row r="757">
          <cell r="A757">
            <v>3504035057</v>
          </cell>
          <cell r="B757">
            <v>3504035</v>
          </cell>
          <cell r="C757">
            <v>3504</v>
          </cell>
          <cell r="D757" t="str">
            <v>CITY ON A HILL - DUDLEY SQUARE</v>
          </cell>
          <cell r="E757">
            <v>35</v>
          </cell>
          <cell r="F757" t="str">
            <v>BOSTON</v>
          </cell>
          <cell r="G757">
            <v>57</v>
          </cell>
          <cell r="H757" t="str">
            <v>CHELSEA</v>
          </cell>
          <cell r="I757">
            <v>105.38838876651646</v>
          </cell>
          <cell r="J757">
            <v>10403</v>
          </cell>
          <cell r="K757">
            <v>561</v>
          </cell>
          <cell r="L757">
            <v>893</v>
          </cell>
        </row>
        <row r="758">
          <cell r="A758">
            <v>3504035160</v>
          </cell>
          <cell r="B758">
            <v>3504035</v>
          </cell>
          <cell r="C758">
            <v>3504</v>
          </cell>
          <cell r="D758" t="str">
            <v>CITY ON A HILL - DUDLEY SQUARE</v>
          </cell>
          <cell r="E758">
            <v>35</v>
          </cell>
          <cell r="F758" t="str">
            <v>BOSTON</v>
          </cell>
          <cell r="G758">
            <v>160</v>
          </cell>
          <cell r="H758" t="str">
            <v>LOWELL</v>
          </cell>
          <cell r="I758">
            <v>104.86268772098015</v>
          </cell>
          <cell r="J758">
            <v>14888</v>
          </cell>
          <cell r="K758">
            <v>724</v>
          </cell>
          <cell r="L758">
            <v>893</v>
          </cell>
        </row>
        <row r="759">
          <cell r="A759">
            <v>3504035220</v>
          </cell>
          <cell r="B759">
            <v>3504035</v>
          </cell>
          <cell r="C759">
            <v>3504</v>
          </cell>
          <cell r="D759" t="str">
            <v>CITY ON A HILL - DUDLEY SQUARE</v>
          </cell>
          <cell r="E759">
            <v>35</v>
          </cell>
          <cell r="F759" t="str">
            <v>BOSTON</v>
          </cell>
          <cell r="G759">
            <v>220</v>
          </cell>
          <cell r="H759" t="str">
            <v>NORWOOD</v>
          </cell>
          <cell r="I759">
            <v>135.6267640007284</v>
          </cell>
          <cell r="J759">
            <v>12645</v>
          </cell>
          <cell r="K759">
            <v>4505</v>
          </cell>
          <cell r="L759">
            <v>893</v>
          </cell>
        </row>
        <row r="760">
          <cell r="A760">
            <v>3504035244</v>
          </cell>
          <cell r="B760">
            <v>3504035</v>
          </cell>
          <cell r="C760">
            <v>3504</v>
          </cell>
          <cell r="D760" t="str">
            <v>CITY ON A HILL - DUDLEY SQUARE</v>
          </cell>
          <cell r="E760">
            <v>35</v>
          </cell>
          <cell r="F760" t="str">
            <v>BOSTON</v>
          </cell>
          <cell r="G760">
            <v>244</v>
          </cell>
          <cell r="H760" t="str">
            <v>RANDOLPH</v>
          </cell>
          <cell r="I760">
            <v>127.73608739671045</v>
          </cell>
          <cell r="J760">
            <v>14888</v>
          </cell>
          <cell r="K760">
            <v>4129</v>
          </cell>
          <cell r="L760">
            <v>893</v>
          </cell>
        </row>
        <row r="761">
          <cell r="A761">
            <v>3506262035</v>
          </cell>
          <cell r="B761">
            <v>3506262</v>
          </cell>
          <cell r="C761">
            <v>3506</v>
          </cell>
          <cell r="D761" t="str">
            <v>PIONEER CS OF SCIENCE II</v>
          </cell>
          <cell r="E761">
            <v>262</v>
          </cell>
          <cell r="F761" t="str">
            <v>SAUGUS</v>
          </cell>
          <cell r="G761">
            <v>35</v>
          </cell>
          <cell r="H761" t="str">
            <v>BOSTON</v>
          </cell>
          <cell r="I761">
            <v>129.65915058804117</v>
          </cell>
          <cell r="J761">
            <v>10074</v>
          </cell>
          <cell r="K761">
            <v>2988</v>
          </cell>
          <cell r="L761">
            <v>893</v>
          </cell>
        </row>
        <row r="762">
          <cell r="A762">
            <v>3506262049</v>
          </cell>
          <cell r="B762">
            <v>3506262</v>
          </cell>
          <cell r="C762">
            <v>3506</v>
          </cell>
          <cell r="D762" t="str">
            <v>PIONEER CS OF SCIENCE II</v>
          </cell>
          <cell r="E762">
            <v>262</v>
          </cell>
          <cell r="F762" t="str">
            <v>SAUGUS</v>
          </cell>
          <cell r="G762">
            <v>49</v>
          </cell>
          <cell r="H762" t="str">
            <v>CAMBRIDGE</v>
          </cell>
          <cell r="I762">
            <v>223.74538154265306</v>
          </cell>
          <cell r="J762">
            <v>12230</v>
          </cell>
          <cell r="K762">
            <v>15134</v>
          </cell>
          <cell r="L762">
            <v>893</v>
          </cell>
        </row>
        <row r="763">
          <cell r="A763">
            <v>3506262057</v>
          </cell>
          <cell r="B763">
            <v>3506262</v>
          </cell>
          <cell r="C763">
            <v>3506</v>
          </cell>
          <cell r="D763" t="str">
            <v>PIONEER CS OF SCIENCE II</v>
          </cell>
          <cell r="E763">
            <v>262</v>
          </cell>
          <cell r="F763" t="str">
            <v>SAUGUS</v>
          </cell>
          <cell r="G763">
            <v>57</v>
          </cell>
          <cell r="H763" t="str">
            <v>CHELSEA</v>
          </cell>
          <cell r="I763">
            <v>105.38838876651646</v>
          </cell>
          <cell r="J763">
            <v>11849</v>
          </cell>
          <cell r="K763">
            <v>638</v>
          </cell>
          <cell r="L763">
            <v>893</v>
          </cell>
        </row>
        <row r="764">
          <cell r="A764">
            <v>3506262071</v>
          </cell>
          <cell r="B764">
            <v>3506262</v>
          </cell>
          <cell r="C764">
            <v>3506</v>
          </cell>
          <cell r="D764" t="str">
            <v>PIONEER CS OF SCIENCE II</v>
          </cell>
          <cell r="E764">
            <v>262</v>
          </cell>
          <cell r="F764" t="str">
            <v>SAUGUS</v>
          </cell>
          <cell r="G764">
            <v>71</v>
          </cell>
          <cell r="H764" t="str">
            <v>DANVERS</v>
          </cell>
          <cell r="I764">
            <v>139.69189164552037</v>
          </cell>
          <cell r="J764">
            <v>13939</v>
          </cell>
          <cell r="K764">
            <v>5533</v>
          </cell>
          <cell r="L764">
            <v>893</v>
          </cell>
        </row>
        <row r="765">
          <cell r="A765">
            <v>3506262093</v>
          </cell>
          <cell r="B765">
            <v>3506262</v>
          </cell>
          <cell r="C765">
            <v>3506</v>
          </cell>
          <cell r="D765" t="str">
            <v>PIONEER CS OF SCIENCE II</v>
          </cell>
          <cell r="E765">
            <v>262</v>
          </cell>
          <cell r="F765" t="str">
            <v>SAUGUS</v>
          </cell>
          <cell r="G765">
            <v>93</v>
          </cell>
          <cell r="H765" t="str">
            <v>EVERETT</v>
          </cell>
          <cell r="I765">
            <v>102.69367905446325</v>
          </cell>
          <cell r="J765">
            <v>11409</v>
          </cell>
          <cell r="K765">
            <v>307</v>
          </cell>
          <cell r="L765">
            <v>893</v>
          </cell>
        </row>
        <row r="766">
          <cell r="A766">
            <v>3506262149</v>
          </cell>
          <cell r="B766">
            <v>3506262</v>
          </cell>
          <cell r="C766">
            <v>3506</v>
          </cell>
          <cell r="D766" t="str">
            <v>PIONEER CS OF SCIENCE II</v>
          </cell>
          <cell r="E766">
            <v>262</v>
          </cell>
          <cell r="F766" t="str">
            <v>SAUGUS</v>
          </cell>
          <cell r="G766">
            <v>149</v>
          </cell>
          <cell r="H766" t="str">
            <v>LAWRENCE</v>
          </cell>
          <cell r="I766">
            <v>100.63851601995242</v>
          </cell>
          <cell r="J766">
            <v>12197</v>
          </cell>
          <cell r="K766">
            <v>78</v>
          </cell>
          <cell r="L766">
            <v>893</v>
          </cell>
        </row>
        <row r="767">
          <cell r="A767">
            <v>3506262163</v>
          </cell>
          <cell r="B767">
            <v>3506262</v>
          </cell>
          <cell r="C767">
            <v>3506</v>
          </cell>
          <cell r="D767" t="str">
            <v>PIONEER CS OF SCIENCE II</v>
          </cell>
          <cell r="E767">
            <v>262</v>
          </cell>
          <cell r="F767" t="str">
            <v>SAUGUS</v>
          </cell>
          <cell r="G767">
            <v>163</v>
          </cell>
          <cell r="H767" t="str">
            <v>LYNN</v>
          </cell>
          <cell r="I767">
            <v>101.60490438801853</v>
          </cell>
          <cell r="J767">
            <v>11314</v>
          </cell>
          <cell r="K767">
            <v>182</v>
          </cell>
          <cell r="L767">
            <v>893</v>
          </cell>
        </row>
        <row r="768">
          <cell r="A768">
            <v>3506262165</v>
          </cell>
          <cell r="B768">
            <v>3506262</v>
          </cell>
          <cell r="C768">
            <v>3506</v>
          </cell>
          <cell r="D768" t="str">
            <v>PIONEER CS OF SCIENCE II</v>
          </cell>
          <cell r="E768">
            <v>262</v>
          </cell>
          <cell r="F768" t="str">
            <v>SAUGUS</v>
          </cell>
          <cell r="G768">
            <v>165</v>
          </cell>
          <cell r="H768" t="str">
            <v>MALDEN</v>
          </cell>
          <cell r="I768">
            <v>105.43702952143093</v>
          </cell>
          <cell r="J768">
            <v>10838</v>
          </cell>
          <cell r="K768">
            <v>589</v>
          </cell>
          <cell r="L768">
            <v>893</v>
          </cell>
        </row>
        <row r="769">
          <cell r="A769">
            <v>3506262175</v>
          </cell>
          <cell r="B769">
            <v>3506262</v>
          </cell>
          <cell r="C769">
            <v>3506</v>
          </cell>
          <cell r="D769" t="str">
            <v>PIONEER CS OF SCIENCE II</v>
          </cell>
          <cell r="E769">
            <v>262</v>
          </cell>
          <cell r="F769" t="str">
            <v>SAUGUS</v>
          </cell>
          <cell r="G769">
            <v>175</v>
          </cell>
          <cell r="H769" t="str">
            <v>MEDFIELD</v>
          </cell>
          <cell r="I769">
            <v>147.15389005709622</v>
          </cell>
          <cell r="J769">
            <v>8049</v>
          </cell>
          <cell r="K769">
            <v>3795</v>
          </cell>
          <cell r="L769">
            <v>893</v>
          </cell>
        </row>
        <row r="770">
          <cell r="A770">
            <v>3506262176</v>
          </cell>
          <cell r="B770">
            <v>3506262</v>
          </cell>
          <cell r="C770">
            <v>3506</v>
          </cell>
          <cell r="D770" t="str">
            <v>PIONEER CS OF SCIENCE II</v>
          </cell>
          <cell r="E770">
            <v>262</v>
          </cell>
          <cell r="F770" t="str">
            <v>SAUGUS</v>
          </cell>
          <cell r="G770">
            <v>176</v>
          </cell>
          <cell r="H770" t="str">
            <v>MEDFORD</v>
          </cell>
          <cell r="I770">
            <v>131.17339094987926</v>
          </cell>
          <cell r="J770">
            <v>10665</v>
          </cell>
          <cell r="K770">
            <v>3325</v>
          </cell>
          <cell r="L770">
            <v>893</v>
          </cell>
        </row>
        <row r="771">
          <cell r="A771">
            <v>3506262178</v>
          </cell>
          <cell r="B771">
            <v>3506262</v>
          </cell>
          <cell r="C771">
            <v>3506</v>
          </cell>
          <cell r="D771" t="str">
            <v>PIONEER CS OF SCIENCE II</v>
          </cell>
          <cell r="E771">
            <v>262</v>
          </cell>
          <cell r="F771" t="str">
            <v>SAUGUS</v>
          </cell>
          <cell r="G771">
            <v>178</v>
          </cell>
          <cell r="H771" t="str">
            <v>MELROSE</v>
          </cell>
          <cell r="I771">
            <v>116.88318506262351</v>
          </cell>
          <cell r="J771">
            <v>12040</v>
          </cell>
          <cell r="K771">
            <v>2033</v>
          </cell>
          <cell r="L771">
            <v>893</v>
          </cell>
        </row>
        <row r="772">
          <cell r="A772">
            <v>3506262229</v>
          </cell>
          <cell r="B772">
            <v>3506262</v>
          </cell>
          <cell r="C772">
            <v>3506</v>
          </cell>
          <cell r="D772" t="str">
            <v>PIONEER CS OF SCIENCE II</v>
          </cell>
          <cell r="E772">
            <v>262</v>
          </cell>
          <cell r="F772" t="str">
            <v>SAUGUS</v>
          </cell>
          <cell r="G772">
            <v>229</v>
          </cell>
          <cell r="H772" t="str">
            <v>PEABODY</v>
          </cell>
          <cell r="I772">
            <v>109.54567389266342</v>
          </cell>
          <cell r="J772">
            <v>10145</v>
          </cell>
          <cell r="K772">
            <v>968</v>
          </cell>
          <cell r="L772">
            <v>893</v>
          </cell>
        </row>
        <row r="773">
          <cell r="A773">
            <v>3506262248</v>
          </cell>
          <cell r="B773">
            <v>3506262</v>
          </cell>
          <cell r="C773">
            <v>3506</v>
          </cell>
          <cell r="D773" t="str">
            <v>PIONEER CS OF SCIENCE II</v>
          </cell>
          <cell r="E773">
            <v>262</v>
          </cell>
          <cell r="F773" t="str">
            <v>SAUGUS</v>
          </cell>
          <cell r="G773">
            <v>248</v>
          </cell>
          <cell r="H773" t="str">
            <v>REVERE</v>
          </cell>
          <cell r="I773">
            <v>104.90747157559606</v>
          </cell>
          <cell r="J773">
            <v>10612</v>
          </cell>
          <cell r="K773">
            <v>521</v>
          </cell>
          <cell r="L773">
            <v>893</v>
          </cell>
        </row>
        <row r="774">
          <cell r="A774">
            <v>3506262258</v>
          </cell>
          <cell r="B774">
            <v>3506262</v>
          </cell>
          <cell r="C774">
            <v>3506</v>
          </cell>
          <cell r="D774" t="str">
            <v>PIONEER CS OF SCIENCE II</v>
          </cell>
          <cell r="E774">
            <v>262</v>
          </cell>
          <cell r="F774" t="str">
            <v>SAUGUS</v>
          </cell>
          <cell r="G774">
            <v>258</v>
          </cell>
          <cell r="H774" t="str">
            <v>SALEM</v>
          </cell>
          <cell r="I774">
            <v>139.23064711502775</v>
          </cell>
          <cell r="J774">
            <v>9698</v>
          </cell>
          <cell r="K774">
            <v>3805</v>
          </cell>
          <cell r="L774">
            <v>893</v>
          </cell>
        </row>
        <row r="775">
          <cell r="A775">
            <v>3506262262</v>
          </cell>
          <cell r="B775">
            <v>3506262</v>
          </cell>
          <cell r="C775">
            <v>3506</v>
          </cell>
          <cell r="D775" t="str">
            <v>PIONEER CS OF SCIENCE II</v>
          </cell>
          <cell r="E775">
            <v>262</v>
          </cell>
          <cell r="F775" t="str">
            <v>SAUGUS</v>
          </cell>
          <cell r="G775">
            <v>262</v>
          </cell>
          <cell r="H775" t="str">
            <v>SAUGUS</v>
          </cell>
          <cell r="I775">
            <v>148.69006588573251</v>
          </cell>
          <cell r="J775">
            <v>10089</v>
          </cell>
          <cell r="K775">
            <v>4912</v>
          </cell>
          <cell r="L775">
            <v>893</v>
          </cell>
        </row>
        <row r="776">
          <cell r="A776">
            <v>3506262274</v>
          </cell>
          <cell r="B776">
            <v>3506262</v>
          </cell>
          <cell r="C776">
            <v>3506</v>
          </cell>
          <cell r="D776" t="str">
            <v>PIONEER CS OF SCIENCE II</v>
          </cell>
          <cell r="E776">
            <v>262</v>
          </cell>
          <cell r="F776" t="str">
            <v>SAUGUS</v>
          </cell>
          <cell r="G776">
            <v>274</v>
          </cell>
          <cell r="H776" t="str">
            <v>SOMERVILLE</v>
          </cell>
          <cell r="I776">
            <v>146.13188699646028</v>
          </cell>
          <cell r="J776">
            <v>10074</v>
          </cell>
          <cell r="K776">
            <v>4647</v>
          </cell>
          <cell r="L776">
            <v>893</v>
          </cell>
        </row>
        <row r="777">
          <cell r="A777">
            <v>3506262284</v>
          </cell>
          <cell r="B777">
            <v>3506262</v>
          </cell>
          <cell r="C777">
            <v>3506</v>
          </cell>
          <cell r="D777" t="str">
            <v>PIONEER CS OF SCIENCE II</v>
          </cell>
          <cell r="E777">
            <v>262</v>
          </cell>
          <cell r="F777" t="str">
            <v>SAUGUS</v>
          </cell>
          <cell r="G777">
            <v>284</v>
          </cell>
          <cell r="H777" t="str">
            <v>STONEHAM</v>
          </cell>
          <cell r="I777">
            <v>132.29206622681369</v>
          </cell>
          <cell r="J777">
            <v>9219</v>
          </cell>
          <cell r="K777">
            <v>2977</v>
          </cell>
          <cell r="L777">
            <v>893</v>
          </cell>
        </row>
        <row r="778">
          <cell r="A778">
            <v>3506262305</v>
          </cell>
          <cell r="B778">
            <v>3506262</v>
          </cell>
          <cell r="C778">
            <v>3506</v>
          </cell>
          <cell r="D778" t="str">
            <v>PIONEER CS OF SCIENCE II</v>
          </cell>
          <cell r="E778">
            <v>262</v>
          </cell>
          <cell r="F778" t="str">
            <v>SAUGUS</v>
          </cell>
          <cell r="G778">
            <v>305</v>
          </cell>
          <cell r="H778" t="str">
            <v>WAKEFIELD</v>
          </cell>
          <cell r="I778">
            <v>132.82422054792588</v>
          </cell>
          <cell r="J778">
            <v>8904</v>
          </cell>
          <cell r="K778">
            <v>2923</v>
          </cell>
          <cell r="L778">
            <v>893</v>
          </cell>
        </row>
        <row r="779">
          <cell r="A779">
            <v>3506262346</v>
          </cell>
          <cell r="B779">
            <v>3506262</v>
          </cell>
          <cell r="C779">
            <v>3506</v>
          </cell>
          <cell r="D779" t="str">
            <v>PIONEER CS OF SCIENCE II</v>
          </cell>
          <cell r="E779">
            <v>262</v>
          </cell>
          <cell r="F779" t="str">
            <v>SAUGUS</v>
          </cell>
          <cell r="G779">
            <v>346</v>
          </cell>
          <cell r="H779" t="str">
            <v>WINTHROP</v>
          </cell>
          <cell r="I779">
            <v>107.14601261141681</v>
          </cell>
          <cell r="J779">
            <v>12800</v>
          </cell>
          <cell r="K779">
            <v>915</v>
          </cell>
          <cell r="L779">
            <v>893</v>
          </cell>
        </row>
        <row r="780">
          <cell r="A780">
            <v>3506262347</v>
          </cell>
          <cell r="B780">
            <v>3506262</v>
          </cell>
          <cell r="C780">
            <v>3506</v>
          </cell>
          <cell r="D780" t="str">
            <v>PIONEER CS OF SCIENCE II</v>
          </cell>
          <cell r="E780">
            <v>262</v>
          </cell>
          <cell r="F780" t="str">
            <v>SAUGUS</v>
          </cell>
          <cell r="G780">
            <v>347</v>
          </cell>
          <cell r="H780" t="str">
            <v>WOBURN</v>
          </cell>
          <cell r="I780">
            <v>140.74071303386361</v>
          </cell>
          <cell r="J780">
            <v>9489</v>
          </cell>
          <cell r="K780">
            <v>3866</v>
          </cell>
          <cell r="L780">
            <v>893</v>
          </cell>
        </row>
        <row r="781">
          <cell r="A781">
            <v>3507201003</v>
          </cell>
          <cell r="B781">
            <v>3507201</v>
          </cell>
          <cell r="C781">
            <v>3507</v>
          </cell>
          <cell r="D781" t="str">
            <v>CITY ON A HILL NEW BEDFORD</v>
          </cell>
          <cell r="E781">
            <v>201</v>
          </cell>
          <cell r="F781" t="str">
            <v>NEW BEDFORD</v>
          </cell>
          <cell r="G781">
            <v>3</v>
          </cell>
          <cell r="H781" t="str">
            <v>ACUSHNET</v>
          </cell>
          <cell r="I781">
            <v>114.30492068093569</v>
          </cell>
          <cell r="J781">
            <v>11849</v>
          </cell>
          <cell r="K781">
            <v>1695</v>
          </cell>
          <cell r="L781">
            <v>893</v>
          </cell>
        </row>
        <row r="782">
          <cell r="A782">
            <v>3507201072</v>
          </cell>
          <cell r="B782">
            <v>3507201</v>
          </cell>
          <cell r="C782">
            <v>3507</v>
          </cell>
          <cell r="D782" t="str">
            <v>CITY ON A HILL NEW BEDFORD</v>
          </cell>
          <cell r="E782">
            <v>201</v>
          </cell>
          <cell r="F782" t="str">
            <v>NEW BEDFORD</v>
          </cell>
          <cell r="G782">
            <v>72</v>
          </cell>
          <cell r="H782" t="str">
            <v>DARTMOUTH</v>
          </cell>
          <cell r="I782">
            <v>116.31564010048723</v>
          </cell>
          <cell r="J782">
            <v>9759</v>
          </cell>
          <cell r="K782">
            <v>1592</v>
          </cell>
          <cell r="L782">
            <v>893</v>
          </cell>
        </row>
        <row r="783">
          <cell r="A783">
            <v>3507201094</v>
          </cell>
          <cell r="B783">
            <v>3507201</v>
          </cell>
          <cell r="C783">
            <v>3507</v>
          </cell>
          <cell r="D783" t="str">
            <v>CITY ON A HILL NEW BEDFORD</v>
          </cell>
          <cell r="E783">
            <v>201</v>
          </cell>
          <cell r="F783" t="str">
            <v>NEW BEDFORD</v>
          </cell>
          <cell r="G783">
            <v>94</v>
          </cell>
          <cell r="H783" t="str">
            <v>FAIRHAVEN</v>
          </cell>
          <cell r="I783">
            <v>119.34661141823545</v>
          </cell>
          <cell r="J783">
            <v>9759</v>
          </cell>
          <cell r="K783">
            <v>1888</v>
          </cell>
          <cell r="L783">
            <v>893</v>
          </cell>
        </row>
        <row r="784">
          <cell r="A784">
            <v>3507201095</v>
          </cell>
          <cell r="B784">
            <v>3507201</v>
          </cell>
          <cell r="C784">
            <v>3507</v>
          </cell>
          <cell r="D784" t="str">
            <v>CITY ON A HILL NEW BEDFORD</v>
          </cell>
          <cell r="E784">
            <v>201</v>
          </cell>
          <cell r="F784" t="str">
            <v>NEW BEDFORD</v>
          </cell>
          <cell r="G784">
            <v>95</v>
          </cell>
          <cell r="H784" t="str">
            <v>FALL RIVER</v>
          </cell>
          <cell r="I784">
            <v>100.47486530138367</v>
          </cell>
          <cell r="J784">
            <v>11849</v>
          </cell>
          <cell r="K784">
            <v>56</v>
          </cell>
          <cell r="L784">
            <v>893</v>
          </cell>
        </row>
        <row r="785">
          <cell r="A785">
            <v>3507201201</v>
          </cell>
          <cell r="B785">
            <v>3507201</v>
          </cell>
          <cell r="C785">
            <v>3507</v>
          </cell>
          <cell r="D785" t="str">
            <v>CITY ON A HILL NEW BEDFORD</v>
          </cell>
          <cell r="E785">
            <v>201</v>
          </cell>
          <cell r="F785" t="str">
            <v>NEW BEDFORD</v>
          </cell>
          <cell r="G785">
            <v>201</v>
          </cell>
          <cell r="H785" t="str">
            <v>NEW BEDFORD</v>
          </cell>
          <cell r="I785">
            <v>101.6035279415398</v>
          </cell>
          <cell r="J785">
            <v>13000</v>
          </cell>
          <cell r="K785">
            <v>208</v>
          </cell>
          <cell r="L785">
            <v>893</v>
          </cell>
        </row>
        <row r="786">
          <cell r="A786">
            <v>3507201740</v>
          </cell>
          <cell r="B786">
            <v>3507201</v>
          </cell>
          <cell r="C786">
            <v>3507</v>
          </cell>
          <cell r="D786" t="str">
            <v>CITY ON A HILL NEW BEDFORD</v>
          </cell>
          <cell r="E786">
            <v>201</v>
          </cell>
          <cell r="F786" t="str">
            <v>NEW BEDFORD</v>
          </cell>
          <cell r="G786">
            <v>740</v>
          </cell>
          <cell r="H786" t="str">
            <v>OLD ROCHESTER</v>
          </cell>
          <cell r="I786">
            <v>139.8356632640857</v>
          </cell>
          <cell r="J786">
            <v>9759</v>
          </cell>
          <cell r="K786">
            <v>3888</v>
          </cell>
          <cell r="L786">
            <v>893</v>
          </cell>
        </row>
        <row r="787">
          <cell r="A787">
            <v>3508281061</v>
          </cell>
          <cell r="B787">
            <v>3508281</v>
          </cell>
          <cell r="C787">
            <v>3508</v>
          </cell>
          <cell r="D787" t="str">
            <v>PHOENIX CHARTER ACADEMY SPRINGFIELD</v>
          </cell>
          <cell r="E787">
            <v>281</v>
          </cell>
          <cell r="F787" t="str">
            <v>SPRINGFIELD</v>
          </cell>
          <cell r="G787">
            <v>61</v>
          </cell>
          <cell r="H787" t="str">
            <v>CHICOPEE</v>
          </cell>
          <cell r="I787">
            <v>104.39823011545482</v>
          </cell>
          <cell r="J787">
            <v>11849</v>
          </cell>
          <cell r="K787">
            <v>521</v>
          </cell>
          <cell r="L787">
            <v>893</v>
          </cell>
        </row>
        <row r="788">
          <cell r="A788">
            <v>3508281137</v>
          </cell>
          <cell r="B788">
            <v>3508281</v>
          </cell>
          <cell r="C788">
            <v>3508</v>
          </cell>
          <cell r="D788" t="str">
            <v>PHOENIX CHARTER ACADEMY SPRINGFIELD</v>
          </cell>
          <cell r="E788">
            <v>281</v>
          </cell>
          <cell r="F788" t="str">
            <v>SPRINGFIELD</v>
          </cell>
          <cell r="G788">
            <v>137</v>
          </cell>
          <cell r="H788" t="str">
            <v>HOLYOKE</v>
          </cell>
          <cell r="I788">
            <v>101.42697075949938</v>
          </cell>
          <cell r="J788">
            <v>12164</v>
          </cell>
          <cell r="K788">
            <v>174</v>
          </cell>
          <cell r="L788">
            <v>893</v>
          </cell>
        </row>
        <row r="789">
          <cell r="A789">
            <v>3508281281</v>
          </cell>
          <cell r="B789">
            <v>3508281</v>
          </cell>
          <cell r="C789">
            <v>3508</v>
          </cell>
          <cell r="D789" t="str">
            <v>PHOENIX CHARTER ACADEMY SPRINGFIELD</v>
          </cell>
          <cell r="E789">
            <v>281</v>
          </cell>
          <cell r="F789" t="str">
            <v>SPRINGFIELD</v>
          </cell>
          <cell r="G789">
            <v>281</v>
          </cell>
          <cell r="H789" t="str">
            <v>SPRINGFIELD</v>
          </cell>
          <cell r="I789">
            <v>100</v>
          </cell>
          <cell r="J789">
            <v>13452</v>
          </cell>
          <cell r="K789">
            <v>0</v>
          </cell>
          <cell r="L789">
            <v>893</v>
          </cell>
        </row>
        <row r="790">
          <cell r="A790">
            <v>3508281332</v>
          </cell>
          <cell r="B790">
            <v>3508281</v>
          </cell>
          <cell r="C790">
            <v>3508</v>
          </cell>
          <cell r="D790" t="str">
            <v>PHOENIX CHARTER ACADEMY SPRINGFIELD</v>
          </cell>
          <cell r="E790">
            <v>281</v>
          </cell>
          <cell r="F790" t="str">
            <v>SPRINGFIELD</v>
          </cell>
          <cell r="G790">
            <v>332</v>
          </cell>
          <cell r="H790" t="str">
            <v>WEST SPRINGFIELD</v>
          </cell>
          <cell r="I790">
            <v>110.22192935028276</v>
          </cell>
          <cell r="J790">
            <v>14569</v>
          </cell>
          <cell r="K790">
            <v>1489</v>
          </cell>
          <cell r="L790">
            <v>893</v>
          </cell>
        </row>
        <row r="791">
          <cell r="A791">
            <v>3509095095</v>
          </cell>
          <cell r="B791">
            <v>3509095</v>
          </cell>
          <cell r="C791">
            <v>3509</v>
          </cell>
          <cell r="D791" t="str">
            <v>ARGOSY COLLEGIATE</v>
          </cell>
          <cell r="E791">
            <v>95</v>
          </cell>
          <cell r="F791" t="str">
            <v>FALL RIVER</v>
          </cell>
          <cell r="G791">
            <v>95</v>
          </cell>
          <cell r="H791" t="str">
            <v>FALL RIVER</v>
          </cell>
          <cell r="I791">
            <v>100.47486530138367</v>
          </cell>
          <cell r="J791">
            <v>10593</v>
          </cell>
          <cell r="K791">
            <v>50</v>
          </cell>
          <cell r="L791">
            <v>893</v>
          </cell>
        </row>
        <row r="792">
          <cell r="A792">
            <v>3509095265</v>
          </cell>
          <cell r="B792">
            <v>3509095</v>
          </cell>
          <cell r="C792">
            <v>3509</v>
          </cell>
          <cell r="D792" t="str">
            <v>ARGOSY COLLEGIATE</v>
          </cell>
          <cell r="E792">
            <v>95</v>
          </cell>
          <cell r="F792" t="str">
            <v>FALL RIVER</v>
          </cell>
          <cell r="G792">
            <v>265</v>
          </cell>
          <cell r="H792" t="str">
            <v>SEEKONK</v>
          </cell>
          <cell r="I792">
            <v>144.73525275402901</v>
          </cell>
          <cell r="J792">
            <v>8049</v>
          </cell>
          <cell r="K792">
            <v>3601</v>
          </cell>
          <cell r="L792">
            <v>893</v>
          </cell>
        </row>
        <row r="793">
          <cell r="A793">
            <v>3509095293</v>
          </cell>
          <cell r="B793">
            <v>3509095</v>
          </cell>
          <cell r="C793">
            <v>3509</v>
          </cell>
          <cell r="D793" t="str">
            <v>ARGOSY COLLEGIATE</v>
          </cell>
          <cell r="E793">
            <v>95</v>
          </cell>
          <cell r="F793" t="str">
            <v>FALL RIVER</v>
          </cell>
          <cell r="G793">
            <v>293</v>
          </cell>
          <cell r="H793" t="str">
            <v>TAUNTON</v>
          </cell>
          <cell r="I793">
            <v>105.69055409235793</v>
          </cell>
          <cell r="J793">
            <v>9416</v>
          </cell>
          <cell r="K793">
            <v>536</v>
          </cell>
          <cell r="L793">
            <v>893</v>
          </cell>
        </row>
        <row r="794">
          <cell r="A794">
            <v>3509095331</v>
          </cell>
          <cell r="B794">
            <v>3509095</v>
          </cell>
          <cell r="C794">
            <v>3509</v>
          </cell>
          <cell r="D794" t="str">
            <v>ARGOSY COLLEGIATE</v>
          </cell>
          <cell r="E794">
            <v>95</v>
          </cell>
          <cell r="F794" t="str">
            <v>FALL RIVER</v>
          </cell>
          <cell r="G794">
            <v>331</v>
          </cell>
          <cell r="H794" t="str">
            <v>WESTPORT</v>
          </cell>
          <cell r="I794">
            <v>129.09715500738176</v>
          </cell>
          <cell r="J794">
            <v>8049</v>
          </cell>
          <cell r="K794">
            <v>2342</v>
          </cell>
          <cell r="L794">
            <v>893</v>
          </cell>
        </row>
        <row r="795">
          <cell r="A795">
            <v>3510281005</v>
          </cell>
          <cell r="B795">
            <v>3510281</v>
          </cell>
          <cell r="C795">
            <v>3510</v>
          </cell>
          <cell r="D795" t="str">
            <v>SPRINGFIELD PREPARATORY</v>
          </cell>
          <cell r="E795">
            <v>281</v>
          </cell>
          <cell r="F795" t="str">
            <v>SPRINGFIELD</v>
          </cell>
          <cell r="G795">
            <v>5</v>
          </cell>
          <cell r="H795" t="str">
            <v>AGAWAM</v>
          </cell>
          <cell r="I795">
            <v>139.06645137735262</v>
          </cell>
          <cell r="J795">
            <v>12595</v>
          </cell>
          <cell r="K795">
            <v>4920</v>
          </cell>
          <cell r="L795">
            <v>893</v>
          </cell>
        </row>
        <row r="796">
          <cell r="A796">
            <v>3510281061</v>
          </cell>
          <cell r="B796">
            <v>3510281</v>
          </cell>
          <cell r="C796">
            <v>3510</v>
          </cell>
          <cell r="D796" t="str">
            <v>SPRINGFIELD PREPARATORY</v>
          </cell>
          <cell r="E796">
            <v>281</v>
          </cell>
          <cell r="F796" t="str">
            <v>SPRINGFIELD</v>
          </cell>
          <cell r="G796">
            <v>61</v>
          </cell>
          <cell r="H796" t="str">
            <v>CHICOPEE</v>
          </cell>
          <cell r="I796">
            <v>104.39823011545482</v>
          </cell>
          <cell r="J796">
            <v>10389</v>
          </cell>
          <cell r="K796">
            <v>457</v>
          </cell>
          <cell r="L796">
            <v>893</v>
          </cell>
        </row>
        <row r="797">
          <cell r="A797">
            <v>3510281281</v>
          </cell>
          <cell r="B797">
            <v>3510281</v>
          </cell>
          <cell r="C797">
            <v>3510</v>
          </cell>
          <cell r="D797" t="str">
            <v>SPRINGFIELD PREPARATORY</v>
          </cell>
          <cell r="E797">
            <v>281</v>
          </cell>
          <cell r="F797" t="str">
            <v>SPRINGFIELD</v>
          </cell>
          <cell r="G797">
            <v>281</v>
          </cell>
          <cell r="H797" t="str">
            <v>SPRINGFIELD</v>
          </cell>
          <cell r="I797">
            <v>100</v>
          </cell>
          <cell r="J797">
            <v>11977</v>
          </cell>
          <cell r="K797">
            <v>0</v>
          </cell>
          <cell r="L797">
            <v>893</v>
          </cell>
        </row>
        <row r="798">
          <cell r="A798">
            <v>3510281332</v>
          </cell>
          <cell r="B798">
            <v>3510281</v>
          </cell>
          <cell r="C798">
            <v>3510</v>
          </cell>
          <cell r="D798" t="str">
            <v>SPRINGFIELD PREPARATORY</v>
          </cell>
          <cell r="E798">
            <v>281</v>
          </cell>
          <cell r="F798" t="str">
            <v>SPRINGFIELD</v>
          </cell>
          <cell r="G798">
            <v>332</v>
          </cell>
          <cell r="H798" t="str">
            <v>WEST SPRINGFIELD</v>
          </cell>
          <cell r="I798">
            <v>110.22192935028276</v>
          </cell>
          <cell r="J798">
            <v>11492</v>
          </cell>
          <cell r="K798">
            <v>1175</v>
          </cell>
          <cell r="L798">
            <v>893</v>
          </cell>
        </row>
        <row r="799">
          <cell r="A799">
            <v>3513044044</v>
          </cell>
          <cell r="B799">
            <v>3513044</v>
          </cell>
          <cell r="C799">
            <v>3513</v>
          </cell>
          <cell r="D799" t="str">
            <v>NEW HEIGHTS CS OF BROCKTON</v>
          </cell>
          <cell r="E799">
            <v>44</v>
          </cell>
          <cell r="F799" t="str">
            <v>BROCKTON</v>
          </cell>
          <cell r="G799">
            <v>44</v>
          </cell>
          <cell r="H799" t="str">
            <v>BROCKTON</v>
          </cell>
          <cell r="I799">
            <v>106.58891530224757</v>
          </cell>
          <cell r="J799">
            <v>10568</v>
          </cell>
          <cell r="K799">
            <v>696</v>
          </cell>
          <cell r="L799">
            <v>893</v>
          </cell>
        </row>
        <row r="800">
          <cell r="A800">
            <v>3513044133</v>
          </cell>
          <cell r="B800">
            <v>3513044</v>
          </cell>
          <cell r="C800">
            <v>3513</v>
          </cell>
          <cell r="D800" t="str">
            <v>NEW HEIGHTS CS OF BROCKTON</v>
          </cell>
          <cell r="E800">
            <v>44</v>
          </cell>
          <cell r="F800" t="str">
            <v>BROCKTON</v>
          </cell>
          <cell r="G800">
            <v>133</v>
          </cell>
          <cell r="H800" t="str">
            <v>HOLBROOK</v>
          </cell>
          <cell r="I800">
            <v>126.08821690567002</v>
          </cell>
          <cell r="J800">
            <v>12230</v>
          </cell>
          <cell r="K800">
            <v>3191</v>
          </cell>
          <cell r="L800">
            <v>893</v>
          </cell>
        </row>
        <row r="801">
          <cell r="A801">
            <v>3513044244</v>
          </cell>
          <cell r="B801">
            <v>3513044</v>
          </cell>
          <cell r="C801">
            <v>3513</v>
          </cell>
          <cell r="D801" t="str">
            <v>NEW HEIGHTS CS OF BROCKTON</v>
          </cell>
          <cell r="E801">
            <v>44</v>
          </cell>
          <cell r="F801" t="str">
            <v>BROCKTON</v>
          </cell>
          <cell r="G801">
            <v>244</v>
          </cell>
          <cell r="H801" t="str">
            <v>RANDOLPH</v>
          </cell>
          <cell r="I801">
            <v>127.73608739671045</v>
          </cell>
          <cell r="J801">
            <v>9156</v>
          </cell>
          <cell r="K801">
            <v>2540</v>
          </cell>
          <cell r="L801">
            <v>893</v>
          </cell>
        </row>
        <row r="802">
          <cell r="A802">
            <v>3513044293</v>
          </cell>
          <cell r="B802">
            <v>3513044</v>
          </cell>
          <cell r="C802">
            <v>3513</v>
          </cell>
          <cell r="D802" t="str">
            <v>NEW HEIGHTS CS OF BROCKTON</v>
          </cell>
          <cell r="E802">
            <v>44</v>
          </cell>
          <cell r="F802" t="str">
            <v>BROCKTON</v>
          </cell>
          <cell r="G802">
            <v>293</v>
          </cell>
          <cell r="H802" t="str">
            <v>TAUNTON</v>
          </cell>
          <cell r="I802">
            <v>105.69055409235793</v>
          </cell>
          <cell r="J802">
            <v>10140</v>
          </cell>
          <cell r="K802">
            <v>577</v>
          </cell>
          <cell r="L802">
            <v>893</v>
          </cell>
        </row>
      </sheetData>
      <sheetData sheetId="5">
        <row r="10">
          <cell r="A10">
            <v>1</v>
          </cell>
          <cell r="B10" t="str">
            <v>ABINGTON</v>
          </cell>
          <cell r="C10">
            <v>1</v>
          </cell>
          <cell r="H10">
            <v>1.5169859840079636</v>
          </cell>
          <cell r="I10">
            <v>9</v>
          </cell>
          <cell r="J10">
            <v>123.30336718114252</v>
          </cell>
          <cell r="K10">
            <v>10169.123189354665</v>
          </cell>
          <cell r="L10">
            <v>2370</v>
          </cell>
          <cell r="M10">
            <v>893</v>
          </cell>
          <cell r="N10">
            <v>25965431</v>
          </cell>
          <cell r="O10">
            <v>2370</v>
          </cell>
          <cell r="R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I11">
            <v>0</v>
          </cell>
          <cell r="J11">
            <v>0</v>
          </cell>
          <cell r="L11">
            <v>0</v>
          </cell>
          <cell r="M11">
            <v>893</v>
          </cell>
          <cell r="N11">
            <v>0</v>
          </cell>
          <cell r="O11">
            <v>0</v>
          </cell>
          <cell r="R11">
            <v>-2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H12">
            <v>0.15390915850165557</v>
          </cell>
          <cell r="I12">
            <v>9</v>
          </cell>
          <cell r="J12">
            <v>114.30492068093569</v>
          </cell>
          <cell r="K12">
            <v>9661.5346754036054</v>
          </cell>
          <cell r="L12">
            <v>1382</v>
          </cell>
          <cell r="M12">
            <v>893</v>
          </cell>
          <cell r="N12">
            <v>14342327.63066588</v>
          </cell>
          <cell r="O12">
            <v>1382</v>
          </cell>
          <cell r="R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I13">
            <v>0</v>
          </cell>
          <cell r="J13">
            <v>0</v>
          </cell>
          <cell r="L13">
            <v>0</v>
          </cell>
          <cell r="M13">
            <v>893</v>
          </cell>
          <cell r="N13">
            <v>0</v>
          </cell>
          <cell r="O13">
            <v>0</v>
          </cell>
          <cell r="R13">
            <v>-4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H14">
            <v>0.30621413276178167</v>
          </cell>
          <cell r="I14">
            <v>9</v>
          </cell>
          <cell r="J14">
            <v>139.06645137735262</v>
          </cell>
          <cell r="K14">
            <v>10547.445323501932</v>
          </cell>
          <cell r="L14">
            <v>4121</v>
          </cell>
          <cell r="M14">
            <v>893</v>
          </cell>
          <cell r="N14">
            <v>57667376.112515651</v>
          </cell>
          <cell r="O14">
            <v>4121</v>
          </cell>
          <cell r="R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I15">
            <v>0</v>
          </cell>
          <cell r="J15">
            <v>0</v>
          </cell>
          <cell r="L15">
            <v>0</v>
          </cell>
          <cell r="M15">
            <v>893</v>
          </cell>
          <cell r="N15">
            <v>0</v>
          </cell>
          <cell r="O15">
            <v>0</v>
          </cell>
          <cell r="R15">
            <v>-6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H16">
            <v>1.9433018365639612</v>
          </cell>
          <cell r="I16">
            <v>9</v>
          </cell>
          <cell r="J16">
            <v>133.6025538158664</v>
          </cell>
          <cell r="K16">
            <v>9947.4485852587295</v>
          </cell>
          <cell r="L16">
            <v>3343</v>
          </cell>
          <cell r="M16">
            <v>893</v>
          </cell>
          <cell r="N16">
            <v>31976279</v>
          </cell>
          <cell r="O16">
            <v>3343</v>
          </cell>
          <cell r="R16">
            <v>-7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H17">
            <v>6.2721799224665125</v>
          </cell>
          <cell r="I17">
            <v>9</v>
          </cell>
          <cell r="J17">
            <v>193.32446226707012</v>
          </cell>
          <cell r="K17">
            <v>10505.912643989936</v>
          </cell>
          <cell r="L17">
            <v>9805</v>
          </cell>
          <cell r="M17">
            <v>893</v>
          </cell>
          <cell r="N17">
            <v>24847481.701421786</v>
          </cell>
          <cell r="O17">
            <v>9805</v>
          </cell>
          <cell r="R17">
            <v>-8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H18">
            <v>0.14775486480688316</v>
          </cell>
          <cell r="I18">
            <v>9</v>
          </cell>
          <cell r="J18">
            <v>150.39458057454831</v>
          </cell>
          <cell r="K18">
            <v>9979.9030879265283</v>
          </cell>
          <cell r="L18">
            <v>5029</v>
          </cell>
          <cell r="M18">
            <v>893</v>
          </cell>
          <cell r="N18">
            <v>92293905</v>
          </cell>
          <cell r="O18">
            <v>5029</v>
          </cell>
          <cell r="R18">
            <v>-9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H19">
            <v>0.18583491241664057</v>
          </cell>
          <cell r="I19">
            <v>9</v>
          </cell>
          <cell r="J19">
            <v>129.91190106408902</v>
          </cell>
          <cell r="K19">
            <v>9683.0146548592365</v>
          </cell>
          <cell r="L19">
            <v>2896</v>
          </cell>
          <cell r="M19">
            <v>893</v>
          </cell>
          <cell r="N19">
            <v>70658587.282791987</v>
          </cell>
          <cell r="O19">
            <v>2896</v>
          </cell>
          <cell r="R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I20">
            <v>0</v>
          </cell>
          <cell r="J20">
            <v>0</v>
          </cell>
          <cell r="L20">
            <v>0</v>
          </cell>
          <cell r="M20">
            <v>893</v>
          </cell>
          <cell r="N20">
            <v>0</v>
          </cell>
          <cell r="O20">
            <v>0</v>
          </cell>
          <cell r="R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I21">
            <v>0</v>
          </cell>
          <cell r="J21">
            <v>0</v>
          </cell>
          <cell r="L21">
            <v>0</v>
          </cell>
          <cell r="M21">
            <v>893</v>
          </cell>
          <cell r="N21">
            <v>0</v>
          </cell>
          <cell r="O21">
            <v>0</v>
          </cell>
          <cell r="R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I22">
            <v>0</v>
          </cell>
          <cell r="J22">
            <v>0</v>
          </cell>
          <cell r="K22">
            <v>15088.850564366334</v>
          </cell>
          <cell r="L22">
            <v>0</v>
          </cell>
          <cell r="M22">
            <v>893</v>
          </cell>
          <cell r="N22">
            <v>423676</v>
          </cell>
          <cell r="O22">
            <v>0</v>
          </cell>
          <cell r="R22">
            <v>-13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H23">
            <v>1.7812996074464797</v>
          </cell>
          <cell r="I23">
            <v>9</v>
          </cell>
          <cell r="J23">
            <v>127.98008082472197</v>
          </cell>
          <cell r="K23">
            <v>9757.7558805427689</v>
          </cell>
          <cell r="L23">
            <v>2730</v>
          </cell>
          <cell r="M23">
            <v>893</v>
          </cell>
          <cell r="N23">
            <v>33552878</v>
          </cell>
          <cell r="O23">
            <v>2730</v>
          </cell>
          <cell r="R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I24">
            <v>0</v>
          </cell>
          <cell r="J24">
            <v>0</v>
          </cell>
          <cell r="K24">
            <v>13382.022229059698</v>
          </cell>
          <cell r="L24">
            <v>0</v>
          </cell>
          <cell r="M24">
            <v>893</v>
          </cell>
          <cell r="N24">
            <v>26634</v>
          </cell>
          <cell r="O24">
            <v>0</v>
          </cell>
          <cell r="R24">
            <v>-15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H25">
            <v>4.0945737118427408</v>
          </cell>
          <cell r="I25">
            <v>9</v>
          </cell>
          <cell r="J25">
            <v>102.469722918847</v>
          </cell>
          <cell r="K25">
            <v>11080.210032481797</v>
          </cell>
          <cell r="L25">
            <v>274</v>
          </cell>
          <cell r="M25">
            <v>893</v>
          </cell>
          <cell r="N25">
            <v>71515354.916293904</v>
          </cell>
          <cell r="O25">
            <v>274</v>
          </cell>
          <cell r="R25">
            <v>-16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H26">
            <v>0.53289367502861673</v>
          </cell>
          <cell r="I26">
            <v>9</v>
          </cell>
          <cell r="J26">
            <v>128.31027198966532</v>
          </cell>
          <cell r="K26">
            <v>9861.4054856376661</v>
          </cell>
          <cell r="L26">
            <v>2792</v>
          </cell>
          <cell r="M26">
            <v>893</v>
          </cell>
          <cell r="N26">
            <v>31866315</v>
          </cell>
          <cell r="O26">
            <v>2792</v>
          </cell>
          <cell r="R26">
            <v>-17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H27">
            <v>1.8543860176731934</v>
          </cell>
          <cell r="I27">
            <v>9</v>
          </cell>
          <cell r="J27">
            <v>165.81304757877916</v>
          </cell>
          <cell r="K27">
            <v>10434.752203704047</v>
          </cell>
          <cell r="L27">
            <v>6867</v>
          </cell>
          <cell r="M27">
            <v>893</v>
          </cell>
          <cell r="N27">
            <v>9981573.8417824525</v>
          </cell>
          <cell r="O27">
            <v>6867</v>
          </cell>
          <cell r="R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I28">
            <v>0</v>
          </cell>
          <cell r="J28">
            <v>0</v>
          </cell>
          <cell r="L28">
            <v>0</v>
          </cell>
          <cell r="M28">
            <v>893</v>
          </cell>
          <cell r="N28">
            <v>0</v>
          </cell>
          <cell r="O28">
            <v>0</v>
          </cell>
          <cell r="R28">
            <v>-19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H29">
            <v>3.7771857631362713</v>
          </cell>
          <cell r="I29">
            <v>9</v>
          </cell>
          <cell r="J29">
            <v>125.83124439903735</v>
          </cell>
          <cell r="K29">
            <v>10557.034089292358</v>
          </cell>
          <cell r="L29">
            <v>2727</v>
          </cell>
          <cell r="M29">
            <v>893</v>
          </cell>
          <cell r="N29">
            <v>74956299.852907673</v>
          </cell>
          <cell r="O29">
            <v>2727</v>
          </cell>
          <cell r="R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I30">
            <v>0</v>
          </cell>
          <cell r="J30">
            <v>0</v>
          </cell>
          <cell r="L30">
            <v>0</v>
          </cell>
          <cell r="M30">
            <v>893</v>
          </cell>
          <cell r="N30">
            <v>0</v>
          </cell>
          <cell r="O30">
            <v>0</v>
          </cell>
          <cell r="R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I31">
            <v>0</v>
          </cell>
          <cell r="J31">
            <v>0</v>
          </cell>
          <cell r="K31">
            <v>15709.515413568746</v>
          </cell>
          <cell r="L31">
            <v>0</v>
          </cell>
          <cell r="M31">
            <v>893</v>
          </cell>
          <cell r="N31">
            <v>221576</v>
          </cell>
          <cell r="O31">
            <v>0</v>
          </cell>
          <cell r="R31">
            <v>-22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I32">
            <v>9</v>
          </cell>
          <cell r="J32">
            <v>152.98276882392744</v>
          </cell>
          <cell r="K32">
            <v>10131.364103660357</v>
          </cell>
          <cell r="L32">
            <v>5368</v>
          </cell>
          <cell r="M32">
            <v>893</v>
          </cell>
          <cell r="N32">
            <v>45270363.634790137</v>
          </cell>
          <cell r="O32">
            <v>5368</v>
          </cell>
          <cell r="R32">
            <v>-23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H33">
            <v>2.0286663513864935</v>
          </cell>
          <cell r="I33">
            <v>9</v>
          </cell>
          <cell r="J33">
            <v>122.08130634785547</v>
          </cell>
          <cell r="K33">
            <v>9793.041801918429</v>
          </cell>
          <cell r="L33">
            <v>2162</v>
          </cell>
          <cell r="M33">
            <v>893</v>
          </cell>
          <cell r="N33">
            <v>29016386.915146962</v>
          </cell>
          <cell r="O33">
            <v>2162</v>
          </cell>
          <cell r="R33">
            <v>-24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H34">
            <v>1.3066091403905127</v>
          </cell>
          <cell r="I34">
            <v>9</v>
          </cell>
          <cell r="J34">
            <v>132.89862055536298</v>
          </cell>
          <cell r="K34">
            <v>9800.7195993912937</v>
          </cell>
          <cell r="L34">
            <v>3224</v>
          </cell>
          <cell r="M34">
            <v>893</v>
          </cell>
          <cell r="N34">
            <v>30909342.515140474</v>
          </cell>
          <cell r="O34">
            <v>3224</v>
          </cell>
          <cell r="R34">
            <v>-25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H35">
            <v>8.6506077613122387E-2</v>
          </cell>
          <cell r="I35">
            <v>9</v>
          </cell>
          <cell r="J35">
            <v>127.42683013982416</v>
          </cell>
          <cell r="K35">
            <v>9754.6741360877877</v>
          </cell>
          <cell r="L35">
            <v>2675</v>
          </cell>
          <cell r="M35">
            <v>893</v>
          </cell>
          <cell r="N35">
            <v>54874184.287613742</v>
          </cell>
          <cell r="O35">
            <v>2675</v>
          </cell>
          <cell r="R35">
            <v>-26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G36">
            <v>28</v>
          </cell>
          <cell r="I36">
            <v>18</v>
          </cell>
          <cell r="J36">
            <v>138.6177291823806</v>
          </cell>
          <cell r="K36">
            <v>9348.1626922714531</v>
          </cell>
          <cell r="L36">
            <v>3610</v>
          </cell>
          <cell r="M36">
            <v>893</v>
          </cell>
          <cell r="N36">
            <v>9865784</v>
          </cell>
          <cell r="O36">
            <v>3610</v>
          </cell>
          <cell r="R36">
            <v>-27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I37">
            <v>9</v>
          </cell>
          <cell r="J37">
            <v>216.52735133216555</v>
          </cell>
          <cell r="K37">
            <v>9989.0758531536103</v>
          </cell>
          <cell r="L37">
            <v>11640</v>
          </cell>
          <cell r="M37">
            <v>893</v>
          </cell>
          <cell r="N37">
            <v>3433637</v>
          </cell>
          <cell r="O37">
            <v>11640</v>
          </cell>
          <cell r="R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I38">
            <v>0</v>
          </cell>
          <cell r="J38">
            <v>0</v>
          </cell>
          <cell r="L38">
            <v>0</v>
          </cell>
          <cell r="M38">
            <v>893</v>
          </cell>
          <cell r="N38">
            <v>0</v>
          </cell>
          <cell r="O38">
            <v>0</v>
          </cell>
          <cell r="R38">
            <v>-29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H39">
            <v>0.20647031158347695</v>
          </cell>
          <cell r="I39">
            <v>9</v>
          </cell>
          <cell r="J39">
            <v>122.92180806828998</v>
          </cell>
          <cell r="K39">
            <v>10220.917700051188</v>
          </cell>
          <cell r="L39">
            <v>2343</v>
          </cell>
          <cell r="M39">
            <v>893</v>
          </cell>
          <cell r="N39">
            <v>58127144.325310685</v>
          </cell>
          <cell r="O39">
            <v>2343</v>
          </cell>
          <cell r="R39">
            <v>-30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H40">
            <v>3.1299134351895344</v>
          </cell>
          <cell r="I40">
            <v>9</v>
          </cell>
          <cell r="J40">
            <v>142.10100480486435</v>
          </cell>
          <cell r="K40">
            <v>9770.3322548261694</v>
          </cell>
          <cell r="L40">
            <v>4113</v>
          </cell>
          <cell r="M40">
            <v>893</v>
          </cell>
          <cell r="N40">
            <v>73469919.228156492</v>
          </cell>
          <cell r="O40">
            <v>4113</v>
          </cell>
          <cell r="R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I41">
            <v>0</v>
          </cell>
          <cell r="J41">
            <v>0</v>
          </cell>
          <cell r="K41">
            <v>14662.143480539675</v>
          </cell>
          <cell r="L41">
            <v>0</v>
          </cell>
          <cell r="M41">
            <v>893</v>
          </cell>
          <cell r="N41">
            <v>291899</v>
          </cell>
          <cell r="O41">
            <v>0</v>
          </cell>
          <cell r="R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I42">
            <v>0</v>
          </cell>
          <cell r="J42">
            <v>0</v>
          </cell>
          <cell r="K42">
            <v>13382.022229059699</v>
          </cell>
          <cell r="L42">
            <v>0</v>
          </cell>
          <cell r="M42">
            <v>893</v>
          </cell>
          <cell r="N42">
            <v>110933</v>
          </cell>
          <cell r="O42">
            <v>0</v>
          </cell>
          <cell r="R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I43">
            <v>0</v>
          </cell>
          <cell r="J43">
            <v>0</v>
          </cell>
          <cell r="K43">
            <v>13820.023429059696</v>
          </cell>
          <cell r="L43">
            <v>0</v>
          </cell>
          <cell r="M43">
            <v>893</v>
          </cell>
          <cell r="N43">
            <v>129314</v>
          </cell>
          <cell r="O43">
            <v>0</v>
          </cell>
          <cell r="R43">
            <v>-34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17</v>
          </cell>
          <cell r="G44">
            <v>24</v>
          </cell>
          <cell r="H44">
            <v>13.852190164622977</v>
          </cell>
          <cell r="I44">
            <v>18</v>
          </cell>
          <cell r="J44">
            <v>129.65915058804117</v>
          </cell>
          <cell r="K44">
            <v>12812.046228222333</v>
          </cell>
          <cell r="L44">
            <v>3800</v>
          </cell>
          <cell r="M44">
            <v>893</v>
          </cell>
          <cell r="N44">
            <v>1078476839.0735986</v>
          </cell>
          <cell r="O44">
            <v>3800</v>
          </cell>
          <cell r="R44">
            <v>-35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H45">
            <v>6.713469568623327</v>
          </cell>
          <cell r="I45">
            <v>9</v>
          </cell>
          <cell r="J45">
            <v>142.61534047138153</v>
          </cell>
          <cell r="K45">
            <v>10092.100770620331</v>
          </cell>
          <cell r="L45">
            <v>4301</v>
          </cell>
          <cell r="M45">
            <v>893</v>
          </cell>
          <cell r="N45">
            <v>28471402.953518387</v>
          </cell>
          <cell r="O45">
            <v>4301</v>
          </cell>
          <cell r="R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I46">
            <v>0</v>
          </cell>
          <cell r="J46">
            <v>0</v>
          </cell>
          <cell r="K46">
            <v>14696.025829059698</v>
          </cell>
          <cell r="L46">
            <v>0</v>
          </cell>
          <cell r="M46">
            <v>893</v>
          </cell>
          <cell r="N46">
            <v>87928</v>
          </cell>
          <cell r="O46">
            <v>0</v>
          </cell>
          <cell r="R46">
            <v>-37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I47">
            <v>9</v>
          </cell>
          <cell r="J47">
            <v>181.48899646343034</v>
          </cell>
          <cell r="K47">
            <v>9067.1768887114977</v>
          </cell>
          <cell r="L47">
            <v>7389</v>
          </cell>
          <cell r="M47">
            <v>893</v>
          </cell>
          <cell r="N47">
            <v>12197522.979332063</v>
          </cell>
          <cell r="O47">
            <v>7389</v>
          </cell>
          <cell r="R47">
            <v>-38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I48">
            <v>9</v>
          </cell>
          <cell r="J48">
            <v>138.12951637144022</v>
          </cell>
          <cell r="K48">
            <v>9525.8211778346304</v>
          </cell>
          <cell r="L48">
            <v>3632</v>
          </cell>
          <cell r="M48">
            <v>893</v>
          </cell>
          <cell r="N48">
            <v>3708858.1184946583</v>
          </cell>
          <cell r="O48">
            <v>3632</v>
          </cell>
          <cell r="R48">
            <v>-39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H49">
            <v>0.36891852557747845</v>
          </cell>
          <cell r="I49">
            <v>9</v>
          </cell>
          <cell r="J49">
            <v>125.70908951200583</v>
          </cell>
          <cell r="K49">
            <v>10218.231773379517</v>
          </cell>
          <cell r="L49">
            <v>2627</v>
          </cell>
          <cell r="M49">
            <v>893</v>
          </cell>
          <cell r="N49">
            <v>73735547.902577877</v>
          </cell>
          <cell r="O49">
            <v>2627</v>
          </cell>
          <cell r="R49">
            <v>-40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I50">
            <v>9</v>
          </cell>
          <cell r="J50">
            <v>188.26403679389884</v>
          </cell>
          <cell r="K50">
            <v>9888.7887620642668</v>
          </cell>
          <cell r="L50">
            <v>8728</v>
          </cell>
          <cell r="M50">
            <v>893</v>
          </cell>
          <cell r="N50">
            <v>9400414</v>
          </cell>
          <cell r="O50">
            <v>8728</v>
          </cell>
          <cell r="R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I51">
            <v>0</v>
          </cell>
          <cell r="J51">
            <v>0</v>
          </cell>
          <cell r="K51">
            <v>15351.439539028894</v>
          </cell>
          <cell r="L51">
            <v>0</v>
          </cell>
          <cell r="M51">
            <v>893</v>
          </cell>
          <cell r="N51">
            <v>199901</v>
          </cell>
          <cell r="O51">
            <v>0</v>
          </cell>
          <cell r="R51">
            <v>-42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I52">
            <v>9</v>
          </cell>
          <cell r="J52">
            <v>152.7021008494311</v>
          </cell>
          <cell r="K52">
            <v>9418.3122029434035</v>
          </cell>
          <cell r="L52">
            <v>4964</v>
          </cell>
          <cell r="M52">
            <v>893</v>
          </cell>
          <cell r="N52">
            <v>3798336</v>
          </cell>
          <cell r="O52">
            <v>4964</v>
          </cell>
          <cell r="R52">
            <v>-43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H53">
            <v>3.8147809690370487</v>
          </cell>
          <cell r="I53">
            <v>9</v>
          </cell>
          <cell r="J53">
            <v>106.58891530224757</v>
          </cell>
          <cell r="K53">
            <v>11741.277289229813</v>
          </cell>
          <cell r="L53">
            <v>774</v>
          </cell>
          <cell r="M53">
            <v>893</v>
          </cell>
          <cell r="N53">
            <v>218834625.95373362</v>
          </cell>
          <cell r="O53">
            <v>774</v>
          </cell>
          <cell r="R53">
            <v>-44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I54">
            <v>9</v>
          </cell>
          <cell r="J54">
            <v>132.29112360576778</v>
          </cell>
          <cell r="K54">
            <v>10189.442642098526</v>
          </cell>
          <cell r="L54">
            <v>3290</v>
          </cell>
          <cell r="M54">
            <v>893</v>
          </cell>
          <cell r="N54">
            <v>3258843</v>
          </cell>
          <cell r="O54">
            <v>3290</v>
          </cell>
          <cell r="R54">
            <v>-45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H55">
            <v>7.1151881472330591E-2</v>
          </cell>
          <cell r="I55">
            <v>9</v>
          </cell>
          <cell r="J55">
            <v>173.31923683721593</v>
          </cell>
          <cell r="K55">
            <v>10017.92124633926</v>
          </cell>
          <cell r="L55">
            <v>7345</v>
          </cell>
          <cell r="M55">
            <v>893</v>
          </cell>
          <cell r="N55">
            <v>133340412.34419161</v>
          </cell>
          <cell r="O55">
            <v>7345</v>
          </cell>
          <cell r="R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I56">
            <v>0</v>
          </cell>
          <cell r="J56">
            <v>0</v>
          </cell>
          <cell r="K56">
            <v>13382.022229059698</v>
          </cell>
          <cell r="L56">
            <v>0</v>
          </cell>
          <cell r="M56">
            <v>893</v>
          </cell>
          <cell r="N56">
            <v>13317</v>
          </cell>
          <cell r="O56">
            <v>0</v>
          </cell>
          <cell r="R56">
            <v>-47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H57">
            <v>0.10097936040607396</v>
          </cell>
          <cell r="I57">
            <v>9</v>
          </cell>
          <cell r="J57">
            <v>178.73101367694176</v>
          </cell>
          <cell r="K57">
            <v>10177.16872829742</v>
          </cell>
          <cell r="L57">
            <v>8013</v>
          </cell>
          <cell r="M57">
            <v>893</v>
          </cell>
          <cell r="N57">
            <v>66850700.084141366</v>
          </cell>
          <cell r="O57">
            <v>8013</v>
          </cell>
          <cell r="R57">
            <v>-48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H58">
            <v>6.6182980247486674</v>
          </cell>
          <cell r="I58">
            <v>9</v>
          </cell>
          <cell r="J58">
            <v>223.74538154265306</v>
          </cell>
          <cell r="K58">
            <v>11704.748354104713</v>
          </cell>
          <cell r="L58">
            <v>14484</v>
          </cell>
          <cell r="M58">
            <v>893</v>
          </cell>
          <cell r="N58">
            <v>196020354.31563371</v>
          </cell>
          <cell r="O58">
            <v>14484</v>
          </cell>
          <cell r="R58">
            <v>-49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H59">
            <v>0.23195354932014309</v>
          </cell>
          <cell r="I59">
            <v>9</v>
          </cell>
          <cell r="J59">
            <v>142.5091934976565</v>
          </cell>
          <cell r="K59">
            <v>10086.992075405318</v>
          </cell>
          <cell r="L59">
            <v>4288</v>
          </cell>
          <cell r="M59">
            <v>893</v>
          </cell>
          <cell r="N59">
            <v>48563036.283247717</v>
          </cell>
          <cell r="O59">
            <v>4288</v>
          </cell>
          <cell r="R59">
            <v>-50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H60">
            <v>0.16980936105701655</v>
          </cell>
          <cell r="I60">
            <v>9</v>
          </cell>
          <cell r="J60">
            <v>209.913261761152</v>
          </cell>
          <cell r="K60">
            <v>9105.0869627072043</v>
          </cell>
          <cell r="L60">
            <v>10008</v>
          </cell>
          <cell r="M60">
            <v>893</v>
          </cell>
          <cell r="N60">
            <v>11276706</v>
          </cell>
          <cell r="O60">
            <v>10008</v>
          </cell>
          <cell r="R60">
            <v>-51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H61">
            <v>2.0441697108862527</v>
          </cell>
          <cell r="I61">
            <v>9</v>
          </cell>
          <cell r="J61">
            <v>130.58838341803377</v>
          </cell>
          <cell r="K61">
            <v>10126.797318815656</v>
          </cell>
          <cell r="L61">
            <v>3098</v>
          </cell>
          <cell r="M61">
            <v>893</v>
          </cell>
          <cell r="N61">
            <v>22248871.100235134</v>
          </cell>
          <cell r="O61">
            <v>3098</v>
          </cell>
          <cell r="R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I62">
            <v>0</v>
          </cell>
          <cell r="J62">
            <v>0</v>
          </cell>
          <cell r="K62">
            <v>15515.557648192991</v>
          </cell>
          <cell r="L62">
            <v>0</v>
          </cell>
          <cell r="M62">
            <v>893</v>
          </cell>
          <cell r="N62">
            <v>1734660.65</v>
          </cell>
          <cell r="O62">
            <v>0</v>
          </cell>
          <cell r="R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I63">
            <v>0</v>
          </cell>
          <cell r="J63">
            <v>0</v>
          </cell>
          <cell r="K63">
            <v>13382.022229059699</v>
          </cell>
          <cell r="L63">
            <v>0</v>
          </cell>
          <cell r="M63">
            <v>893</v>
          </cell>
          <cell r="N63">
            <v>89821</v>
          </cell>
          <cell r="O63">
            <v>0</v>
          </cell>
          <cell r="R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I64">
            <v>0</v>
          </cell>
          <cell r="J64">
            <v>0</v>
          </cell>
          <cell r="L64">
            <v>0</v>
          </cell>
          <cell r="M64">
            <v>893</v>
          </cell>
          <cell r="N64">
            <v>0</v>
          </cell>
          <cell r="O64">
            <v>0</v>
          </cell>
          <cell r="R64">
            <v>-55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H65">
            <v>1.9921208765478708</v>
          </cell>
          <cell r="I65">
            <v>9</v>
          </cell>
          <cell r="J65">
            <v>130.67628329653505</v>
          </cell>
          <cell r="K65">
            <v>9574.2066411259366</v>
          </cell>
          <cell r="L65">
            <v>2937</v>
          </cell>
          <cell r="M65">
            <v>893</v>
          </cell>
          <cell r="N65">
            <v>68352796.027523398</v>
          </cell>
          <cell r="O65">
            <v>2937</v>
          </cell>
          <cell r="R65">
            <v>-56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2</v>
          </cell>
          <cell r="G66">
            <v>1</v>
          </cell>
          <cell r="H66">
            <v>11.112078306661266</v>
          </cell>
          <cell r="I66">
            <v>18</v>
          </cell>
          <cell r="J66">
            <v>105.38838876651646</v>
          </cell>
          <cell r="K66">
            <v>12226.037317602855</v>
          </cell>
          <cell r="L66">
            <v>659</v>
          </cell>
          <cell r="M66">
            <v>893</v>
          </cell>
          <cell r="N66">
            <v>89497825.886441082</v>
          </cell>
          <cell r="O66">
            <v>659</v>
          </cell>
          <cell r="R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I67">
            <v>0</v>
          </cell>
          <cell r="J67">
            <v>0</v>
          </cell>
          <cell r="L67">
            <v>0</v>
          </cell>
          <cell r="M67">
            <v>893</v>
          </cell>
          <cell r="N67">
            <v>0</v>
          </cell>
          <cell r="O67">
            <v>0</v>
          </cell>
          <cell r="R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I68">
            <v>0</v>
          </cell>
          <cell r="J68">
            <v>0</v>
          </cell>
          <cell r="K68">
            <v>13382.022229059698</v>
          </cell>
          <cell r="L68">
            <v>0</v>
          </cell>
          <cell r="M68">
            <v>893</v>
          </cell>
          <cell r="N68">
            <v>218444.5</v>
          </cell>
          <cell r="O68">
            <v>0</v>
          </cell>
          <cell r="R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I69">
            <v>0</v>
          </cell>
          <cell r="J69">
            <v>0</v>
          </cell>
          <cell r="K69">
            <v>14804.379175148562</v>
          </cell>
          <cell r="L69">
            <v>0</v>
          </cell>
          <cell r="M69">
            <v>893</v>
          </cell>
          <cell r="N69">
            <v>294385</v>
          </cell>
          <cell r="O69">
            <v>0</v>
          </cell>
          <cell r="R69">
            <v>-60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25</v>
          </cell>
          <cell r="H70">
            <v>2.6975537001257694</v>
          </cell>
          <cell r="I70">
            <v>9</v>
          </cell>
          <cell r="J70">
            <v>104.39823011545482</v>
          </cell>
          <cell r="K70">
            <v>11793.720925692465</v>
          </cell>
          <cell r="L70">
            <v>519</v>
          </cell>
          <cell r="M70">
            <v>893</v>
          </cell>
          <cell r="N70">
            <v>96642083.156797752</v>
          </cell>
          <cell r="O70">
            <v>519</v>
          </cell>
          <cell r="R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I71">
            <v>0</v>
          </cell>
          <cell r="J71">
            <v>0</v>
          </cell>
          <cell r="L71">
            <v>0</v>
          </cell>
          <cell r="M71">
            <v>893</v>
          </cell>
          <cell r="N71">
            <v>0</v>
          </cell>
          <cell r="O71">
            <v>0</v>
          </cell>
          <cell r="R71">
            <v>-62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G72">
            <v>19</v>
          </cell>
          <cell r="H72">
            <v>0.98540061939467516</v>
          </cell>
          <cell r="I72">
            <v>18</v>
          </cell>
          <cell r="J72">
            <v>147.1404182364179</v>
          </cell>
          <cell r="K72">
            <v>10306.32038356484</v>
          </cell>
          <cell r="L72">
            <v>4858</v>
          </cell>
          <cell r="M72">
            <v>893</v>
          </cell>
          <cell r="N72">
            <v>2726824</v>
          </cell>
          <cell r="O72">
            <v>4858</v>
          </cell>
          <cell r="R72">
            <v>-63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G73">
            <v>16</v>
          </cell>
          <cell r="H73">
            <v>2.4981705411952251</v>
          </cell>
          <cell r="I73">
            <v>18</v>
          </cell>
          <cell r="J73">
            <v>111.91758110277823</v>
          </cell>
          <cell r="K73">
            <v>10781.496550489735</v>
          </cell>
          <cell r="L73">
            <v>1285</v>
          </cell>
          <cell r="M73">
            <v>893</v>
          </cell>
          <cell r="N73">
            <v>25829966.636854779</v>
          </cell>
          <cell r="O73">
            <v>1285</v>
          </cell>
          <cell r="R73">
            <v>-64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H74">
            <v>6.7388225695897142E-2</v>
          </cell>
          <cell r="I74">
            <v>9</v>
          </cell>
          <cell r="J74">
            <v>147.23567490786658</v>
          </cell>
          <cell r="K74">
            <v>9388.5272691548671</v>
          </cell>
          <cell r="L74">
            <v>4435</v>
          </cell>
          <cell r="M74">
            <v>893</v>
          </cell>
          <cell r="N74">
            <v>22506623</v>
          </cell>
          <cell r="O74">
            <v>4435</v>
          </cell>
          <cell r="R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I75">
            <v>0</v>
          </cell>
          <cell r="J75">
            <v>0</v>
          </cell>
          <cell r="K75">
            <v>13382.022229059698</v>
          </cell>
          <cell r="L75">
            <v>0</v>
          </cell>
          <cell r="M75">
            <v>893</v>
          </cell>
          <cell r="N75">
            <v>13317</v>
          </cell>
          <cell r="O75">
            <v>0</v>
          </cell>
          <cell r="R75">
            <v>-66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H76">
            <v>3.9460203410978202E-2</v>
          </cell>
          <cell r="I76">
            <v>9</v>
          </cell>
          <cell r="J76">
            <v>187.81420659088948</v>
          </cell>
          <cell r="K76">
            <v>9229.3013011170278</v>
          </cell>
          <cell r="L76">
            <v>8105</v>
          </cell>
          <cell r="M76">
            <v>893</v>
          </cell>
          <cell r="N76">
            <v>38922041.552038647</v>
          </cell>
          <cell r="O76">
            <v>8105</v>
          </cell>
          <cell r="R76">
            <v>-67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H77">
            <v>1.27936031984008</v>
          </cell>
          <cell r="I77">
            <v>9</v>
          </cell>
          <cell r="J77">
            <v>171.96495083924557</v>
          </cell>
          <cell r="K77">
            <v>9687.1597207274208</v>
          </cell>
          <cell r="L77">
            <v>6971</v>
          </cell>
          <cell r="M77">
            <v>893</v>
          </cell>
          <cell r="N77">
            <v>2237575</v>
          </cell>
          <cell r="O77">
            <v>6971</v>
          </cell>
          <cell r="R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I78">
            <v>0</v>
          </cell>
          <cell r="J78">
            <v>0</v>
          </cell>
          <cell r="K78">
            <v>13382.022229059698</v>
          </cell>
          <cell r="L78">
            <v>0</v>
          </cell>
          <cell r="M78">
            <v>893</v>
          </cell>
          <cell r="N78">
            <v>169788</v>
          </cell>
          <cell r="O78">
            <v>0</v>
          </cell>
          <cell r="R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I79">
            <v>0</v>
          </cell>
          <cell r="J79">
            <v>0</v>
          </cell>
          <cell r="K79">
            <v>14982.173793409671</v>
          </cell>
          <cell r="L79">
            <v>0</v>
          </cell>
          <cell r="M79">
            <v>893</v>
          </cell>
          <cell r="N79">
            <v>390775</v>
          </cell>
          <cell r="O79">
            <v>0</v>
          </cell>
          <cell r="R79">
            <v>-70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H80">
            <v>0.12722535737944704</v>
          </cell>
          <cell r="I80">
            <v>9</v>
          </cell>
          <cell r="J80">
            <v>139.69189164552037</v>
          </cell>
          <cell r="K80">
            <v>9740.5746783290851</v>
          </cell>
          <cell r="L80">
            <v>3866</v>
          </cell>
          <cell r="M80">
            <v>893</v>
          </cell>
          <cell r="N80">
            <v>52929531.966979772</v>
          </cell>
          <cell r="O80">
            <v>3866</v>
          </cell>
          <cell r="R80">
            <v>-71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H81">
            <v>0.20077482770804678</v>
          </cell>
          <cell r="I81">
            <v>9</v>
          </cell>
          <cell r="J81">
            <v>116.31564010048723</v>
          </cell>
          <cell r="K81">
            <v>9889.266133555886</v>
          </cell>
          <cell r="L81">
            <v>1613</v>
          </cell>
          <cell r="M81">
            <v>893</v>
          </cell>
          <cell r="N81">
            <v>45375975.880979925</v>
          </cell>
          <cell r="O81">
            <v>1613</v>
          </cell>
          <cell r="R81">
            <v>-72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H82">
            <v>0.3415768882575963</v>
          </cell>
          <cell r="I82">
            <v>9</v>
          </cell>
          <cell r="J82">
            <v>169.37718997883499</v>
          </cell>
          <cell r="K82">
            <v>10309.65278130544</v>
          </cell>
          <cell r="L82">
            <v>7153</v>
          </cell>
          <cell r="M82">
            <v>893</v>
          </cell>
          <cell r="N82">
            <v>47607347.633020617</v>
          </cell>
          <cell r="O82">
            <v>7153</v>
          </cell>
          <cell r="R82">
            <v>-73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H83">
            <v>0.96077915894301935</v>
          </cell>
          <cell r="I83">
            <v>9</v>
          </cell>
          <cell r="J83">
            <v>149.19619694955065</v>
          </cell>
          <cell r="K83">
            <v>9532.7761000526134</v>
          </cell>
          <cell r="L83">
            <v>4690</v>
          </cell>
          <cell r="M83">
            <v>893</v>
          </cell>
          <cell r="N83">
            <v>5273474.7322527207</v>
          </cell>
          <cell r="O83">
            <v>4690</v>
          </cell>
          <cell r="R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I84">
            <v>0</v>
          </cell>
          <cell r="J84">
            <v>0</v>
          </cell>
          <cell r="L84">
            <v>0</v>
          </cell>
          <cell r="M84">
            <v>893</v>
          </cell>
          <cell r="N84">
            <v>83868</v>
          </cell>
          <cell r="O84">
            <v>0</v>
          </cell>
          <cell r="R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I85">
            <v>0</v>
          </cell>
          <cell r="J85">
            <v>0</v>
          </cell>
          <cell r="L85">
            <v>0</v>
          </cell>
          <cell r="M85">
            <v>893</v>
          </cell>
          <cell r="N85">
            <v>543</v>
          </cell>
          <cell r="O85">
            <v>0</v>
          </cell>
          <cell r="R85">
            <v>-76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I86">
            <v>9</v>
          </cell>
          <cell r="J86">
            <v>112.67999035085055</v>
          </cell>
          <cell r="K86">
            <v>9702.8201430477184</v>
          </cell>
          <cell r="L86">
            <v>1230</v>
          </cell>
          <cell r="M86">
            <v>893</v>
          </cell>
          <cell r="N86">
            <v>15593636</v>
          </cell>
          <cell r="O86">
            <v>1230</v>
          </cell>
          <cell r="R86">
            <v>-77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I87">
            <v>9</v>
          </cell>
          <cell r="J87">
            <v>233.25368606660231</v>
          </cell>
          <cell r="K87">
            <v>9178.6992072530611</v>
          </cell>
          <cell r="L87">
            <v>12231</v>
          </cell>
          <cell r="M87">
            <v>893</v>
          </cell>
          <cell r="N87">
            <v>12168443</v>
          </cell>
          <cell r="O87">
            <v>12231</v>
          </cell>
          <cell r="R87">
            <v>-78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H88">
            <v>5.4480916869369089</v>
          </cell>
          <cell r="I88">
            <v>9</v>
          </cell>
          <cell r="J88">
            <v>106.47324284642711</v>
          </cell>
          <cell r="K88">
            <v>9858.52517049792</v>
          </cell>
          <cell r="L88">
            <v>638</v>
          </cell>
          <cell r="M88">
            <v>893</v>
          </cell>
          <cell r="N88">
            <v>40688611.39542906</v>
          </cell>
          <cell r="O88">
            <v>638</v>
          </cell>
          <cell r="R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I89">
            <v>0</v>
          </cell>
          <cell r="J89">
            <v>0</v>
          </cell>
          <cell r="K89">
            <v>13382.022229059698</v>
          </cell>
          <cell r="L89">
            <v>0</v>
          </cell>
          <cell r="M89">
            <v>893</v>
          </cell>
          <cell r="N89">
            <v>56455</v>
          </cell>
          <cell r="O89">
            <v>0</v>
          </cell>
          <cell r="R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I90">
            <v>0</v>
          </cell>
          <cell r="J90">
            <v>0</v>
          </cell>
          <cell r="K90">
            <v>13382.022229059698</v>
          </cell>
          <cell r="L90">
            <v>0</v>
          </cell>
          <cell r="M90">
            <v>893</v>
          </cell>
          <cell r="N90">
            <v>19625</v>
          </cell>
          <cell r="O90">
            <v>0</v>
          </cell>
          <cell r="R90">
            <v>-81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H91">
            <v>0.42655851283035429</v>
          </cell>
          <cell r="I91">
            <v>9</v>
          </cell>
          <cell r="J91">
            <v>122.79712054454821</v>
          </cell>
          <cell r="K91">
            <v>9637.8862229570987</v>
          </cell>
          <cell r="L91">
            <v>2197</v>
          </cell>
          <cell r="M91">
            <v>893</v>
          </cell>
          <cell r="N91">
            <v>38989131.72439786</v>
          </cell>
          <cell r="O91">
            <v>2197</v>
          </cell>
          <cell r="R91">
            <v>-82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H92">
            <v>0.26056148782603128</v>
          </cell>
          <cell r="I92">
            <v>9</v>
          </cell>
          <cell r="J92">
            <v>114.00561581793174</v>
          </cell>
          <cell r="K92">
            <v>9764.6767450296811</v>
          </cell>
          <cell r="L92">
            <v>1368</v>
          </cell>
          <cell r="M92">
            <v>893</v>
          </cell>
          <cell r="N92">
            <v>24135811.932317559</v>
          </cell>
          <cell r="O92">
            <v>1368</v>
          </cell>
          <cell r="R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I93">
            <v>0</v>
          </cell>
          <cell r="J93">
            <v>0</v>
          </cell>
          <cell r="K93">
            <v>14888.047230800847</v>
          </cell>
          <cell r="L93">
            <v>0</v>
          </cell>
          <cell r="M93">
            <v>893</v>
          </cell>
          <cell r="N93">
            <v>298838</v>
          </cell>
          <cell r="O93">
            <v>0</v>
          </cell>
          <cell r="R93">
            <v>-84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I94">
            <v>9</v>
          </cell>
          <cell r="J94">
            <v>229.84378776796856</v>
          </cell>
          <cell r="K94">
            <v>10138.773758229709</v>
          </cell>
          <cell r="L94">
            <v>13165</v>
          </cell>
          <cell r="M94">
            <v>893</v>
          </cell>
          <cell r="N94">
            <v>4293829</v>
          </cell>
          <cell r="O94">
            <v>13165</v>
          </cell>
          <cell r="R94">
            <v>-85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H95">
            <v>4.9951841085184467</v>
          </cell>
          <cell r="I95">
            <v>9</v>
          </cell>
          <cell r="J95">
            <v>114.92473740633994</v>
          </cell>
          <cell r="K95">
            <v>10428.014458719803</v>
          </cell>
          <cell r="L95">
            <v>1556</v>
          </cell>
          <cell r="M95">
            <v>893</v>
          </cell>
          <cell r="N95">
            <v>21495503.581943907</v>
          </cell>
          <cell r="O95">
            <v>1556</v>
          </cell>
          <cell r="R95">
            <v>-86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H96">
            <v>0.41435525537554208</v>
          </cell>
          <cell r="I96">
            <v>9</v>
          </cell>
          <cell r="J96">
            <v>136.56107004801905</v>
          </cell>
          <cell r="K96">
            <v>9864.3909628112651</v>
          </cell>
          <cell r="L96">
            <v>3607</v>
          </cell>
          <cell r="M96">
            <v>893</v>
          </cell>
          <cell r="N96">
            <v>37448633.780096002</v>
          </cell>
          <cell r="O96">
            <v>3607</v>
          </cell>
          <cell r="R96">
            <v>-87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H97">
            <v>0.34526374671740767</v>
          </cell>
          <cell r="I97">
            <v>9</v>
          </cell>
          <cell r="J97">
            <v>128.52950533867315</v>
          </cell>
          <cell r="K97">
            <v>9541.7846220975916</v>
          </cell>
          <cell r="L97">
            <v>2722</v>
          </cell>
          <cell r="M97">
            <v>893</v>
          </cell>
          <cell r="N97">
            <v>46093235.499866031</v>
          </cell>
          <cell r="O97">
            <v>2722</v>
          </cell>
          <cell r="R97">
            <v>-88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H98">
            <v>8.5391097089845793</v>
          </cell>
          <cell r="I98">
            <v>9</v>
          </cell>
          <cell r="J98">
            <v>249.39617108560813</v>
          </cell>
          <cell r="K98">
            <v>10013.028720442322</v>
          </cell>
          <cell r="L98">
            <v>14959</v>
          </cell>
          <cell r="M98">
            <v>893</v>
          </cell>
          <cell r="N98">
            <v>10800378.498679511</v>
          </cell>
          <cell r="O98">
            <v>14959</v>
          </cell>
          <cell r="R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I99">
            <v>0</v>
          </cell>
          <cell r="J99">
            <v>0</v>
          </cell>
          <cell r="L99">
            <v>0</v>
          </cell>
          <cell r="M99">
            <v>893</v>
          </cell>
          <cell r="N99">
            <v>2042</v>
          </cell>
          <cell r="O99">
            <v>0</v>
          </cell>
          <cell r="R99">
            <v>-90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H100">
            <v>3.3427197358264373</v>
          </cell>
          <cell r="I100">
            <v>9</v>
          </cell>
          <cell r="J100">
            <v>207.08518329901159</v>
          </cell>
          <cell r="K100">
            <v>9581.5877664482196</v>
          </cell>
          <cell r="L100">
            <v>10260</v>
          </cell>
          <cell r="M100">
            <v>893</v>
          </cell>
          <cell r="N100">
            <v>5255735</v>
          </cell>
          <cell r="O100">
            <v>10260</v>
          </cell>
          <cell r="R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893</v>
          </cell>
          <cell r="N101">
            <v>0</v>
          </cell>
          <cell r="O101">
            <v>0</v>
          </cell>
          <cell r="R101">
            <v>-92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F102">
            <v>28</v>
          </cell>
          <cell r="H102">
            <v>9.1381669536424397</v>
          </cell>
          <cell r="I102">
            <v>10.13816695364244</v>
          </cell>
          <cell r="J102">
            <v>102.69367905446325</v>
          </cell>
          <cell r="K102">
            <v>11825.79827590059</v>
          </cell>
          <cell r="L102">
            <v>319</v>
          </cell>
          <cell r="M102">
            <v>893</v>
          </cell>
          <cell r="N102">
            <v>92005213</v>
          </cell>
          <cell r="O102">
            <v>319</v>
          </cell>
          <cell r="R102">
            <v>-93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H103">
            <v>0.20064570420466624</v>
          </cell>
          <cell r="I103">
            <v>9</v>
          </cell>
          <cell r="J103">
            <v>119.34661141823545</v>
          </cell>
          <cell r="K103">
            <v>10377.659737282691</v>
          </cell>
          <cell r="L103">
            <v>2008</v>
          </cell>
          <cell r="M103">
            <v>893</v>
          </cell>
          <cell r="N103">
            <v>22706348.588885497</v>
          </cell>
          <cell r="O103">
            <v>2008</v>
          </cell>
          <cell r="R103">
            <v>-94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2017</v>
          </cell>
          <cell r="E104">
            <v>15.298</v>
          </cell>
          <cell r="F104">
            <v>22</v>
          </cell>
          <cell r="H104">
            <v>10.574070343851862</v>
          </cell>
          <cell r="I104">
            <v>15.298</v>
          </cell>
          <cell r="J104">
            <v>100.47486530138367</v>
          </cell>
          <cell r="K104">
            <v>11999.656138042365</v>
          </cell>
          <cell r="L104">
            <v>57</v>
          </cell>
          <cell r="M104">
            <v>893</v>
          </cell>
          <cell r="N104">
            <v>140137384.28371102</v>
          </cell>
          <cell r="O104">
            <v>57</v>
          </cell>
          <cell r="R104">
            <v>-95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H105">
            <v>1.9520939913436137</v>
          </cell>
          <cell r="I105">
            <v>9</v>
          </cell>
          <cell r="J105">
            <v>149.36217730867926</v>
          </cell>
          <cell r="K105">
            <v>10356.305890183165</v>
          </cell>
          <cell r="L105">
            <v>5112</v>
          </cell>
          <cell r="M105">
            <v>893</v>
          </cell>
          <cell r="N105">
            <v>56005975.190398097</v>
          </cell>
          <cell r="O105">
            <v>5112</v>
          </cell>
          <cell r="R105">
            <v>-96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G106">
            <v>25</v>
          </cell>
          <cell r="H106">
            <v>3.1812003677422243</v>
          </cell>
          <cell r="I106">
            <v>18</v>
          </cell>
          <cell r="J106">
            <v>100.55529411247915</v>
          </cell>
          <cell r="K106">
            <v>11581.915543104305</v>
          </cell>
          <cell r="L106">
            <v>64</v>
          </cell>
          <cell r="M106">
            <v>893</v>
          </cell>
          <cell r="N106">
            <v>67348987.882906914</v>
          </cell>
          <cell r="O106">
            <v>64</v>
          </cell>
          <cell r="R106">
            <v>-97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F107">
            <v>18</v>
          </cell>
          <cell r="G107">
            <v>10</v>
          </cell>
          <cell r="H107">
            <v>4.5646484034199961</v>
          </cell>
          <cell r="I107">
            <v>18</v>
          </cell>
          <cell r="J107">
            <v>185.86665476762599</v>
          </cell>
          <cell r="K107">
            <v>9815.8755721320795</v>
          </cell>
          <cell r="L107">
            <v>8429</v>
          </cell>
          <cell r="M107">
            <v>893</v>
          </cell>
          <cell r="N107">
            <v>1761707</v>
          </cell>
          <cell r="O107">
            <v>8429</v>
          </cell>
          <cell r="R107">
            <v>-98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H108">
            <v>3.8642922938532269</v>
          </cell>
          <cell r="I108">
            <v>9</v>
          </cell>
          <cell r="J108">
            <v>152.5848831057823</v>
          </cell>
          <cell r="K108">
            <v>10101.311091959824</v>
          </cell>
          <cell r="L108">
            <v>5312</v>
          </cell>
          <cell r="M108">
            <v>893</v>
          </cell>
          <cell r="N108">
            <v>41927707.090574436</v>
          </cell>
          <cell r="O108">
            <v>5312</v>
          </cell>
          <cell r="R108">
            <v>-99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H109">
            <v>3.238496989040017</v>
          </cell>
          <cell r="I109">
            <v>9</v>
          </cell>
          <cell r="J109">
            <v>149.41881050450411</v>
          </cell>
          <cell r="K109">
            <v>11080.121046933549</v>
          </cell>
          <cell r="L109">
            <v>5476</v>
          </cell>
          <cell r="M109">
            <v>893</v>
          </cell>
          <cell r="N109">
            <v>155449717.81916034</v>
          </cell>
          <cell r="O109">
            <v>5476</v>
          </cell>
          <cell r="R109">
            <v>-100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H110">
            <v>5.3817607516250527</v>
          </cell>
          <cell r="I110">
            <v>9</v>
          </cell>
          <cell r="J110">
            <v>119.76291896868048</v>
          </cell>
          <cell r="K110">
            <v>9784.8511749436857</v>
          </cell>
          <cell r="L110">
            <v>1934</v>
          </cell>
          <cell r="M110">
            <v>893</v>
          </cell>
          <cell r="N110">
            <v>70190235</v>
          </cell>
          <cell r="O110">
            <v>1934</v>
          </cell>
          <cell r="R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I111">
            <v>0</v>
          </cell>
          <cell r="J111">
            <v>0</v>
          </cell>
          <cell r="K111">
            <v>14495.171143390111</v>
          </cell>
          <cell r="L111">
            <v>0</v>
          </cell>
          <cell r="M111">
            <v>893</v>
          </cell>
          <cell r="N111">
            <v>1921509</v>
          </cell>
          <cell r="O111">
            <v>0</v>
          </cell>
          <cell r="R111">
            <v>-102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F112">
            <v>7</v>
          </cell>
          <cell r="G112">
            <v>5</v>
          </cell>
          <cell r="H112">
            <v>0.59849334458447978</v>
          </cell>
          <cell r="I112">
            <v>18</v>
          </cell>
          <cell r="J112">
            <v>101.02225886075007</v>
          </cell>
          <cell r="K112">
            <v>11144.499297497601</v>
          </cell>
          <cell r="L112">
            <v>114</v>
          </cell>
          <cell r="M112">
            <v>893</v>
          </cell>
          <cell r="N112">
            <v>28369517.099222906</v>
          </cell>
          <cell r="O112">
            <v>114</v>
          </cell>
          <cell r="R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893</v>
          </cell>
          <cell r="N113">
            <v>0</v>
          </cell>
          <cell r="O113">
            <v>0</v>
          </cell>
          <cell r="R113">
            <v>-104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H114">
            <v>0.12708861879774005</v>
          </cell>
          <cell r="I114">
            <v>9</v>
          </cell>
          <cell r="J114">
            <v>133.2596320777204</v>
          </cell>
          <cell r="K114">
            <v>9443.5801879573537</v>
          </cell>
          <cell r="L114">
            <v>3141</v>
          </cell>
          <cell r="M114">
            <v>893</v>
          </cell>
          <cell r="N114">
            <v>17700324</v>
          </cell>
          <cell r="O114">
            <v>3141</v>
          </cell>
          <cell r="R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893</v>
          </cell>
          <cell r="N115">
            <v>0</v>
          </cell>
          <cell r="O115">
            <v>0</v>
          </cell>
          <cell r="R115">
            <v>-106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I116">
            <v>9</v>
          </cell>
          <cell r="J116">
            <v>137.52677431014317</v>
          </cell>
          <cell r="K116">
            <v>11070.901355998803</v>
          </cell>
          <cell r="L116">
            <v>4155</v>
          </cell>
          <cell r="M116">
            <v>893</v>
          </cell>
          <cell r="N116">
            <v>51192307</v>
          </cell>
          <cell r="O116">
            <v>4155</v>
          </cell>
          <cell r="R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I117">
            <v>0</v>
          </cell>
          <cell r="J117">
            <v>0</v>
          </cell>
          <cell r="K117">
            <v>13382.022229059698</v>
          </cell>
          <cell r="L117">
            <v>0</v>
          </cell>
          <cell r="M117">
            <v>893</v>
          </cell>
          <cell r="N117">
            <v>167983</v>
          </cell>
          <cell r="O117">
            <v>0</v>
          </cell>
          <cell r="R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I118">
            <v>0</v>
          </cell>
          <cell r="J118">
            <v>0</v>
          </cell>
          <cell r="K118">
            <v>7210.8946845292367</v>
          </cell>
          <cell r="L118">
            <v>0</v>
          </cell>
          <cell r="M118">
            <v>893</v>
          </cell>
          <cell r="N118">
            <v>157265</v>
          </cell>
          <cell r="O118">
            <v>0</v>
          </cell>
          <cell r="R118">
            <v>-109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H119">
            <v>1.0594816116834855</v>
          </cell>
          <cell r="I119">
            <v>9</v>
          </cell>
          <cell r="J119">
            <v>112.51952954211333</v>
          </cell>
          <cell r="K119">
            <v>9484.7763546580136</v>
          </cell>
          <cell r="L119">
            <v>1187</v>
          </cell>
          <cell r="M119">
            <v>893</v>
          </cell>
          <cell r="N119">
            <v>34945956.83391051</v>
          </cell>
          <cell r="O119">
            <v>1187</v>
          </cell>
          <cell r="R119">
            <v>-110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H120">
            <v>2.1204497009429368</v>
          </cell>
          <cell r="I120">
            <v>9</v>
          </cell>
          <cell r="J120">
            <v>142.15154177846901</v>
          </cell>
          <cell r="K120">
            <v>10092.569246043377</v>
          </cell>
          <cell r="L120">
            <v>4254</v>
          </cell>
          <cell r="M120">
            <v>893</v>
          </cell>
          <cell r="N120">
            <v>12407465.39110681</v>
          </cell>
          <cell r="O120">
            <v>4254</v>
          </cell>
          <cell r="R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I121">
            <v>0</v>
          </cell>
          <cell r="J121">
            <v>0</v>
          </cell>
          <cell r="K121">
            <v>15210.766874031093</v>
          </cell>
          <cell r="L121">
            <v>0</v>
          </cell>
          <cell r="M121">
            <v>893</v>
          </cell>
          <cell r="N121">
            <v>211997</v>
          </cell>
          <cell r="O121">
            <v>0</v>
          </cell>
          <cell r="R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893</v>
          </cell>
          <cell r="N122">
            <v>0</v>
          </cell>
          <cell r="O122">
            <v>0</v>
          </cell>
          <cell r="R122">
            <v>-113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F123">
            <v>13</v>
          </cell>
          <cell r="G123">
            <v>22</v>
          </cell>
          <cell r="H123">
            <v>4.1167125970187737</v>
          </cell>
          <cell r="I123">
            <v>18</v>
          </cell>
          <cell r="J123">
            <v>126.01098796648273</v>
          </cell>
          <cell r="K123">
            <v>10839.733578113617</v>
          </cell>
          <cell r="L123">
            <v>2820</v>
          </cell>
          <cell r="M123">
            <v>893</v>
          </cell>
          <cell r="N123">
            <v>26856314.990475964</v>
          </cell>
          <cell r="O123">
            <v>2820</v>
          </cell>
          <cell r="R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893</v>
          </cell>
          <cell r="N124">
            <v>0</v>
          </cell>
          <cell r="O124">
            <v>0</v>
          </cell>
          <cell r="R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I125">
            <v>0</v>
          </cell>
          <cell r="J125">
            <v>0</v>
          </cell>
          <cell r="K125">
            <v>13382.022229059698</v>
          </cell>
          <cell r="L125">
            <v>0</v>
          </cell>
          <cell r="M125">
            <v>893</v>
          </cell>
          <cell r="N125">
            <v>133171</v>
          </cell>
          <cell r="O125">
            <v>0</v>
          </cell>
          <cell r="R125">
            <v>-116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H126">
            <v>6.7630914076802693</v>
          </cell>
          <cell r="I126">
            <v>9</v>
          </cell>
          <cell r="J126">
            <v>137.72372265799459</v>
          </cell>
          <cell r="K126">
            <v>9970.8496515116331</v>
          </cell>
          <cell r="L126">
            <v>3761</v>
          </cell>
          <cell r="M126">
            <v>893</v>
          </cell>
          <cell r="N126">
            <v>8361230.4159175679</v>
          </cell>
          <cell r="O126">
            <v>3761</v>
          </cell>
          <cell r="R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H127">
            <v>0.13837799250305571</v>
          </cell>
          <cell r="I127">
            <v>9</v>
          </cell>
          <cell r="J127">
            <v>129.92785704057604</v>
          </cell>
          <cell r="K127">
            <v>9667.1289984748655</v>
          </cell>
          <cell r="L127">
            <v>2893</v>
          </cell>
          <cell r="M127">
            <v>893</v>
          </cell>
          <cell r="N127">
            <v>7891680</v>
          </cell>
          <cell r="O127">
            <v>2893</v>
          </cell>
          <cell r="R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893</v>
          </cell>
          <cell r="N128">
            <v>0</v>
          </cell>
          <cell r="O128">
            <v>0</v>
          </cell>
          <cell r="R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893</v>
          </cell>
          <cell r="N129">
            <v>0</v>
          </cell>
          <cell r="O129">
            <v>0</v>
          </cell>
          <cell r="R129">
            <v>-120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I130">
            <v>9</v>
          </cell>
          <cell r="J130">
            <v>139.9341159798748</v>
          </cell>
          <cell r="K130">
            <v>9571.2412720154243</v>
          </cell>
          <cell r="L130">
            <v>3822</v>
          </cell>
          <cell r="M130">
            <v>893</v>
          </cell>
          <cell r="N130">
            <v>1050541</v>
          </cell>
          <cell r="O130">
            <v>3822</v>
          </cell>
          <cell r="R130">
            <v>-121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H131">
            <v>0.93919300456973298</v>
          </cell>
          <cell r="I131">
            <v>9</v>
          </cell>
          <cell r="J131">
            <v>126.88514010518878</v>
          </cell>
          <cell r="K131">
            <v>9547.0368105555972</v>
          </cell>
          <cell r="L131">
            <v>2567</v>
          </cell>
          <cell r="M131">
            <v>893</v>
          </cell>
          <cell r="N131">
            <v>31414014.94282138</v>
          </cell>
          <cell r="O131">
            <v>2567</v>
          </cell>
          <cell r="R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I132">
            <v>0</v>
          </cell>
          <cell r="J132">
            <v>0</v>
          </cell>
          <cell r="K132">
            <v>13382.022229059698</v>
          </cell>
          <cell r="L132">
            <v>0</v>
          </cell>
          <cell r="M132">
            <v>893</v>
          </cell>
          <cell r="N132">
            <v>482788</v>
          </cell>
          <cell r="O132">
            <v>0</v>
          </cell>
          <cell r="R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893</v>
          </cell>
          <cell r="N133">
            <v>0</v>
          </cell>
          <cell r="O133">
            <v>0</v>
          </cell>
          <cell r="R133">
            <v>-124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H134">
            <v>1.8499284777423046</v>
          </cell>
          <cell r="I134">
            <v>9</v>
          </cell>
          <cell r="J134">
            <v>148.38323594241004</v>
          </cell>
          <cell r="K134">
            <v>9426.3328418225046</v>
          </cell>
          <cell r="L134">
            <v>4561</v>
          </cell>
          <cell r="M134">
            <v>893</v>
          </cell>
          <cell r="N134">
            <v>14545224</v>
          </cell>
          <cell r="O134">
            <v>4561</v>
          </cell>
          <cell r="R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893</v>
          </cell>
          <cell r="N135">
            <v>0</v>
          </cell>
          <cell r="O135">
            <v>0</v>
          </cell>
          <cell r="R135">
            <v>-126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H136">
            <v>2.2249592614963749</v>
          </cell>
          <cell r="I136">
            <v>9</v>
          </cell>
          <cell r="J136">
            <v>147.34129478345045</v>
          </cell>
          <cell r="K136">
            <v>9726.9526553299183</v>
          </cell>
          <cell r="L136">
            <v>4605</v>
          </cell>
          <cell r="M136">
            <v>893</v>
          </cell>
          <cell r="N136">
            <v>5104664.7360923681</v>
          </cell>
          <cell r="O136">
            <v>4605</v>
          </cell>
          <cell r="R136">
            <v>-127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G137">
            <v>23</v>
          </cell>
          <cell r="H137">
            <v>3.2739987519443932</v>
          </cell>
          <cell r="I137">
            <v>18</v>
          </cell>
          <cell r="J137">
            <v>104.3433615513129</v>
          </cell>
          <cell r="K137">
            <v>10985.888205044103</v>
          </cell>
          <cell r="L137">
            <v>477</v>
          </cell>
          <cell r="M137">
            <v>893</v>
          </cell>
          <cell r="N137">
            <v>95947604.895173684</v>
          </cell>
          <cell r="O137">
            <v>477</v>
          </cell>
          <cell r="R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I138">
            <v>0</v>
          </cell>
          <cell r="J138">
            <v>0</v>
          </cell>
          <cell r="K138">
            <v>13382.022229059698</v>
          </cell>
          <cell r="L138">
            <v>0</v>
          </cell>
          <cell r="M138">
            <v>893</v>
          </cell>
          <cell r="N138">
            <v>47053.22</v>
          </cell>
          <cell r="O138">
            <v>0</v>
          </cell>
          <cell r="R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893</v>
          </cell>
          <cell r="N139">
            <v>0</v>
          </cell>
          <cell r="O139">
            <v>0</v>
          </cell>
          <cell r="R139">
            <v>-130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H140">
            <v>0.22548180913161703</v>
          </cell>
          <cell r="I140">
            <v>9</v>
          </cell>
          <cell r="J140">
            <v>122.74409123994627</v>
          </cell>
          <cell r="K140">
            <v>9536.99436495794</v>
          </cell>
          <cell r="L140">
            <v>2169</v>
          </cell>
          <cell r="M140">
            <v>893</v>
          </cell>
          <cell r="N140">
            <v>51699772.361582443</v>
          </cell>
          <cell r="O140">
            <v>2169</v>
          </cell>
          <cell r="R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I141">
            <v>0</v>
          </cell>
          <cell r="J141">
            <v>0</v>
          </cell>
          <cell r="K141">
            <v>15088.850564366334</v>
          </cell>
          <cell r="L141">
            <v>0</v>
          </cell>
          <cell r="M141">
            <v>893</v>
          </cell>
          <cell r="N141">
            <v>292107</v>
          </cell>
          <cell r="O141">
            <v>0</v>
          </cell>
          <cell r="R141">
            <v>-132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H142">
            <v>1.9179618080368448</v>
          </cell>
          <cell r="I142">
            <v>9</v>
          </cell>
          <cell r="J142">
            <v>126.08821690567002</v>
          </cell>
          <cell r="K142">
            <v>10802.482073099885</v>
          </cell>
          <cell r="L142">
            <v>2818</v>
          </cell>
          <cell r="M142">
            <v>893</v>
          </cell>
          <cell r="N142">
            <v>16889899.955871761</v>
          </cell>
          <cell r="O142">
            <v>2818</v>
          </cell>
          <cell r="R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I143">
            <v>0</v>
          </cell>
          <cell r="J143">
            <v>0</v>
          </cell>
          <cell r="K143">
            <v>13382.022229059698</v>
          </cell>
          <cell r="L143">
            <v>0</v>
          </cell>
          <cell r="M143">
            <v>893</v>
          </cell>
          <cell r="N143">
            <v>55114</v>
          </cell>
          <cell r="O143">
            <v>0</v>
          </cell>
          <cell r="R143">
            <v>-134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I144">
            <v>9</v>
          </cell>
          <cell r="J144">
            <v>161.34850528774604</v>
          </cell>
          <cell r="K144">
            <v>10568.570039352833</v>
          </cell>
          <cell r="L144">
            <v>6484</v>
          </cell>
          <cell r="M144">
            <v>893</v>
          </cell>
          <cell r="N144">
            <v>2487090</v>
          </cell>
          <cell r="O144">
            <v>6484</v>
          </cell>
          <cell r="R144">
            <v>-135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H145">
            <v>0.2931119403940971</v>
          </cell>
          <cell r="I145">
            <v>9</v>
          </cell>
          <cell r="J145">
            <v>130.83968614851577</v>
          </cell>
          <cell r="K145">
            <v>9663.8920407591286</v>
          </cell>
          <cell r="L145">
            <v>2980</v>
          </cell>
          <cell r="M145">
            <v>893</v>
          </cell>
          <cell r="N145">
            <v>34041718</v>
          </cell>
          <cell r="O145">
            <v>2980</v>
          </cell>
          <cell r="R145">
            <v>-136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F146">
            <v>6</v>
          </cell>
          <cell r="G146">
            <v>4</v>
          </cell>
          <cell r="H146">
            <v>12.21762129429611</v>
          </cell>
          <cell r="I146">
            <v>18</v>
          </cell>
          <cell r="J146">
            <v>101.42697075949938</v>
          </cell>
          <cell r="K146">
            <v>12553.904384308806</v>
          </cell>
          <cell r="L146">
            <v>179</v>
          </cell>
          <cell r="M146">
            <v>893</v>
          </cell>
          <cell r="N146">
            <v>83577317.231020391</v>
          </cell>
          <cell r="O146">
            <v>179</v>
          </cell>
          <cell r="R146">
            <v>-137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H147">
            <v>0.18958396386337151</v>
          </cell>
          <cell r="I147">
            <v>9</v>
          </cell>
          <cell r="J147">
            <v>133.54743290249573</v>
          </cell>
          <cell r="K147">
            <v>9653.5524214663583</v>
          </cell>
          <cell r="L147">
            <v>3239</v>
          </cell>
          <cell r="M147">
            <v>893</v>
          </cell>
          <cell r="N147">
            <v>13870715</v>
          </cell>
          <cell r="O147">
            <v>3239</v>
          </cell>
          <cell r="R147">
            <v>-138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H148">
            <v>0.27609417842793238</v>
          </cell>
          <cell r="I148">
            <v>9</v>
          </cell>
          <cell r="J148">
            <v>134.34419140819392</v>
          </cell>
          <cell r="K148">
            <v>9772.5725164543055</v>
          </cell>
          <cell r="L148">
            <v>3356</v>
          </cell>
          <cell r="M148">
            <v>893</v>
          </cell>
          <cell r="N148">
            <v>47221297</v>
          </cell>
          <cell r="O148">
            <v>3356</v>
          </cell>
          <cell r="R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893</v>
          </cell>
          <cell r="N149">
            <v>0</v>
          </cell>
          <cell r="O149">
            <v>0</v>
          </cell>
          <cell r="R149">
            <v>-140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H150">
            <v>3.377366405336435</v>
          </cell>
          <cell r="I150">
            <v>9</v>
          </cell>
          <cell r="J150">
            <v>157.22912588338252</v>
          </cell>
          <cell r="K150">
            <v>10323.40116091741</v>
          </cell>
          <cell r="L150">
            <v>5908</v>
          </cell>
          <cell r="M150">
            <v>893</v>
          </cell>
          <cell r="N150">
            <v>46434282.775388226</v>
          </cell>
          <cell r="O150">
            <v>5908</v>
          </cell>
          <cell r="R150">
            <v>-141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H151">
            <v>3.2337861290153156</v>
          </cell>
          <cell r="I151">
            <v>9</v>
          </cell>
          <cell r="J151">
            <v>164.99804943255916</v>
          </cell>
          <cell r="K151">
            <v>10475.046504580394</v>
          </cell>
          <cell r="L151">
            <v>6809</v>
          </cell>
          <cell r="M151">
            <v>893</v>
          </cell>
          <cell r="N151">
            <v>18296426.482608419</v>
          </cell>
          <cell r="O151">
            <v>6809</v>
          </cell>
          <cell r="R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I152">
            <v>0</v>
          </cell>
          <cell r="J152">
            <v>0</v>
          </cell>
          <cell r="K152">
            <v>14406.119230243679</v>
          </cell>
          <cell r="L152">
            <v>0</v>
          </cell>
          <cell r="M152">
            <v>893</v>
          </cell>
          <cell r="N152">
            <v>450694</v>
          </cell>
          <cell r="O152">
            <v>0</v>
          </cell>
          <cell r="R152">
            <v>-143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I153">
            <v>9</v>
          </cell>
          <cell r="J153">
            <v>147.28630959293241</v>
          </cell>
          <cell r="K153">
            <v>10045.408374423452</v>
          </cell>
          <cell r="L153">
            <v>4750</v>
          </cell>
          <cell r="M153">
            <v>893</v>
          </cell>
          <cell r="N153">
            <v>27600202</v>
          </cell>
          <cell r="O153">
            <v>4750</v>
          </cell>
          <cell r="R153">
            <v>-144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H154">
            <v>0.48440614111061131</v>
          </cell>
          <cell r="I154">
            <v>9</v>
          </cell>
          <cell r="J154">
            <v>126.08827673190719</v>
          </cell>
          <cell r="K154">
            <v>9602.7689954292018</v>
          </cell>
          <cell r="L154">
            <v>2505</v>
          </cell>
          <cell r="M154">
            <v>893</v>
          </cell>
          <cell r="N154">
            <v>14217361.468724877</v>
          </cell>
          <cell r="O154">
            <v>2505</v>
          </cell>
          <cell r="R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I155">
            <v>0</v>
          </cell>
          <cell r="J155">
            <v>0</v>
          </cell>
          <cell r="K155">
            <v>13382.022229059698</v>
          </cell>
          <cell r="L155">
            <v>0</v>
          </cell>
          <cell r="M155">
            <v>893</v>
          </cell>
          <cell r="N155">
            <v>734246</v>
          </cell>
          <cell r="O155">
            <v>0</v>
          </cell>
          <cell r="R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I156">
            <v>0</v>
          </cell>
          <cell r="J156">
            <v>0</v>
          </cell>
          <cell r="K156">
            <v>13382.022229059698</v>
          </cell>
          <cell r="L156">
            <v>0</v>
          </cell>
          <cell r="M156">
            <v>893</v>
          </cell>
          <cell r="N156">
            <v>17705</v>
          </cell>
          <cell r="O156">
            <v>0</v>
          </cell>
          <cell r="R156">
            <v>-147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H157">
            <v>1.2975517993628574</v>
          </cell>
          <cell r="I157">
            <v>9</v>
          </cell>
          <cell r="J157">
            <v>207.09834862507205</v>
          </cell>
          <cell r="K157">
            <v>9643.8778547457787</v>
          </cell>
          <cell r="L157">
            <v>10328</v>
          </cell>
          <cell r="M157">
            <v>893</v>
          </cell>
          <cell r="N157">
            <v>3944266.3832522905</v>
          </cell>
          <cell r="O157">
            <v>10328</v>
          </cell>
          <cell r="R157">
            <v>-148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2016</v>
          </cell>
          <cell r="E158">
            <v>14.427611474726621</v>
          </cell>
          <cell r="H158">
            <v>9.7959440752550559</v>
          </cell>
          <cell r="I158">
            <v>14.427611474726621</v>
          </cell>
          <cell r="J158">
            <v>100.63851601995242</v>
          </cell>
          <cell r="K158">
            <v>12356.574959644162</v>
          </cell>
          <cell r="L158">
            <v>79</v>
          </cell>
          <cell r="M158">
            <v>893</v>
          </cell>
          <cell r="N158">
            <v>188225059</v>
          </cell>
          <cell r="O158">
            <v>79</v>
          </cell>
          <cell r="R158">
            <v>-149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I159">
            <v>9</v>
          </cell>
          <cell r="J159">
            <v>169.66289893697586</v>
          </cell>
          <cell r="K159">
            <v>10844.570339729253</v>
          </cell>
          <cell r="L159">
            <v>7555</v>
          </cell>
          <cell r="M159">
            <v>893</v>
          </cell>
          <cell r="N159">
            <v>11637682</v>
          </cell>
          <cell r="O159">
            <v>7555</v>
          </cell>
          <cell r="R159">
            <v>-150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H160">
            <v>0.63217991833242904</v>
          </cell>
          <cell r="I160">
            <v>9</v>
          </cell>
          <cell r="J160">
            <v>118.30182679199903</v>
          </cell>
          <cell r="K160">
            <v>10319.301232858419</v>
          </cell>
          <cell r="L160">
            <v>1889</v>
          </cell>
          <cell r="M160">
            <v>893</v>
          </cell>
          <cell r="N160">
            <v>19361701.432270613</v>
          </cell>
          <cell r="O160">
            <v>1889</v>
          </cell>
          <cell r="R160">
            <v>-151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I161">
            <v>9</v>
          </cell>
          <cell r="J161">
            <v>235.93292032147795</v>
          </cell>
          <cell r="K161">
            <v>10210.326882462308</v>
          </cell>
          <cell r="L161">
            <v>13879</v>
          </cell>
          <cell r="M161">
            <v>893</v>
          </cell>
          <cell r="N161">
            <v>13259172</v>
          </cell>
          <cell r="O161">
            <v>13879</v>
          </cell>
          <cell r="R161">
            <v>-152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H162">
            <v>1.2608582291478698</v>
          </cell>
          <cell r="I162">
            <v>9</v>
          </cell>
          <cell r="J162">
            <v>102.92626959088722</v>
          </cell>
          <cell r="K162">
            <v>11335.569509921022</v>
          </cell>
          <cell r="L162">
            <v>332</v>
          </cell>
          <cell r="M162">
            <v>893</v>
          </cell>
          <cell r="N162">
            <v>72726017.842801556</v>
          </cell>
          <cell r="O162">
            <v>332</v>
          </cell>
          <cell r="R162">
            <v>-153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H163">
            <v>4.1285378631135465</v>
          </cell>
          <cell r="I163">
            <v>9</v>
          </cell>
          <cell r="J163">
            <v>218.3083018004356</v>
          </cell>
          <cell r="K163">
            <v>9957.598749232171</v>
          </cell>
          <cell r="L163">
            <v>11781</v>
          </cell>
          <cell r="M163">
            <v>893</v>
          </cell>
          <cell r="N163">
            <v>2250635.5756900879</v>
          </cell>
          <cell r="O163">
            <v>11781</v>
          </cell>
          <cell r="R163">
            <v>-154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H164">
            <v>2.0275372480199096E-2</v>
          </cell>
          <cell r="I164">
            <v>9</v>
          </cell>
          <cell r="J164">
            <v>160.31921953774275</v>
          </cell>
          <cell r="K164">
            <v>10355.123752312569</v>
          </cell>
          <cell r="L164">
            <v>6246</v>
          </cell>
          <cell r="M164">
            <v>893</v>
          </cell>
          <cell r="N164">
            <v>120554839.81103054</v>
          </cell>
          <cell r="O164">
            <v>6246</v>
          </cell>
          <cell r="R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I165">
            <v>0</v>
          </cell>
          <cell r="J165">
            <v>0</v>
          </cell>
          <cell r="L165">
            <v>0</v>
          </cell>
          <cell r="M165">
            <v>893</v>
          </cell>
          <cell r="N165">
            <v>0</v>
          </cell>
          <cell r="O165">
            <v>0</v>
          </cell>
          <cell r="R165">
            <v>-156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I166">
            <v>9</v>
          </cell>
          <cell r="J166">
            <v>211.42736751908438</v>
          </cell>
          <cell r="K166">
            <v>9461.5367684551638</v>
          </cell>
          <cell r="L166">
            <v>10543</v>
          </cell>
          <cell r="M166">
            <v>893</v>
          </cell>
          <cell r="N166">
            <v>13608452</v>
          </cell>
          <cell r="O166">
            <v>10543</v>
          </cell>
          <cell r="R166">
            <v>-157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H167">
            <v>3.6887391170115649</v>
          </cell>
          <cell r="I167">
            <v>9</v>
          </cell>
          <cell r="J167">
            <v>142.83494739035743</v>
          </cell>
          <cell r="K167">
            <v>9598.8832479410121</v>
          </cell>
          <cell r="L167">
            <v>4112</v>
          </cell>
          <cell r="M167">
            <v>893</v>
          </cell>
          <cell r="N167">
            <v>22398850</v>
          </cell>
          <cell r="O167">
            <v>4112</v>
          </cell>
          <cell r="R167">
            <v>-158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H168">
            <v>0.28354165112163382</v>
          </cell>
          <cell r="I168">
            <v>9</v>
          </cell>
          <cell r="J168">
            <v>147.41305847693852</v>
          </cell>
          <cell r="K168">
            <v>9403.9099276979559</v>
          </cell>
          <cell r="L168">
            <v>4459</v>
          </cell>
          <cell r="M168">
            <v>893</v>
          </cell>
          <cell r="N168">
            <v>40413518.582696572</v>
          </cell>
          <cell r="O168">
            <v>4459</v>
          </cell>
          <cell r="R168">
            <v>-159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2017</v>
          </cell>
          <cell r="E169">
            <v>12.938000000000001</v>
          </cell>
          <cell r="F169">
            <v>23</v>
          </cell>
          <cell r="H169">
            <v>9.7019560956822577</v>
          </cell>
          <cell r="I169">
            <v>12.938000000000001</v>
          </cell>
          <cell r="J169">
            <v>104.86268772098015</v>
          </cell>
          <cell r="K169">
            <v>11815.643449415873</v>
          </cell>
          <cell r="L169">
            <v>575</v>
          </cell>
          <cell r="M169">
            <v>893</v>
          </cell>
          <cell r="N169">
            <v>198581798.25354189</v>
          </cell>
          <cell r="O169">
            <v>575</v>
          </cell>
          <cell r="R169">
            <v>-160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H170">
            <v>0.81935703529046056</v>
          </cell>
          <cell r="I170">
            <v>9</v>
          </cell>
          <cell r="J170">
            <v>138.05358714978391</v>
          </cell>
          <cell r="K170">
            <v>10380.194815726127</v>
          </cell>
          <cell r="L170">
            <v>3950</v>
          </cell>
          <cell r="M170">
            <v>893</v>
          </cell>
          <cell r="N170">
            <v>38548452.400776349</v>
          </cell>
          <cell r="O170">
            <v>3950</v>
          </cell>
          <cell r="R170">
            <v>-161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H171">
            <v>2.3622553399819726</v>
          </cell>
          <cell r="I171">
            <v>9</v>
          </cell>
          <cell r="J171">
            <v>120.99088192179126</v>
          </cell>
          <cell r="K171">
            <v>9671.6744935408187</v>
          </cell>
          <cell r="L171">
            <v>2030</v>
          </cell>
          <cell r="M171">
            <v>893</v>
          </cell>
          <cell r="N171">
            <v>21399107.421674255</v>
          </cell>
          <cell r="O171">
            <v>2030</v>
          </cell>
          <cell r="R171">
            <v>-162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F172">
            <v>12</v>
          </cell>
          <cell r="G172">
            <v>18</v>
          </cell>
          <cell r="H172">
            <v>8.2922724356096591</v>
          </cell>
          <cell r="I172">
            <v>18</v>
          </cell>
          <cell r="J172">
            <v>101.60490438801853</v>
          </cell>
          <cell r="K172">
            <v>11925.026395950141</v>
          </cell>
          <cell r="L172">
            <v>191</v>
          </cell>
          <cell r="M172">
            <v>893</v>
          </cell>
          <cell r="N172">
            <v>199836859</v>
          </cell>
          <cell r="O172">
            <v>191</v>
          </cell>
          <cell r="R172">
            <v>-163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H173">
            <v>0.11744759607594873</v>
          </cell>
          <cell r="I173">
            <v>9</v>
          </cell>
          <cell r="J173">
            <v>148.76616909311187</v>
          </cell>
          <cell r="K173">
            <v>9580.3403935990482</v>
          </cell>
          <cell r="L173">
            <v>4672</v>
          </cell>
          <cell r="M173">
            <v>893</v>
          </cell>
          <cell r="N173">
            <v>30866661</v>
          </cell>
          <cell r="O173">
            <v>4672</v>
          </cell>
          <cell r="R173">
            <v>-164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2014</v>
          </cell>
          <cell r="E174">
            <v>11.527563071876294</v>
          </cell>
          <cell r="H174">
            <v>11.038339219219038</v>
          </cell>
          <cell r="I174">
            <v>11.527563071876294</v>
          </cell>
          <cell r="J174">
            <v>105.43702952143093</v>
          </cell>
          <cell r="K174">
            <v>11562.521094206822</v>
          </cell>
          <cell r="L174">
            <v>629</v>
          </cell>
          <cell r="M174">
            <v>893</v>
          </cell>
          <cell r="N174">
            <v>90856518.031209603</v>
          </cell>
          <cell r="O174">
            <v>629</v>
          </cell>
          <cell r="R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I175">
            <v>0</v>
          </cell>
          <cell r="J175">
            <v>0</v>
          </cell>
          <cell r="L175">
            <v>0</v>
          </cell>
          <cell r="M175">
            <v>893</v>
          </cell>
          <cell r="N175">
            <v>0</v>
          </cell>
          <cell r="O175">
            <v>0</v>
          </cell>
          <cell r="R175">
            <v>-166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H176">
            <v>2.0489708631716077</v>
          </cell>
          <cell r="I176">
            <v>9</v>
          </cell>
          <cell r="J176">
            <v>133.66616621825077</v>
          </cell>
          <cell r="K176">
            <v>10250.374712680625</v>
          </cell>
          <cell r="L176">
            <v>3451</v>
          </cell>
          <cell r="M176">
            <v>893</v>
          </cell>
          <cell r="N176">
            <v>55478954.922116071</v>
          </cell>
          <cell r="O176">
            <v>3451</v>
          </cell>
          <cell r="R176">
            <v>-167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H177">
            <v>5.2696591588046839</v>
          </cell>
          <cell r="I177">
            <v>9</v>
          </cell>
          <cell r="J177">
            <v>146.9591190396327</v>
          </cell>
          <cell r="K177">
            <v>9496.9454818116737</v>
          </cell>
          <cell r="L177">
            <v>4460</v>
          </cell>
          <cell r="M177">
            <v>893</v>
          </cell>
          <cell r="N177">
            <v>47539963.632032469</v>
          </cell>
          <cell r="O177">
            <v>4460</v>
          </cell>
          <cell r="R177">
            <v>-168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I178">
            <v>9</v>
          </cell>
          <cell r="J178">
            <v>156.62714174122948</v>
          </cell>
          <cell r="K178">
            <v>9509.223245352925</v>
          </cell>
          <cell r="L178">
            <v>5385</v>
          </cell>
          <cell r="M178">
            <v>893</v>
          </cell>
          <cell r="N178">
            <v>6897246</v>
          </cell>
          <cell r="O178">
            <v>5385</v>
          </cell>
          <cell r="R178">
            <v>-169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H179">
            <v>9.1530999963760671</v>
          </cell>
          <cell r="I179">
            <v>9</v>
          </cell>
          <cell r="J179">
            <v>136.9798645370029</v>
          </cell>
          <cell r="K179">
            <v>11135.653165807613</v>
          </cell>
          <cell r="L179">
            <v>4118</v>
          </cell>
          <cell r="M179">
            <v>893</v>
          </cell>
          <cell r="N179">
            <v>78898677.544836849</v>
          </cell>
          <cell r="O179">
            <v>4118</v>
          </cell>
          <cell r="R179">
            <v>-170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H180">
            <v>0.52963772730367942</v>
          </cell>
          <cell r="I180">
            <v>9</v>
          </cell>
          <cell r="J180">
            <v>117.99124760453448</v>
          </cell>
          <cell r="K180">
            <v>9903.2364029203891</v>
          </cell>
          <cell r="L180">
            <v>1782</v>
          </cell>
          <cell r="M180">
            <v>893</v>
          </cell>
          <cell r="N180">
            <v>51011576</v>
          </cell>
          <cell r="O180">
            <v>1782</v>
          </cell>
          <cell r="R180">
            <v>-171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H181">
            <v>2.7390555526209202</v>
          </cell>
          <cell r="I181">
            <v>9</v>
          </cell>
          <cell r="J181">
            <v>157.20448908094545</v>
          </cell>
          <cell r="K181">
            <v>10296.255339772224</v>
          </cell>
          <cell r="L181">
            <v>5890</v>
          </cell>
          <cell r="M181">
            <v>893</v>
          </cell>
          <cell r="N181">
            <v>28288822.87275805</v>
          </cell>
          <cell r="O181">
            <v>5890</v>
          </cell>
          <cell r="R181">
            <v>-172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I182">
            <v>9</v>
          </cell>
          <cell r="J182">
            <v>171.78947504546727</v>
          </cell>
          <cell r="K182">
            <v>9325.6691574307151</v>
          </cell>
          <cell r="L182">
            <v>6695</v>
          </cell>
          <cell r="M182">
            <v>893</v>
          </cell>
          <cell r="N182">
            <v>8274836.3399999999</v>
          </cell>
          <cell r="O182">
            <v>6695</v>
          </cell>
          <cell r="R182">
            <v>-173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H183">
            <v>2.2165305981325809</v>
          </cell>
          <cell r="I183">
            <v>9</v>
          </cell>
          <cell r="J183">
            <v>140.6778514925814</v>
          </cell>
          <cell r="K183">
            <v>10281.064250106869</v>
          </cell>
          <cell r="L183">
            <v>4182</v>
          </cell>
          <cell r="M183">
            <v>893</v>
          </cell>
          <cell r="N183">
            <v>20794984.608403057</v>
          </cell>
          <cell r="O183">
            <v>4182</v>
          </cell>
          <cell r="R183">
            <v>-174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H184">
            <v>7.8725011840322143E-2</v>
          </cell>
          <cell r="I184">
            <v>9</v>
          </cell>
          <cell r="J184">
            <v>147.15389005709622</v>
          </cell>
          <cell r="K184">
            <v>9546.8723736958273</v>
          </cell>
          <cell r="L184">
            <v>4502</v>
          </cell>
          <cell r="M184">
            <v>893</v>
          </cell>
          <cell r="N184">
            <v>35887442</v>
          </cell>
          <cell r="O184">
            <v>4502</v>
          </cell>
          <cell r="R184">
            <v>-175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H185">
            <v>6.3418086442906532</v>
          </cell>
          <cell r="I185">
            <v>9</v>
          </cell>
          <cell r="J185">
            <v>131.17339094987926</v>
          </cell>
          <cell r="K185">
            <v>11250.834668149992</v>
          </cell>
          <cell r="L185">
            <v>3507</v>
          </cell>
          <cell r="M185">
            <v>893</v>
          </cell>
          <cell r="N185">
            <v>74729007.417371079</v>
          </cell>
          <cell r="O185">
            <v>3507</v>
          </cell>
          <cell r="R185">
            <v>-176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H186">
            <v>0.49230365816752431</v>
          </cell>
          <cell r="I186">
            <v>9</v>
          </cell>
          <cell r="J186">
            <v>135.43695164544201</v>
          </cell>
          <cell r="K186">
            <v>9753.9085058538094</v>
          </cell>
          <cell r="L186">
            <v>3456</v>
          </cell>
          <cell r="M186">
            <v>893</v>
          </cell>
          <cell r="N186">
            <v>30586705</v>
          </cell>
          <cell r="O186">
            <v>3456</v>
          </cell>
          <cell r="R186">
            <v>-177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H187">
            <v>6.2391868582613457</v>
          </cell>
          <cell r="I187">
            <v>9</v>
          </cell>
          <cell r="J187">
            <v>116.88318506262351</v>
          </cell>
          <cell r="K187">
            <v>9845.3396077601137</v>
          </cell>
          <cell r="L187">
            <v>1662</v>
          </cell>
          <cell r="M187">
            <v>893</v>
          </cell>
          <cell r="N187">
            <v>44022956.140594661</v>
          </cell>
          <cell r="O187">
            <v>1662</v>
          </cell>
          <cell r="R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I188">
            <v>0</v>
          </cell>
          <cell r="J188">
            <v>0</v>
          </cell>
          <cell r="K188">
            <v>13458.672439059697</v>
          </cell>
          <cell r="L188">
            <v>0</v>
          </cell>
          <cell r="M188">
            <v>893</v>
          </cell>
          <cell r="N188">
            <v>93756</v>
          </cell>
          <cell r="O188">
            <v>0</v>
          </cell>
          <cell r="R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I189">
            <v>0</v>
          </cell>
          <cell r="J189">
            <v>0</v>
          </cell>
          <cell r="K189">
            <v>13382.022229059699</v>
          </cell>
          <cell r="L189">
            <v>0</v>
          </cell>
          <cell r="M189">
            <v>893</v>
          </cell>
          <cell r="N189">
            <v>89826.699999999983</v>
          </cell>
          <cell r="O189">
            <v>0</v>
          </cell>
          <cell r="R189">
            <v>-180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F190">
            <v>26</v>
          </cell>
          <cell r="H190">
            <v>1.2952974218204409</v>
          </cell>
          <cell r="I190">
            <v>9</v>
          </cell>
          <cell r="J190">
            <v>105.50506548710521</v>
          </cell>
          <cell r="K190">
            <v>10798.539784326384</v>
          </cell>
          <cell r="L190">
            <v>594</v>
          </cell>
          <cell r="M190">
            <v>893</v>
          </cell>
          <cell r="N190">
            <v>82104516</v>
          </cell>
          <cell r="O190">
            <v>594</v>
          </cell>
          <cell r="R190">
            <v>-181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H191">
            <v>1.0096149486693649</v>
          </cell>
          <cell r="I191">
            <v>9</v>
          </cell>
          <cell r="J191">
            <v>120.27311819775541</v>
          </cell>
          <cell r="K191">
            <v>10167.176059258734</v>
          </cell>
          <cell r="L191">
            <v>2061</v>
          </cell>
          <cell r="M191">
            <v>893</v>
          </cell>
          <cell r="N191">
            <v>38529546.648204595</v>
          </cell>
          <cell r="O191">
            <v>2061</v>
          </cell>
          <cell r="R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I192">
            <v>0</v>
          </cell>
          <cell r="J192">
            <v>0</v>
          </cell>
          <cell r="K192">
            <v>13382.022229059698</v>
          </cell>
          <cell r="L192">
            <v>0</v>
          </cell>
          <cell r="M192">
            <v>893</v>
          </cell>
          <cell r="N192">
            <v>57537.96</v>
          </cell>
          <cell r="O192">
            <v>0</v>
          </cell>
          <cell r="R192">
            <v>-183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I193">
            <v>9</v>
          </cell>
          <cell r="J193">
            <v>167.4644747885813</v>
          </cell>
          <cell r="K193">
            <v>9230.4829847151486</v>
          </cell>
          <cell r="L193">
            <v>6227</v>
          </cell>
          <cell r="M193">
            <v>893</v>
          </cell>
          <cell r="N193">
            <v>11157091</v>
          </cell>
          <cell r="O193">
            <v>6227</v>
          </cell>
          <cell r="R193">
            <v>-184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H194">
            <v>0.28336198705429794</v>
          </cell>
          <cell r="I194">
            <v>9</v>
          </cell>
          <cell r="J194">
            <v>116.33630933634005</v>
          </cell>
          <cell r="K194">
            <v>10894.063122862459</v>
          </cell>
          <cell r="L194">
            <v>1780</v>
          </cell>
          <cell r="M194">
            <v>893</v>
          </cell>
          <cell r="N194">
            <v>54268476</v>
          </cell>
          <cell r="O194">
            <v>1780</v>
          </cell>
          <cell r="R194">
            <v>-185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H195">
            <v>0.15304612130144399</v>
          </cell>
          <cell r="I195">
            <v>9</v>
          </cell>
          <cell r="J195">
            <v>138.75925453061561</v>
          </cell>
          <cell r="K195">
            <v>10134.515411136708</v>
          </cell>
          <cell r="L195">
            <v>3928</v>
          </cell>
          <cell r="M195">
            <v>893</v>
          </cell>
          <cell r="N195">
            <v>25484301.40516936</v>
          </cell>
          <cell r="O195">
            <v>3928</v>
          </cell>
          <cell r="R195">
            <v>-186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H196">
            <v>0.31390519145082535</v>
          </cell>
          <cell r="I196">
            <v>9</v>
          </cell>
          <cell r="J196">
            <v>138.9385098305448</v>
          </cell>
          <cell r="K196">
            <v>9750.9388348677057</v>
          </cell>
          <cell r="L196">
            <v>3797</v>
          </cell>
          <cell r="M196">
            <v>893</v>
          </cell>
          <cell r="N196">
            <v>17359261.320062216</v>
          </cell>
          <cell r="O196">
            <v>3797</v>
          </cell>
          <cell r="R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I197">
            <v>0</v>
          </cell>
          <cell r="J197">
            <v>0</v>
          </cell>
          <cell r="K197">
            <v>13382.022229059698</v>
          </cell>
          <cell r="L197">
            <v>0</v>
          </cell>
          <cell r="M197">
            <v>893</v>
          </cell>
          <cell r="N197">
            <v>110773</v>
          </cell>
          <cell r="O197">
            <v>0</v>
          </cell>
          <cell r="R197">
            <v>-188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H198">
            <v>0.15935310617110415</v>
          </cell>
          <cell r="I198">
            <v>9</v>
          </cell>
          <cell r="J198">
            <v>132.67470075885845</v>
          </cell>
          <cell r="K198">
            <v>9661.7484964586565</v>
          </cell>
          <cell r="L198">
            <v>3157</v>
          </cell>
          <cell r="M198">
            <v>893</v>
          </cell>
          <cell r="N198">
            <v>52672393</v>
          </cell>
          <cell r="O198">
            <v>3157</v>
          </cell>
          <cell r="R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I199">
            <v>0</v>
          </cell>
          <cell r="J199">
            <v>0</v>
          </cell>
          <cell r="K199">
            <v>6969.8492061574361</v>
          </cell>
          <cell r="L199">
            <v>0</v>
          </cell>
          <cell r="M199">
            <v>893</v>
          </cell>
          <cell r="N199">
            <v>180598</v>
          </cell>
          <cell r="O199">
            <v>0</v>
          </cell>
          <cell r="R199">
            <v>-190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H200">
            <v>0.37884195566203382</v>
          </cell>
          <cell r="I200">
            <v>9</v>
          </cell>
          <cell r="J200">
            <v>121.34083483062506</v>
          </cell>
          <cell r="K200">
            <v>10060.70051755705</v>
          </cell>
          <cell r="L200">
            <v>2147</v>
          </cell>
          <cell r="M200">
            <v>893</v>
          </cell>
          <cell r="N200">
            <v>13781871</v>
          </cell>
          <cell r="O200">
            <v>2147</v>
          </cell>
          <cell r="R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I201">
            <v>0</v>
          </cell>
          <cell r="J201">
            <v>0</v>
          </cell>
          <cell r="L201">
            <v>0</v>
          </cell>
          <cell r="M201">
            <v>893</v>
          </cell>
          <cell r="N201">
            <v>68238</v>
          </cell>
          <cell r="O201">
            <v>0</v>
          </cell>
          <cell r="R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I202">
            <v>0</v>
          </cell>
          <cell r="J202">
            <v>0</v>
          </cell>
          <cell r="L202">
            <v>0</v>
          </cell>
          <cell r="M202">
            <v>893</v>
          </cell>
          <cell r="N202">
            <v>1304</v>
          </cell>
          <cell r="O202">
            <v>0</v>
          </cell>
          <cell r="R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I203">
            <v>0</v>
          </cell>
          <cell r="J203">
            <v>0</v>
          </cell>
          <cell r="K203">
            <v>13382.022229059699</v>
          </cell>
          <cell r="L203">
            <v>0</v>
          </cell>
          <cell r="M203">
            <v>893</v>
          </cell>
          <cell r="N203">
            <v>88216</v>
          </cell>
          <cell r="O203">
            <v>0</v>
          </cell>
          <cell r="R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I204">
            <v>0</v>
          </cell>
          <cell r="J204">
            <v>0</v>
          </cell>
          <cell r="K204">
            <v>8126.404854434104</v>
          </cell>
          <cell r="L204">
            <v>0</v>
          </cell>
          <cell r="M204">
            <v>893</v>
          </cell>
          <cell r="N204">
            <v>61260.26</v>
          </cell>
          <cell r="O204">
            <v>0</v>
          </cell>
          <cell r="R204">
            <v>-195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H205">
            <v>1.2249210377505113</v>
          </cell>
          <cell r="I205">
            <v>9</v>
          </cell>
          <cell r="J205">
            <v>150.71094911536514</v>
          </cell>
          <cell r="K205">
            <v>9505.4115214798658</v>
          </cell>
          <cell r="L205">
            <v>4820</v>
          </cell>
          <cell r="M205">
            <v>893</v>
          </cell>
          <cell r="N205">
            <v>4075447</v>
          </cell>
          <cell r="O205">
            <v>4820</v>
          </cell>
          <cell r="R205">
            <v>-196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I206">
            <v>9</v>
          </cell>
          <cell r="J206">
            <v>197.52067053727887</v>
          </cell>
          <cell r="K206">
            <v>10294.198487350455</v>
          </cell>
          <cell r="L206">
            <v>10039</v>
          </cell>
          <cell r="M206">
            <v>893</v>
          </cell>
          <cell r="N206">
            <v>32448813</v>
          </cell>
          <cell r="O206">
            <v>10039</v>
          </cell>
          <cell r="R206">
            <v>-197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H207">
            <v>0.54143415443668164</v>
          </cell>
          <cell r="I207">
            <v>9</v>
          </cell>
          <cell r="J207">
            <v>127.3231804029797</v>
          </cell>
          <cell r="K207">
            <v>9667.6799899325797</v>
          </cell>
          <cell r="L207">
            <v>2642</v>
          </cell>
          <cell r="M207">
            <v>893</v>
          </cell>
          <cell r="N207">
            <v>72477065</v>
          </cell>
          <cell r="O207">
            <v>2642</v>
          </cell>
          <cell r="R207">
            <v>-198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H208">
            <v>1.7084585502748939E-2</v>
          </cell>
          <cell r="I208">
            <v>9</v>
          </cell>
          <cell r="J208">
            <v>153.73324233353281</v>
          </cell>
          <cell r="K208">
            <v>9876.0928071156668</v>
          </cell>
          <cell r="L208">
            <v>5307</v>
          </cell>
          <cell r="M208">
            <v>893</v>
          </cell>
          <cell r="N208">
            <v>88703544.235569566</v>
          </cell>
          <cell r="O208">
            <v>5307</v>
          </cell>
          <cell r="R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I209">
            <v>0</v>
          </cell>
          <cell r="J209">
            <v>0</v>
          </cell>
          <cell r="K209">
            <v>8706.5387937707674</v>
          </cell>
          <cell r="L209">
            <v>0</v>
          </cell>
          <cell r="M209">
            <v>893</v>
          </cell>
          <cell r="N209">
            <v>403110</v>
          </cell>
          <cell r="O209">
            <v>0</v>
          </cell>
          <cell r="R209">
            <v>-200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F210">
            <v>5</v>
          </cell>
          <cell r="G210">
            <v>7</v>
          </cell>
          <cell r="H210">
            <v>6.9393657961664132</v>
          </cell>
          <cell r="I210">
            <v>18</v>
          </cell>
          <cell r="J210">
            <v>101.6035279415398</v>
          </cell>
          <cell r="K210">
            <v>12076.581206556853</v>
          </cell>
          <cell r="L210">
            <v>194</v>
          </cell>
          <cell r="M210">
            <v>893</v>
          </cell>
          <cell r="N210">
            <v>166425570.93996406</v>
          </cell>
          <cell r="O210">
            <v>194</v>
          </cell>
          <cell r="R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I211">
            <v>0</v>
          </cell>
          <cell r="J211">
            <v>0</v>
          </cell>
          <cell r="L211">
            <v>0</v>
          </cell>
          <cell r="M211">
            <v>893</v>
          </cell>
          <cell r="N211">
            <v>0</v>
          </cell>
          <cell r="O211">
            <v>0</v>
          </cell>
          <cell r="R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I212">
            <v>0</v>
          </cell>
          <cell r="J212">
            <v>0</v>
          </cell>
          <cell r="K212">
            <v>13732.423189059698</v>
          </cell>
          <cell r="L212">
            <v>0</v>
          </cell>
          <cell r="M212">
            <v>893</v>
          </cell>
          <cell r="N212">
            <v>85673</v>
          </cell>
          <cell r="O212">
            <v>0</v>
          </cell>
          <cell r="R212">
            <v>-203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H213">
            <v>5.694455713431509</v>
          </cell>
          <cell r="I213">
            <v>9</v>
          </cell>
          <cell r="J213">
            <v>152.28165705452867</v>
          </cell>
          <cell r="K213">
            <v>9386.8049710924806</v>
          </cell>
          <cell r="L213">
            <v>4908</v>
          </cell>
          <cell r="M213">
            <v>893</v>
          </cell>
          <cell r="N213">
            <v>35457187.35745535</v>
          </cell>
          <cell r="O213">
            <v>4908</v>
          </cell>
          <cell r="R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I214">
            <v>0</v>
          </cell>
          <cell r="J214">
            <v>0</v>
          </cell>
          <cell r="L214">
            <v>0</v>
          </cell>
          <cell r="M214">
            <v>893</v>
          </cell>
          <cell r="N214">
            <v>2287</v>
          </cell>
          <cell r="O214">
            <v>0</v>
          </cell>
          <cell r="R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I215">
            <v>0</v>
          </cell>
          <cell r="J215">
            <v>0</v>
          </cell>
          <cell r="K215">
            <v>13382.022229059698</v>
          </cell>
          <cell r="L215">
            <v>0</v>
          </cell>
          <cell r="M215">
            <v>893</v>
          </cell>
          <cell r="N215">
            <v>13317</v>
          </cell>
          <cell r="O215">
            <v>0</v>
          </cell>
          <cell r="R215">
            <v>-206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H216">
            <v>5.8039603755958603E-2</v>
          </cell>
          <cell r="I216">
            <v>9</v>
          </cell>
          <cell r="J216">
            <v>167.10093250374771</v>
          </cell>
          <cell r="K216">
            <v>10187.197150637005</v>
          </cell>
          <cell r="L216">
            <v>6836</v>
          </cell>
          <cell r="M216">
            <v>893</v>
          </cell>
          <cell r="N216">
            <v>224273943</v>
          </cell>
          <cell r="O216">
            <v>6836</v>
          </cell>
          <cell r="R216">
            <v>-207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H217">
            <v>0.22292520278406808</v>
          </cell>
          <cell r="I217">
            <v>9</v>
          </cell>
          <cell r="J217">
            <v>160.54570018270439</v>
          </cell>
          <cell r="K217">
            <v>9217.3112269789235</v>
          </cell>
          <cell r="L217">
            <v>5581</v>
          </cell>
          <cell r="M217">
            <v>893</v>
          </cell>
          <cell r="N217">
            <v>13014274</v>
          </cell>
          <cell r="O217">
            <v>5581</v>
          </cell>
          <cell r="R217">
            <v>-208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F218">
            <v>10</v>
          </cell>
          <cell r="G218">
            <v>6</v>
          </cell>
          <cell r="H218">
            <v>3.6607051335297243</v>
          </cell>
          <cell r="I218">
            <v>18</v>
          </cell>
          <cell r="J218">
            <v>120.42568087980865</v>
          </cell>
          <cell r="K218">
            <v>11346.96445310689</v>
          </cell>
          <cell r="L218">
            <v>2318</v>
          </cell>
          <cell r="M218">
            <v>893</v>
          </cell>
          <cell r="N218">
            <v>20275544.151771009</v>
          </cell>
          <cell r="O218">
            <v>2318</v>
          </cell>
          <cell r="R218">
            <v>-209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H219">
            <v>6.3131211440145734</v>
          </cell>
          <cell r="I219">
            <v>9</v>
          </cell>
          <cell r="J219">
            <v>132.30059264430315</v>
          </cell>
          <cell r="K219">
            <v>10129.823316522004</v>
          </cell>
          <cell r="L219">
            <v>3272</v>
          </cell>
          <cell r="M219">
            <v>893</v>
          </cell>
          <cell r="N219">
            <v>38029412.56009315</v>
          </cell>
          <cell r="O219">
            <v>3272</v>
          </cell>
          <cell r="R219">
            <v>-210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H220">
            <v>0.12822420397464343</v>
          </cell>
          <cell r="I220">
            <v>9</v>
          </cell>
          <cell r="J220">
            <v>118.08726415477678</v>
          </cell>
          <cell r="K220">
            <v>9589.0639543976977</v>
          </cell>
          <cell r="L220">
            <v>1734</v>
          </cell>
          <cell r="M220">
            <v>893</v>
          </cell>
          <cell r="N220">
            <v>55391612.140000001</v>
          </cell>
          <cell r="O220">
            <v>1734</v>
          </cell>
          <cell r="R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H221">
            <v>2.1381710369717566</v>
          </cell>
          <cell r="I221">
            <v>9</v>
          </cell>
          <cell r="J221">
            <v>109.34486721339549</v>
          </cell>
          <cell r="K221">
            <v>9673.7758080134645</v>
          </cell>
          <cell r="L221">
            <v>904</v>
          </cell>
          <cell r="M221">
            <v>893</v>
          </cell>
          <cell r="N221">
            <v>49830471.318514943</v>
          </cell>
          <cell r="O221">
            <v>904</v>
          </cell>
          <cell r="R221">
            <v>-212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I222">
            <v>9</v>
          </cell>
          <cell r="J222">
            <v>169.81567053639688</v>
          </cell>
          <cell r="K222">
            <v>9105.6244446872097</v>
          </cell>
          <cell r="L222">
            <v>6357</v>
          </cell>
          <cell r="M222">
            <v>893</v>
          </cell>
          <cell r="N222">
            <v>27317851</v>
          </cell>
          <cell r="O222">
            <v>6357</v>
          </cell>
          <cell r="R222">
            <v>-213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H223">
            <v>8.423085157932754E-2</v>
          </cell>
          <cell r="I223">
            <v>9</v>
          </cell>
          <cell r="J223">
            <v>114.31112310953849</v>
          </cell>
          <cell r="K223">
            <v>10207.382431641672</v>
          </cell>
          <cell r="L223">
            <v>1461</v>
          </cell>
          <cell r="M223">
            <v>893</v>
          </cell>
          <cell r="N223">
            <v>27576426</v>
          </cell>
          <cell r="O223">
            <v>1461</v>
          </cell>
          <cell r="R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G224">
            <v>21</v>
          </cell>
          <cell r="I224">
            <v>18</v>
          </cell>
          <cell r="J224">
            <v>123.03424692696048</v>
          </cell>
          <cell r="K224">
            <v>10364.159211392473</v>
          </cell>
          <cell r="L224">
            <v>2387</v>
          </cell>
          <cell r="M224">
            <v>893</v>
          </cell>
          <cell r="N224">
            <v>7915443.0800000001</v>
          </cell>
          <cell r="O224">
            <v>2387</v>
          </cell>
          <cell r="R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I225">
            <v>0</v>
          </cell>
          <cell r="J225">
            <v>0</v>
          </cell>
          <cell r="L225">
            <v>0</v>
          </cell>
          <cell r="M225">
            <v>893</v>
          </cell>
          <cell r="N225">
            <v>44090</v>
          </cell>
          <cell r="O225">
            <v>0</v>
          </cell>
          <cell r="R225">
            <v>-216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I226">
            <v>9</v>
          </cell>
          <cell r="J226">
            <v>141.60565067280442</v>
          </cell>
          <cell r="K226">
            <v>9838.616540863346</v>
          </cell>
          <cell r="L226">
            <v>4093</v>
          </cell>
          <cell r="M226">
            <v>893</v>
          </cell>
          <cell r="N226">
            <v>34939340</v>
          </cell>
          <cell r="O226">
            <v>4093</v>
          </cell>
          <cell r="R226">
            <v>-217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H227">
            <v>4.2397013792781468</v>
          </cell>
          <cell r="I227">
            <v>9</v>
          </cell>
          <cell r="J227">
            <v>127.30358731464911</v>
          </cell>
          <cell r="K227">
            <v>9738.0060209843468</v>
          </cell>
          <cell r="L227">
            <v>2659</v>
          </cell>
          <cell r="M227">
            <v>893</v>
          </cell>
          <cell r="N227">
            <v>32606487</v>
          </cell>
          <cell r="O227">
            <v>2659</v>
          </cell>
          <cell r="R227">
            <v>-218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H228">
            <v>0.41425428949804377</v>
          </cell>
          <cell r="I228">
            <v>9</v>
          </cell>
          <cell r="J228">
            <v>143.39023995659684</v>
          </cell>
          <cell r="K228">
            <v>9612.988017800637</v>
          </cell>
          <cell r="L228">
            <v>4171</v>
          </cell>
          <cell r="M228">
            <v>893</v>
          </cell>
          <cell r="N228">
            <v>30332229.31685001</v>
          </cell>
          <cell r="O228">
            <v>4171</v>
          </cell>
          <cell r="R228">
            <v>-219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H229">
            <v>0.98118153400205566</v>
          </cell>
          <cell r="I229">
            <v>9</v>
          </cell>
          <cell r="J229">
            <v>135.6267640007284</v>
          </cell>
          <cell r="K229">
            <v>10596.224874212936</v>
          </cell>
          <cell r="L229">
            <v>3775</v>
          </cell>
          <cell r="M229">
            <v>893</v>
          </cell>
          <cell r="N229">
            <v>51877499.553666301</v>
          </cell>
          <cell r="O229">
            <v>3775</v>
          </cell>
          <cell r="R229">
            <v>-220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H230">
            <v>5.4207777947521016</v>
          </cell>
          <cell r="I230">
            <v>9</v>
          </cell>
          <cell r="J230">
            <v>202.07443308034004</v>
          </cell>
          <cell r="K230">
            <v>10017.29626703726</v>
          </cell>
          <cell r="L230">
            <v>10225</v>
          </cell>
          <cell r="M230">
            <v>893</v>
          </cell>
          <cell r="N230">
            <v>9569271.0983839501</v>
          </cell>
          <cell r="O230">
            <v>10225</v>
          </cell>
          <cell r="R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I231">
            <v>0</v>
          </cell>
          <cell r="J231">
            <v>0</v>
          </cell>
          <cell r="K231">
            <v>13382.022229059698</v>
          </cell>
          <cell r="L231">
            <v>0</v>
          </cell>
          <cell r="M231">
            <v>893</v>
          </cell>
          <cell r="N231">
            <v>14067</v>
          </cell>
          <cell r="O231">
            <v>0</v>
          </cell>
          <cell r="R231">
            <v>-222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F232">
            <v>16</v>
          </cell>
          <cell r="G232">
            <v>13</v>
          </cell>
          <cell r="H232">
            <v>0.12132301944456098</v>
          </cell>
          <cell r="I232">
            <v>18</v>
          </cell>
          <cell r="J232">
            <v>113.25855147846562</v>
          </cell>
          <cell r="K232">
            <v>11022.570298663706</v>
          </cell>
          <cell r="L232">
            <v>1461</v>
          </cell>
          <cell r="M232">
            <v>893</v>
          </cell>
          <cell r="N232">
            <v>7435199.0826496212</v>
          </cell>
          <cell r="O232">
            <v>1461</v>
          </cell>
          <cell r="R232">
            <v>-223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I233">
            <v>9</v>
          </cell>
          <cell r="J233">
            <v>222.89015481889413</v>
          </cell>
          <cell r="K233">
            <v>9902.6705256509867</v>
          </cell>
          <cell r="L233">
            <v>12169</v>
          </cell>
          <cell r="M233">
            <v>893</v>
          </cell>
          <cell r="N233">
            <v>4917422</v>
          </cell>
          <cell r="O233">
            <v>12169</v>
          </cell>
          <cell r="R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I234">
            <v>0</v>
          </cell>
          <cell r="J234">
            <v>0</v>
          </cell>
          <cell r="K234">
            <v>13382.022229059699</v>
          </cell>
          <cell r="L234">
            <v>0</v>
          </cell>
          <cell r="M234">
            <v>893</v>
          </cell>
          <cell r="N234">
            <v>79903</v>
          </cell>
          <cell r="O234">
            <v>0</v>
          </cell>
          <cell r="R234">
            <v>-225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H235">
            <v>1.527476238079793</v>
          </cell>
          <cell r="I235">
            <v>9</v>
          </cell>
          <cell r="J235">
            <v>111.05178334538799</v>
          </cell>
          <cell r="K235">
            <v>10414.891073772036</v>
          </cell>
          <cell r="L235">
            <v>1151</v>
          </cell>
          <cell r="M235">
            <v>893</v>
          </cell>
          <cell r="N235">
            <v>21419035</v>
          </cell>
          <cell r="O235">
            <v>1151</v>
          </cell>
          <cell r="R235">
            <v>-226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F236">
            <v>24</v>
          </cell>
          <cell r="G236">
            <v>26</v>
          </cell>
          <cell r="H236">
            <v>0.30151285902787139</v>
          </cell>
          <cell r="I236">
            <v>18</v>
          </cell>
          <cell r="J236">
            <v>120.60589409000401</v>
          </cell>
          <cell r="K236">
            <v>10622.441654638704</v>
          </cell>
          <cell r="L236">
            <v>2189</v>
          </cell>
          <cell r="M236">
            <v>893</v>
          </cell>
          <cell r="N236">
            <v>19485925</v>
          </cell>
          <cell r="O236">
            <v>2189</v>
          </cell>
          <cell r="R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I237">
            <v>0</v>
          </cell>
          <cell r="J237">
            <v>0</v>
          </cell>
          <cell r="L237">
            <v>0</v>
          </cell>
          <cell r="M237">
            <v>893</v>
          </cell>
          <cell r="N237">
            <v>0</v>
          </cell>
          <cell r="O237">
            <v>0</v>
          </cell>
          <cell r="R237">
            <v>-228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H238">
            <v>0.73151574332165958</v>
          </cell>
          <cell r="I238">
            <v>9</v>
          </cell>
          <cell r="J238">
            <v>109.54567389266342</v>
          </cell>
          <cell r="K238">
            <v>10782.631771236536</v>
          </cell>
          <cell r="L238">
            <v>1029</v>
          </cell>
          <cell r="M238">
            <v>893</v>
          </cell>
          <cell r="N238">
            <v>70663460.447002307</v>
          </cell>
          <cell r="O238">
            <v>1029</v>
          </cell>
          <cell r="R238">
            <v>-229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I239">
            <v>9</v>
          </cell>
          <cell r="J239">
            <v>220.679300321786</v>
          </cell>
          <cell r="K239">
            <v>10286.808662280646</v>
          </cell>
          <cell r="L239">
            <v>12414</v>
          </cell>
          <cell r="M239">
            <v>893</v>
          </cell>
          <cell r="N239">
            <v>1719267.3322045864</v>
          </cell>
          <cell r="O239">
            <v>12414</v>
          </cell>
          <cell r="R239">
            <v>-230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H240">
            <v>1.0298696001845489</v>
          </cell>
          <cell r="I240">
            <v>9</v>
          </cell>
          <cell r="J240">
            <v>116.68731515831472</v>
          </cell>
          <cell r="K240">
            <v>9970.9485888808613</v>
          </cell>
          <cell r="L240">
            <v>1664</v>
          </cell>
          <cell r="M240">
            <v>893</v>
          </cell>
          <cell r="N240">
            <v>36450792.521175578</v>
          </cell>
          <cell r="O240">
            <v>1664</v>
          </cell>
          <cell r="R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I241">
            <v>0</v>
          </cell>
          <cell r="J241">
            <v>0</v>
          </cell>
          <cell r="L241">
            <v>0</v>
          </cell>
          <cell r="M241">
            <v>893</v>
          </cell>
          <cell r="N241">
            <v>0</v>
          </cell>
          <cell r="O241">
            <v>0</v>
          </cell>
          <cell r="R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I242">
            <v>0</v>
          </cell>
          <cell r="J242">
            <v>0</v>
          </cell>
          <cell r="K242">
            <v>13382.022229059698</v>
          </cell>
          <cell r="L242">
            <v>0</v>
          </cell>
          <cell r="M242">
            <v>893</v>
          </cell>
          <cell r="N242">
            <v>303387.58</v>
          </cell>
          <cell r="O242">
            <v>0</v>
          </cell>
          <cell r="R242">
            <v>-233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I243">
            <v>9</v>
          </cell>
          <cell r="J243">
            <v>200.23916860393118</v>
          </cell>
          <cell r="K243">
            <v>10199.955295461343</v>
          </cell>
          <cell r="L243">
            <v>10224</v>
          </cell>
          <cell r="M243">
            <v>893</v>
          </cell>
          <cell r="N243">
            <v>1320638</v>
          </cell>
          <cell r="O243">
            <v>10224</v>
          </cell>
          <cell r="R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I244">
            <v>0</v>
          </cell>
          <cell r="J244">
            <v>0</v>
          </cell>
          <cell r="L244">
            <v>0</v>
          </cell>
          <cell r="M244">
            <v>893</v>
          </cell>
          <cell r="N244">
            <v>16824</v>
          </cell>
          <cell r="O244">
            <v>0</v>
          </cell>
          <cell r="R244">
            <v>-235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G245">
            <v>12</v>
          </cell>
          <cell r="H245">
            <v>2.6606124364968302</v>
          </cell>
          <cell r="I245">
            <v>18</v>
          </cell>
          <cell r="J245">
            <v>118.53279196752777</v>
          </cell>
          <cell r="K245">
            <v>11341.814760345609</v>
          </cell>
          <cell r="L245">
            <v>2102</v>
          </cell>
          <cell r="M245">
            <v>893</v>
          </cell>
          <cell r="N245">
            <v>83773718.878972545</v>
          </cell>
          <cell r="O245">
            <v>2102</v>
          </cell>
          <cell r="R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I246">
            <v>0</v>
          </cell>
          <cell r="J246">
            <v>0</v>
          </cell>
          <cell r="K246">
            <v>13382.022229059699</v>
          </cell>
          <cell r="L246">
            <v>0</v>
          </cell>
          <cell r="M246">
            <v>893</v>
          </cell>
          <cell r="N246">
            <v>68187.760000000009</v>
          </cell>
          <cell r="O246">
            <v>0</v>
          </cell>
          <cell r="R246">
            <v>-237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H247">
            <v>2.0871087951435139</v>
          </cell>
          <cell r="I247">
            <v>9</v>
          </cell>
          <cell r="J247">
            <v>149.6177851460759</v>
          </cell>
          <cell r="K247">
            <v>9427.1227799188473</v>
          </cell>
          <cell r="L247">
            <v>4678</v>
          </cell>
          <cell r="M247">
            <v>893</v>
          </cell>
          <cell r="N247">
            <v>10721585</v>
          </cell>
          <cell r="O247">
            <v>4678</v>
          </cell>
          <cell r="R247">
            <v>-238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H248">
            <v>6.0243535621854747</v>
          </cell>
          <cell r="I248">
            <v>9</v>
          </cell>
          <cell r="J248">
            <v>134.44976500707682</v>
          </cell>
          <cell r="K248">
            <v>10720.780606611745</v>
          </cell>
          <cell r="L248">
            <v>3693</v>
          </cell>
          <cell r="M248">
            <v>893</v>
          </cell>
          <cell r="N248">
            <v>122138844.0845342</v>
          </cell>
          <cell r="O248">
            <v>3693</v>
          </cell>
          <cell r="R248">
            <v>-239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H249">
            <v>0.66339992856742014</v>
          </cell>
          <cell r="I249">
            <v>9</v>
          </cell>
          <cell r="J249">
            <v>156.31967274633041</v>
          </cell>
          <cell r="K249">
            <v>9956.1900272711209</v>
          </cell>
          <cell r="L249">
            <v>5607</v>
          </cell>
          <cell r="M249">
            <v>893</v>
          </cell>
          <cell r="N249">
            <v>3924933</v>
          </cell>
          <cell r="O249">
            <v>5607</v>
          </cell>
          <cell r="R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I250">
            <v>0</v>
          </cell>
          <cell r="J250">
            <v>0</v>
          </cell>
          <cell r="L250">
            <v>0</v>
          </cell>
          <cell r="M250">
            <v>893</v>
          </cell>
          <cell r="N250">
            <v>0</v>
          </cell>
          <cell r="O250">
            <v>0</v>
          </cell>
          <cell r="R250">
            <v>-241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H251">
            <v>2.8839472225284006</v>
          </cell>
          <cell r="I251">
            <v>9</v>
          </cell>
          <cell r="J251">
            <v>318.81467237960226</v>
          </cell>
          <cell r="K251">
            <v>11273.453077008862</v>
          </cell>
          <cell r="L251">
            <v>24668</v>
          </cell>
          <cell r="M251">
            <v>893</v>
          </cell>
          <cell r="N251">
            <v>4677811.6889293958</v>
          </cell>
          <cell r="O251">
            <v>24668</v>
          </cell>
          <cell r="R251">
            <v>-242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H252">
            <v>0.46910973948622048</v>
          </cell>
          <cell r="I252">
            <v>9</v>
          </cell>
          <cell r="J252">
            <v>124.28177887147439</v>
          </cell>
          <cell r="K252">
            <v>12029.76831798614</v>
          </cell>
          <cell r="L252">
            <v>2921</v>
          </cell>
          <cell r="M252">
            <v>893</v>
          </cell>
          <cell r="N252">
            <v>143235203</v>
          </cell>
          <cell r="O252">
            <v>2921</v>
          </cell>
          <cell r="R252">
            <v>-243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F253">
            <v>19</v>
          </cell>
          <cell r="G253">
            <v>20</v>
          </cell>
          <cell r="H253">
            <v>7.9069535368043748</v>
          </cell>
          <cell r="I253">
            <v>18</v>
          </cell>
          <cell r="J253">
            <v>127.73608739671045</v>
          </cell>
          <cell r="K253">
            <v>11323.357755859544</v>
          </cell>
          <cell r="L253">
            <v>3141</v>
          </cell>
          <cell r="M253">
            <v>893</v>
          </cell>
          <cell r="N253">
            <v>50982128.352153085</v>
          </cell>
          <cell r="O253">
            <v>3141</v>
          </cell>
          <cell r="R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I254">
            <v>0</v>
          </cell>
          <cell r="J254">
            <v>0</v>
          </cell>
          <cell r="L254">
            <v>0</v>
          </cell>
          <cell r="M254">
            <v>893</v>
          </cell>
          <cell r="N254">
            <v>0</v>
          </cell>
          <cell r="O254">
            <v>0</v>
          </cell>
          <cell r="R254">
            <v>-245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H255">
            <v>4.7212006232354595E-2</v>
          </cell>
          <cell r="I255">
            <v>9</v>
          </cell>
          <cell r="J255">
            <v>127.17667897941351</v>
          </cell>
          <cell r="K255">
            <v>9570.4966757388484</v>
          </cell>
          <cell r="L255">
            <v>2601</v>
          </cell>
          <cell r="M255">
            <v>893</v>
          </cell>
          <cell r="N255">
            <v>53437116</v>
          </cell>
          <cell r="O255">
            <v>2601</v>
          </cell>
          <cell r="R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I256">
            <v>0</v>
          </cell>
          <cell r="J256">
            <v>0</v>
          </cell>
          <cell r="L256">
            <v>0</v>
          </cell>
          <cell r="M256">
            <v>893</v>
          </cell>
          <cell r="N256">
            <v>544317</v>
          </cell>
          <cell r="O256">
            <v>0</v>
          </cell>
          <cell r="R256">
            <v>-247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H257">
            <v>3.4220674308905998</v>
          </cell>
          <cell r="I257">
            <v>9</v>
          </cell>
          <cell r="J257">
            <v>104.90747157559606</v>
          </cell>
          <cell r="K257">
            <v>11485.849936873283</v>
          </cell>
          <cell r="L257">
            <v>564</v>
          </cell>
          <cell r="M257">
            <v>893</v>
          </cell>
          <cell r="N257">
            <v>88006326</v>
          </cell>
          <cell r="O257">
            <v>564</v>
          </cell>
          <cell r="R257">
            <v>-248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I258">
            <v>9</v>
          </cell>
          <cell r="J258">
            <v>278.46657449133431</v>
          </cell>
          <cell r="K258">
            <v>10276.411708571548</v>
          </cell>
          <cell r="L258">
            <v>18340</v>
          </cell>
          <cell r="M258">
            <v>893</v>
          </cell>
          <cell r="N258">
            <v>3461248</v>
          </cell>
          <cell r="O258">
            <v>18340</v>
          </cell>
          <cell r="R258">
            <v>-249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I259">
            <v>9</v>
          </cell>
          <cell r="J259">
            <v>144.29174483810442</v>
          </cell>
          <cell r="K259">
            <v>9213.1799986950082</v>
          </cell>
          <cell r="L259">
            <v>4081</v>
          </cell>
          <cell r="M259">
            <v>893</v>
          </cell>
          <cell r="N259">
            <v>6561697</v>
          </cell>
          <cell r="O259">
            <v>4081</v>
          </cell>
          <cell r="R259">
            <v>-250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G260">
            <v>26</v>
          </cell>
          <cell r="H260">
            <v>3.5341939202035024</v>
          </cell>
          <cell r="I260">
            <v>18</v>
          </cell>
          <cell r="J260">
            <v>116.46615248650328</v>
          </cell>
          <cell r="K260">
            <v>10960.592949768994</v>
          </cell>
          <cell r="L260">
            <v>1805</v>
          </cell>
          <cell r="M260">
            <v>893</v>
          </cell>
          <cell r="N260">
            <v>31119132.094563384</v>
          </cell>
          <cell r="O260">
            <v>1805</v>
          </cell>
          <cell r="R260">
            <v>-251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I261">
            <v>9</v>
          </cell>
          <cell r="J261">
            <v>185.71299880314061</v>
          </cell>
          <cell r="K261">
            <v>10233.154335444011</v>
          </cell>
          <cell r="L261">
            <v>8771</v>
          </cell>
          <cell r="M261">
            <v>893</v>
          </cell>
          <cell r="N261">
            <v>15589581</v>
          </cell>
          <cell r="O261">
            <v>8771</v>
          </cell>
          <cell r="R261">
            <v>-252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H262">
            <v>5.0205784441689962</v>
          </cell>
          <cell r="I262">
            <v>9</v>
          </cell>
          <cell r="J262">
            <v>291.90291387443636</v>
          </cell>
          <cell r="K262">
            <v>9929.0072559766268</v>
          </cell>
          <cell r="L262">
            <v>19054</v>
          </cell>
          <cell r="M262">
            <v>893</v>
          </cell>
          <cell r="N262">
            <v>1945611.3128099302</v>
          </cell>
          <cell r="O262">
            <v>19054</v>
          </cell>
          <cell r="R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I263">
            <v>0</v>
          </cell>
          <cell r="J263">
            <v>0</v>
          </cell>
          <cell r="K263">
            <v>13787.173339059698</v>
          </cell>
          <cell r="L263">
            <v>0</v>
          </cell>
          <cell r="M263">
            <v>893</v>
          </cell>
          <cell r="N263">
            <v>82485</v>
          </cell>
          <cell r="O263">
            <v>0</v>
          </cell>
          <cell r="R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I264">
            <v>0</v>
          </cell>
          <cell r="J264">
            <v>0</v>
          </cell>
          <cell r="L264">
            <v>0</v>
          </cell>
          <cell r="M264">
            <v>893</v>
          </cell>
          <cell r="N264">
            <v>124062</v>
          </cell>
          <cell r="O264">
            <v>0</v>
          </cell>
          <cell r="R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I265">
            <v>0</v>
          </cell>
          <cell r="J265">
            <v>0</v>
          </cell>
          <cell r="K265">
            <v>14982.173793409671</v>
          </cell>
          <cell r="L265">
            <v>0</v>
          </cell>
          <cell r="M265">
            <v>893</v>
          </cell>
          <cell r="N265">
            <v>261650</v>
          </cell>
          <cell r="O265">
            <v>0</v>
          </cell>
          <cell r="R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I266">
            <v>0</v>
          </cell>
          <cell r="J266">
            <v>0</v>
          </cell>
          <cell r="L266">
            <v>0</v>
          </cell>
          <cell r="M266">
            <v>893</v>
          </cell>
          <cell r="N266">
            <v>15358</v>
          </cell>
          <cell r="O266">
            <v>0</v>
          </cell>
          <cell r="R266">
            <v>-257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F267">
            <v>15</v>
          </cell>
          <cell r="G267">
            <v>29</v>
          </cell>
          <cell r="H267">
            <v>8.2787982578911503</v>
          </cell>
          <cell r="I267">
            <v>18</v>
          </cell>
          <cell r="J267">
            <v>139.23064711502775</v>
          </cell>
          <cell r="K267">
            <v>11594.238271056323</v>
          </cell>
          <cell r="L267">
            <v>4548</v>
          </cell>
          <cell r="M267">
            <v>893</v>
          </cell>
          <cell r="N267">
            <v>76200391.968866557</v>
          </cell>
          <cell r="O267">
            <v>4548</v>
          </cell>
          <cell r="R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I268">
            <v>0</v>
          </cell>
          <cell r="J268">
            <v>0</v>
          </cell>
          <cell r="K268">
            <v>13382.022229059699</v>
          </cell>
          <cell r="L268">
            <v>0</v>
          </cell>
          <cell r="M268">
            <v>893</v>
          </cell>
          <cell r="N268">
            <v>109398</v>
          </cell>
          <cell r="O268">
            <v>0</v>
          </cell>
          <cell r="R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I269">
            <v>0</v>
          </cell>
          <cell r="J269">
            <v>0</v>
          </cell>
          <cell r="K269">
            <v>13382.022229059698</v>
          </cell>
          <cell r="L269">
            <v>0</v>
          </cell>
          <cell r="M269">
            <v>893</v>
          </cell>
          <cell r="N269">
            <v>53268</v>
          </cell>
          <cell r="O269">
            <v>0</v>
          </cell>
          <cell r="R269">
            <v>-260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H270">
            <v>6.4025795786141027</v>
          </cell>
          <cell r="I270">
            <v>9</v>
          </cell>
          <cell r="J270">
            <v>150.48064545373842</v>
          </cell>
          <cell r="K270">
            <v>9713.3025228839997</v>
          </cell>
          <cell r="L270">
            <v>4903</v>
          </cell>
          <cell r="M270">
            <v>893</v>
          </cell>
          <cell r="N270">
            <v>44430337.055104986</v>
          </cell>
          <cell r="O270">
            <v>4903</v>
          </cell>
          <cell r="R270">
            <v>-261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H271">
            <v>4.4068959175360849</v>
          </cell>
          <cell r="I271">
            <v>9</v>
          </cell>
          <cell r="J271">
            <v>148.69006588573251</v>
          </cell>
          <cell r="K271">
            <v>10309.030047512308</v>
          </cell>
          <cell r="L271">
            <v>5019</v>
          </cell>
          <cell r="M271">
            <v>893</v>
          </cell>
          <cell r="N271">
            <v>43883971.945985898</v>
          </cell>
          <cell r="O271">
            <v>5019</v>
          </cell>
          <cell r="R271">
            <v>-262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H272">
            <v>7.9009875313885782</v>
          </cell>
          <cell r="I272">
            <v>9</v>
          </cell>
          <cell r="J272">
            <v>150.9575461595139</v>
          </cell>
          <cell r="K272">
            <v>10535.458827808854</v>
          </cell>
          <cell r="L272">
            <v>5369</v>
          </cell>
          <cell r="M272">
            <v>893</v>
          </cell>
          <cell r="N272">
            <v>1008078.5273629783</v>
          </cell>
          <cell r="O272">
            <v>5369</v>
          </cell>
          <cell r="R272">
            <v>-263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H273">
            <v>0.84840374706567356</v>
          </cell>
          <cell r="I273">
            <v>9</v>
          </cell>
          <cell r="J273">
            <v>143.49849852107346</v>
          </cell>
          <cell r="K273">
            <v>9694.9854407795974</v>
          </cell>
          <cell r="L273">
            <v>4217</v>
          </cell>
          <cell r="M273">
            <v>893</v>
          </cell>
          <cell r="N273">
            <v>41615579.195508413</v>
          </cell>
          <cell r="O273">
            <v>4217</v>
          </cell>
          <cell r="R273">
            <v>-264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H274">
            <v>4.1202513317163444E-2</v>
          </cell>
          <cell r="I274">
            <v>9</v>
          </cell>
          <cell r="J274">
            <v>144.73525275402901</v>
          </cell>
          <cell r="K274">
            <v>9712.2712091404701</v>
          </cell>
          <cell r="L274">
            <v>4345</v>
          </cell>
          <cell r="M274">
            <v>893</v>
          </cell>
          <cell r="N274">
            <v>28482241</v>
          </cell>
          <cell r="O274">
            <v>4345</v>
          </cell>
          <cell r="R274">
            <v>-265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H275">
            <v>0.21017941980371094</v>
          </cell>
          <cell r="I275">
            <v>9</v>
          </cell>
          <cell r="J275">
            <v>143.9165173676775</v>
          </cell>
          <cell r="K275">
            <v>9697.8950885263203</v>
          </cell>
          <cell r="L275">
            <v>4259</v>
          </cell>
          <cell r="M275">
            <v>893</v>
          </cell>
          <cell r="N275">
            <v>48958139.607123673</v>
          </cell>
          <cell r="O275">
            <v>4259</v>
          </cell>
          <cell r="R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I276">
            <v>0</v>
          </cell>
          <cell r="J276">
            <v>0</v>
          </cell>
          <cell r="K276">
            <v>13382.022229059698</v>
          </cell>
          <cell r="L276">
            <v>0</v>
          </cell>
          <cell r="M276">
            <v>893</v>
          </cell>
          <cell r="N276">
            <v>95184</v>
          </cell>
          <cell r="O276">
            <v>0</v>
          </cell>
          <cell r="R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I277">
            <v>0</v>
          </cell>
          <cell r="J277">
            <v>0</v>
          </cell>
          <cell r="L277">
            <v>0</v>
          </cell>
          <cell r="M277">
            <v>893</v>
          </cell>
          <cell r="N277">
            <v>0</v>
          </cell>
          <cell r="O277">
            <v>0</v>
          </cell>
          <cell r="R277">
            <v>-268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I278">
            <v>9</v>
          </cell>
          <cell r="J278">
            <v>197.35505733257961</v>
          </cell>
          <cell r="K278">
            <v>9136.8555535061496</v>
          </cell>
          <cell r="L278">
            <v>8895</v>
          </cell>
          <cell r="M278">
            <v>893</v>
          </cell>
          <cell r="N278">
            <v>7489370</v>
          </cell>
          <cell r="O278">
            <v>8895</v>
          </cell>
          <cell r="R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I279">
            <v>0</v>
          </cell>
          <cell r="J279">
            <v>0</v>
          </cell>
          <cell r="L279">
            <v>0</v>
          </cell>
          <cell r="M279">
            <v>893</v>
          </cell>
          <cell r="N279">
            <v>0</v>
          </cell>
          <cell r="O279">
            <v>0</v>
          </cell>
          <cell r="R279">
            <v>-270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H280">
            <v>0.94045845606725853</v>
          </cell>
          <cell r="I280">
            <v>9</v>
          </cell>
          <cell r="J280">
            <v>127.80094756445743</v>
          </cell>
          <cell r="K280">
            <v>9598.7629616844388</v>
          </cell>
          <cell r="L280">
            <v>2669</v>
          </cell>
          <cell r="M280">
            <v>893</v>
          </cell>
          <cell r="N280">
            <v>75116875</v>
          </cell>
          <cell r="O280">
            <v>2669</v>
          </cell>
          <cell r="R280">
            <v>-271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H281">
            <v>0.84630375643726719</v>
          </cell>
          <cell r="I281">
            <v>9</v>
          </cell>
          <cell r="J281">
            <v>212.25203114753256</v>
          </cell>
          <cell r="K281">
            <v>10489.410917759593</v>
          </cell>
          <cell r="L281">
            <v>11775</v>
          </cell>
          <cell r="M281">
            <v>893</v>
          </cell>
          <cell r="N281">
            <v>2433140.8505503852</v>
          </cell>
          <cell r="O281">
            <v>11775</v>
          </cell>
          <cell r="R281">
            <v>-272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H282">
            <v>5.9969589248327793E-2</v>
          </cell>
          <cell r="I282">
            <v>9</v>
          </cell>
          <cell r="J282">
            <v>136.22932940029327</v>
          </cell>
          <cell r="K282">
            <v>9453.8678386950942</v>
          </cell>
          <cell r="L282">
            <v>3425</v>
          </cell>
          <cell r="M282">
            <v>893</v>
          </cell>
          <cell r="N282">
            <v>24888796</v>
          </cell>
          <cell r="O282">
            <v>3425</v>
          </cell>
          <cell r="R282">
            <v>-273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H283">
            <v>8.602451463956605</v>
          </cell>
          <cell r="I283">
            <v>9</v>
          </cell>
          <cell r="J283">
            <v>146.13188699646028</v>
          </cell>
          <cell r="K283">
            <v>11944.776303115817</v>
          </cell>
          <cell r="L283">
            <v>5510</v>
          </cell>
          <cell r="M283">
            <v>893</v>
          </cell>
          <cell r="N283">
            <v>96476820.280058578</v>
          </cell>
          <cell r="O283">
            <v>5510</v>
          </cell>
          <cell r="R283">
            <v>-274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H284">
            <v>0.52338424370172865</v>
          </cell>
          <cell r="I284">
            <v>9</v>
          </cell>
          <cell r="J284">
            <v>122.25702409129067</v>
          </cell>
          <cell r="K284">
            <v>9847.7305259316345</v>
          </cell>
          <cell r="L284">
            <v>2192</v>
          </cell>
          <cell r="M284">
            <v>893</v>
          </cell>
          <cell r="N284">
            <v>5906131</v>
          </cell>
          <cell r="O284">
            <v>2192</v>
          </cell>
          <cell r="R284">
            <v>-275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H285">
            <v>0.14946921902603216</v>
          </cell>
          <cell r="I285">
            <v>9</v>
          </cell>
          <cell r="J285">
            <v>191.2697567528636</v>
          </cell>
          <cell r="K285">
            <v>9200.1717463210662</v>
          </cell>
          <cell r="L285">
            <v>8397</v>
          </cell>
          <cell r="M285">
            <v>893</v>
          </cell>
          <cell r="N285">
            <v>22904392</v>
          </cell>
          <cell r="O285">
            <v>8397</v>
          </cell>
          <cell r="R285">
            <v>-276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F286">
            <v>3</v>
          </cell>
          <cell r="G286">
            <v>3</v>
          </cell>
          <cell r="I286">
            <v>18</v>
          </cell>
          <cell r="J286">
            <v>103.23727535921161</v>
          </cell>
          <cell r="K286">
            <v>11940.952361095293</v>
          </cell>
          <cell r="L286">
            <v>387</v>
          </cell>
          <cell r="M286">
            <v>893</v>
          </cell>
          <cell r="N286">
            <v>30667573.519716915</v>
          </cell>
          <cell r="O286">
            <v>387</v>
          </cell>
          <cell r="R286">
            <v>-277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H287">
            <v>4.3491145977994456</v>
          </cell>
          <cell r="I287">
            <v>9</v>
          </cell>
          <cell r="J287">
            <v>132.92649241153526</v>
          </cell>
          <cell r="K287">
            <v>10297.9886793102</v>
          </cell>
          <cell r="L287">
            <v>3391</v>
          </cell>
          <cell r="M287">
            <v>893</v>
          </cell>
          <cell r="N287">
            <v>26079934.604037412</v>
          </cell>
          <cell r="O287">
            <v>3391</v>
          </cell>
          <cell r="R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I288">
            <v>0</v>
          </cell>
          <cell r="J288">
            <v>0</v>
          </cell>
          <cell r="K288">
            <v>14804.379175148562</v>
          </cell>
          <cell r="L288">
            <v>0</v>
          </cell>
          <cell r="M288">
            <v>893</v>
          </cell>
          <cell r="N288">
            <v>530530</v>
          </cell>
          <cell r="O288">
            <v>0</v>
          </cell>
          <cell r="R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I289">
            <v>0</v>
          </cell>
          <cell r="J289">
            <v>0</v>
          </cell>
          <cell r="K289">
            <v>13382.022229059698</v>
          </cell>
          <cell r="L289">
            <v>0</v>
          </cell>
          <cell r="M289">
            <v>893</v>
          </cell>
          <cell r="N289">
            <v>1148282</v>
          </cell>
          <cell r="O289">
            <v>0</v>
          </cell>
          <cell r="R289">
            <v>-280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F290">
            <v>1</v>
          </cell>
          <cell r="G290">
            <v>2</v>
          </cell>
          <cell r="H290">
            <v>10.821420420044152</v>
          </cell>
          <cell r="I290">
            <v>18</v>
          </cell>
          <cell r="J290">
            <v>100</v>
          </cell>
          <cell r="K290">
            <v>12505.216578264364</v>
          </cell>
          <cell r="L290">
            <v>0</v>
          </cell>
          <cell r="M290">
            <v>893</v>
          </cell>
          <cell r="N290">
            <v>367993910.58664525</v>
          </cell>
          <cell r="O290">
            <v>0</v>
          </cell>
          <cell r="R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I291">
            <v>0</v>
          </cell>
          <cell r="J291">
            <v>0</v>
          </cell>
          <cell r="L291">
            <v>0</v>
          </cell>
          <cell r="M291">
            <v>893</v>
          </cell>
          <cell r="N291">
            <v>0</v>
          </cell>
          <cell r="O291">
            <v>0</v>
          </cell>
          <cell r="R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I292">
            <v>0</v>
          </cell>
          <cell r="J292">
            <v>0</v>
          </cell>
          <cell r="L292">
            <v>0</v>
          </cell>
          <cell r="M292">
            <v>893</v>
          </cell>
          <cell r="N292">
            <v>0</v>
          </cell>
          <cell r="O292">
            <v>0</v>
          </cell>
          <cell r="R292">
            <v>-283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H293">
            <v>2.6612340425606136</v>
          </cell>
          <cell r="I293">
            <v>9</v>
          </cell>
          <cell r="J293">
            <v>132.29206622681369</v>
          </cell>
          <cell r="K293">
            <v>10081.494884254955</v>
          </cell>
          <cell r="L293">
            <v>3256</v>
          </cell>
          <cell r="M293">
            <v>893</v>
          </cell>
          <cell r="N293">
            <v>33147641.785660312</v>
          </cell>
          <cell r="O293">
            <v>3256</v>
          </cell>
          <cell r="R293">
            <v>-284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H294">
            <v>2.3108382940886663</v>
          </cell>
          <cell r="I294">
            <v>9</v>
          </cell>
          <cell r="J294">
            <v>129.80588398396992</v>
          </cell>
          <cell r="K294">
            <v>10598.371404980042</v>
          </cell>
          <cell r="L294">
            <v>3159</v>
          </cell>
          <cell r="M294">
            <v>893</v>
          </cell>
          <cell r="N294">
            <v>51366787.457166426</v>
          </cell>
          <cell r="O294">
            <v>3159</v>
          </cell>
          <cell r="R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I295">
            <v>0</v>
          </cell>
          <cell r="J295">
            <v>0</v>
          </cell>
          <cell r="K295">
            <v>13918.573699059696</v>
          </cell>
          <cell r="L295">
            <v>0</v>
          </cell>
          <cell r="M295">
            <v>893</v>
          </cell>
          <cell r="N295">
            <v>101379</v>
          </cell>
          <cell r="O295">
            <v>0</v>
          </cell>
          <cell r="R295">
            <v>-286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I296">
            <v>9</v>
          </cell>
          <cell r="J296">
            <v>127.47697503809327</v>
          </cell>
          <cell r="K296">
            <v>9343.2087735911755</v>
          </cell>
          <cell r="L296">
            <v>2567</v>
          </cell>
          <cell r="M296">
            <v>893</v>
          </cell>
          <cell r="N296">
            <v>11483485</v>
          </cell>
          <cell r="O296">
            <v>2567</v>
          </cell>
          <cell r="R296">
            <v>-287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H297">
            <v>6.5078205591816318E-2</v>
          </cell>
          <cell r="I297">
            <v>9</v>
          </cell>
          <cell r="J297">
            <v>156.48693306045948</v>
          </cell>
          <cell r="K297">
            <v>9098.0483787117064</v>
          </cell>
          <cell r="L297">
            <v>5139</v>
          </cell>
          <cell r="M297">
            <v>893</v>
          </cell>
          <cell r="N297">
            <v>40844280.258112982</v>
          </cell>
          <cell r="O297">
            <v>5139</v>
          </cell>
          <cell r="R297">
            <v>-288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I298">
            <v>9</v>
          </cell>
          <cell r="J298">
            <v>136.95686092634313</v>
          </cell>
          <cell r="K298">
            <v>10270.614562641396</v>
          </cell>
          <cell r="L298">
            <v>3796</v>
          </cell>
          <cell r="M298">
            <v>893</v>
          </cell>
          <cell r="N298">
            <v>2615453.0892977137</v>
          </cell>
          <cell r="O298">
            <v>3796</v>
          </cell>
          <cell r="R298">
            <v>-289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I299">
            <v>9</v>
          </cell>
          <cell r="J299">
            <v>128.31748608707389</v>
          </cell>
          <cell r="K299">
            <v>9395.5248366415271</v>
          </cell>
          <cell r="L299">
            <v>2661</v>
          </cell>
          <cell r="M299">
            <v>893</v>
          </cell>
          <cell r="N299">
            <v>17637818</v>
          </cell>
          <cell r="O299">
            <v>2661</v>
          </cell>
          <cell r="R299">
            <v>-290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H300">
            <v>0.71449010345682884</v>
          </cell>
          <cell r="I300">
            <v>9</v>
          </cell>
          <cell r="J300">
            <v>155.75038299856118</v>
          </cell>
          <cell r="K300">
            <v>9710.4873855621627</v>
          </cell>
          <cell r="L300">
            <v>5414</v>
          </cell>
          <cell r="M300">
            <v>893</v>
          </cell>
          <cell r="N300">
            <v>33265842</v>
          </cell>
          <cell r="O300">
            <v>5414</v>
          </cell>
          <cell r="R300">
            <v>-291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H301">
            <v>0.34174229355196178</v>
          </cell>
          <cell r="I301">
            <v>9</v>
          </cell>
          <cell r="J301">
            <v>117.20562346337111</v>
          </cell>
          <cell r="K301">
            <v>9831.05680088808</v>
          </cell>
          <cell r="L301">
            <v>1691</v>
          </cell>
          <cell r="M301">
            <v>893</v>
          </cell>
          <cell r="N301">
            <v>24042112.276900001</v>
          </cell>
          <cell r="O301">
            <v>1691</v>
          </cell>
          <cell r="R301">
            <v>-292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F302">
            <v>21</v>
          </cell>
          <cell r="G302">
            <v>14</v>
          </cell>
          <cell r="H302">
            <v>0.21846028312719518</v>
          </cell>
          <cell r="I302">
            <v>18</v>
          </cell>
          <cell r="J302">
            <v>105.69055409235793</v>
          </cell>
          <cell r="K302">
            <v>11460.361947983492</v>
          </cell>
          <cell r="L302">
            <v>652</v>
          </cell>
          <cell r="M302">
            <v>893</v>
          </cell>
          <cell r="N302">
            <v>98693409.466758788</v>
          </cell>
          <cell r="O302">
            <v>652</v>
          </cell>
          <cell r="R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I303">
            <v>0</v>
          </cell>
          <cell r="J303">
            <v>0</v>
          </cell>
          <cell r="K303">
            <v>13382.022229059698</v>
          </cell>
          <cell r="L303">
            <v>0</v>
          </cell>
          <cell r="M303">
            <v>893</v>
          </cell>
          <cell r="N303">
            <v>13362</v>
          </cell>
          <cell r="O303">
            <v>0</v>
          </cell>
          <cell r="R303">
            <v>-294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H304">
            <v>2.0850421436805502</v>
          </cell>
          <cell r="I304">
            <v>9</v>
          </cell>
          <cell r="J304">
            <v>146.48770166057696</v>
          </cell>
          <cell r="K304">
            <v>9670.1909704327736</v>
          </cell>
          <cell r="L304">
            <v>4495</v>
          </cell>
          <cell r="M304">
            <v>893</v>
          </cell>
          <cell r="N304">
            <v>52814199</v>
          </cell>
          <cell r="O304">
            <v>4495</v>
          </cell>
          <cell r="R304">
            <v>-295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H305">
            <v>7.3884339087646858</v>
          </cell>
          <cell r="I305">
            <v>9</v>
          </cell>
          <cell r="J305">
            <v>221.46525650920199</v>
          </cell>
          <cell r="K305">
            <v>10266.502113190172</v>
          </cell>
          <cell r="L305">
            <v>12470</v>
          </cell>
          <cell r="M305">
            <v>893</v>
          </cell>
          <cell r="N305">
            <v>9029589.5059422702</v>
          </cell>
          <cell r="O305">
            <v>12470</v>
          </cell>
          <cell r="R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I306">
            <v>0</v>
          </cell>
          <cell r="J306">
            <v>0</v>
          </cell>
          <cell r="K306">
            <v>13382.022229059698</v>
          </cell>
          <cell r="L306">
            <v>0</v>
          </cell>
          <cell r="M306">
            <v>893</v>
          </cell>
          <cell r="N306">
            <v>13317</v>
          </cell>
          <cell r="O306">
            <v>0</v>
          </cell>
          <cell r="R306">
            <v>-297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I307">
            <v>9</v>
          </cell>
          <cell r="J307">
            <v>176.79866106202329</v>
          </cell>
          <cell r="K307">
            <v>9176.9946434739504</v>
          </cell>
          <cell r="L307">
            <v>7048</v>
          </cell>
          <cell r="M307">
            <v>893</v>
          </cell>
          <cell r="N307">
            <v>9677258</v>
          </cell>
          <cell r="O307">
            <v>7048</v>
          </cell>
          <cell r="R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I308">
            <v>0</v>
          </cell>
          <cell r="J308">
            <v>0</v>
          </cell>
          <cell r="L308">
            <v>0</v>
          </cell>
          <cell r="M308">
            <v>893</v>
          </cell>
          <cell r="N308">
            <v>0</v>
          </cell>
          <cell r="O308">
            <v>0</v>
          </cell>
          <cell r="R308">
            <v>-299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H309">
            <v>2.4291435647315942</v>
          </cell>
          <cell r="I309">
            <v>9</v>
          </cell>
          <cell r="J309">
            <v>336.38039609468586</v>
          </cell>
          <cell r="K309">
            <v>9549.5167684986227</v>
          </cell>
          <cell r="L309">
            <v>22573</v>
          </cell>
          <cell r="M309">
            <v>893</v>
          </cell>
          <cell r="N309">
            <v>7089586.5280969553</v>
          </cell>
          <cell r="O309">
            <v>22573</v>
          </cell>
          <cell r="R309">
            <v>-300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H310">
            <v>5.1824561434896479</v>
          </cell>
          <cell r="I310">
            <v>9</v>
          </cell>
          <cell r="J310">
            <v>134.94989365878547</v>
          </cell>
          <cell r="K310">
            <v>9751.580130795026</v>
          </cell>
          <cell r="L310">
            <v>3408</v>
          </cell>
          <cell r="M310">
            <v>893</v>
          </cell>
          <cell r="N310">
            <v>22424245.856073666</v>
          </cell>
          <cell r="O310">
            <v>3408</v>
          </cell>
          <cell r="R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I311">
            <v>0</v>
          </cell>
          <cell r="J311">
            <v>0</v>
          </cell>
          <cell r="K311">
            <v>8663.3647828664562</v>
          </cell>
          <cell r="L311">
            <v>0</v>
          </cell>
          <cell r="M311">
            <v>893</v>
          </cell>
          <cell r="N311">
            <v>231966</v>
          </cell>
          <cell r="O311">
            <v>0</v>
          </cell>
          <cell r="R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I312">
            <v>0</v>
          </cell>
          <cell r="J312">
            <v>0</v>
          </cell>
          <cell r="K312">
            <v>13382.022229059698</v>
          </cell>
          <cell r="L312">
            <v>0</v>
          </cell>
          <cell r="M312">
            <v>893</v>
          </cell>
          <cell r="N312">
            <v>55279</v>
          </cell>
          <cell r="O312">
            <v>0</v>
          </cell>
          <cell r="R312">
            <v>-303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H313">
            <v>0.11907982260889716</v>
          </cell>
          <cell r="I313">
            <v>9</v>
          </cell>
          <cell r="J313">
            <v>131.71652352595174</v>
          </cell>
          <cell r="K313">
            <v>9836.4943158332426</v>
          </cell>
          <cell r="L313">
            <v>3120</v>
          </cell>
          <cell r="M313">
            <v>893</v>
          </cell>
          <cell r="N313">
            <v>25669681.389535114</v>
          </cell>
          <cell r="O313">
            <v>3120</v>
          </cell>
          <cell r="R313">
            <v>-304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H314">
            <v>1.2459050132599796</v>
          </cell>
          <cell r="I314">
            <v>9</v>
          </cell>
          <cell r="J314">
            <v>132.82422054792588</v>
          </cell>
          <cell r="K314">
            <v>10053.926658040409</v>
          </cell>
          <cell r="L314">
            <v>3300</v>
          </cell>
          <cell r="M314">
            <v>893</v>
          </cell>
          <cell r="N314">
            <v>48762064.433098488</v>
          </cell>
          <cell r="O314">
            <v>3300</v>
          </cell>
          <cell r="R314">
            <v>-305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I315">
            <v>9</v>
          </cell>
          <cell r="J315">
            <v>117.83204004531396</v>
          </cell>
          <cell r="K315">
            <v>10026.693819985047</v>
          </cell>
          <cell r="L315">
            <v>1788</v>
          </cell>
          <cell r="M315">
            <v>893</v>
          </cell>
          <cell r="N315">
            <v>1952715</v>
          </cell>
          <cell r="O315">
            <v>1788</v>
          </cell>
          <cell r="R315">
            <v>-306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H316">
            <v>0.56678516660545863</v>
          </cell>
          <cell r="I316">
            <v>9</v>
          </cell>
          <cell r="J316">
            <v>134.37176978589801</v>
          </cell>
          <cell r="K316">
            <v>9836.7608161494863</v>
          </cell>
          <cell r="L316">
            <v>3381</v>
          </cell>
          <cell r="M316">
            <v>893</v>
          </cell>
          <cell r="N316">
            <v>51999918.941612989</v>
          </cell>
          <cell r="O316">
            <v>3381</v>
          </cell>
          <cell r="R316">
            <v>-307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H317">
            <v>0.33049295352570174</v>
          </cell>
          <cell r="I317">
            <v>9</v>
          </cell>
          <cell r="J317">
            <v>159.03356548447451</v>
          </cell>
          <cell r="K317">
            <v>11918.132834729</v>
          </cell>
          <cell r="L317">
            <v>7036</v>
          </cell>
          <cell r="M317">
            <v>893</v>
          </cell>
          <cell r="N317">
            <v>108188045.86279009</v>
          </cell>
          <cell r="O317">
            <v>7036</v>
          </cell>
          <cell r="R317">
            <v>-308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F318">
            <v>29</v>
          </cell>
          <cell r="H318">
            <v>0.43544213375275742</v>
          </cell>
          <cell r="I318">
            <v>9</v>
          </cell>
          <cell r="J318">
            <v>106.02776485373873</v>
          </cell>
          <cell r="K318">
            <v>10862.577897238092</v>
          </cell>
          <cell r="L318">
            <v>655</v>
          </cell>
          <cell r="M318">
            <v>893</v>
          </cell>
          <cell r="N318">
            <v>16020026.735850003</v>
          </cell>
          <cell r="O318">
            <v>655</v>
          </cell>
          <cell r="R318">
            <v>-309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F319">
            <v>14</v>
          </cell>
          <cell r="G319">
            <v>11</v>
          </cell>
          <cell r="H319">
            <v>2.0883353484821607</v>
          </cell>
          <cell r="I319">
            <v>18</v>
          </cell>
          <cell r="J319">
            <v>120.22114806468336</v>
          </cell>
          <cell r="K319">
            <v>11323.341637681229</v>
          </cell>
          <cell r="L319">
            <v>2290</v>
          </cell>
          <cell r="M319">
            <v>893</v>
          </cell>
          <cell r="N319">
            <v>38291806.748331934</v>
          </cell>
          <cell r="O319">
            <v>2290</v>
          </cell>
          <cell r="R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I320">
            <v>0</v>
          </cell>
          <cell r="J320">
            <v>0</v>
          </cell>
          <cell r="L320">
            <v>0</v>
          </cell>
          <cell r="M320">
            <v>893</v>
          </cell>
          <cell r="N320">
            <v>0</v>
          </cell>
          <cell r="O320">
            <v>0</v>
          </cell>
          <cell r="R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I321">
            <v>0</v>
          </cell>
          <cell r="J321">
            <v>0</v>
          </cell>
          <cell r="L321">
            <v>0</v>
          </cell>
          <cell r="M321">
            <v>893</v>
          </cell>
          <cell r="N321">
            <v>35997</v>
          </cell>
          <cell r="O321">
            <v>0</v>
          </cell>
          <cell r="R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I322">
            <v>0</v>
          </cell>
          <cell r="J322">
            <v>0</v>
          </cell>
          <cell r="K322">
            <v>13382.022229059698</v>
          </cell>
          <cell r="L322">
            <v>0</v>
          </cell>
          <cell r="M322">
            <v>893</v>
          </cell>
          <cell r="N322">
            <v>26634</v>
          </cell>
          <cell r="O322">
            <v>0</v>
          </cell>
          <cell r="R322">
            <v>-313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H323">
            <v>0.4399599336800325</v>
          </cell>
          <cell r="I323">
            <v>9</v>
          </cell>
          <cell r="J323">
            <v>179.12883671512409</v>
          </cell>
          <cell r="K323">
            <v>10843.732884480256</v>
          </cell>
          <cell r="L323">
            <v>8581</v>
          </cell>
          <cell r="M323">
            <v>893</v>
          </cell>
          <cell r="N323">
            <v>52063563</v>
          </cell>
          <cell r="O323">
            <v>8581</v>
          </cell>
          <cell r="R323">
            <v>-314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I324">
            <v>9</v>
          </cell>
          <cell r="J324">
            <v>170.22887990834553</v>
          </cell>
          <cell r="K324">
            <v>9586.9873899839313</v>
          </cell>
          <cell r="L324">
            <v>6733</v>
          </cell>
          <cell r="M324">
            <v>893</v>
          </cell>
          <cell r="N324">
            <v>44463052</v>
          </cell>
          <cell r="O324">
            <v>6733</v>
          </cell>
          <cell r="R324">
            <v>-315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F325">
            <v>4</v>
          </cell>
          <cell r="G325">
            <v>14</v>
          </cell>
          <cell r="H325">
            <v>0.33428713392638576</v>
          </cell>
          <cell r="I325">
            <v>18</v>
          </cell>
          <cell r="J325">
            <v>107.38892113907686</v>
          </cell>
          <cell r="K325">
            <v>11237.776684668961</v>
          </cell>
          <cell r="L325">
            <v>830</v>
          </cell>
          <cell r="M325">
            <v>893</v>
          </cell>
          <cell r="N325">
            <v>25279571.292954966</v>
          </cell>
          <cell r="O325">
            <v>830</v>
          </cell>
          <cell r="R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I326">
            <v>9</v>
          </cell>
          <cell r="J326">
            <v>170.35138888430865</v>
          </cell>
          <cell r="K326">
            <v>9792.8506100313243</v>
          </cell>
          <cell r="L326">
            <v>6889</v>
          </cell>
          <cell r="M326">
            <v>893</v>
          </cell>
          <cell r="N326">
            <v>87708360</v>
          </cell>
          <cell r="O326">
            <v>6889</v>
          </cell>
          <cell r="R326">
            <v>-317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I327">
            <v>9</v>
          </cell>
          <cell r="J327">
            <v>279.74681739171865</v>
          </cell>
          <cell r="K327">
            <v>10034.562529086483</v>
          </cell>
          <cell r="L327">
            <v>18037</v>
          </cell>
          <cell r="M327">
            <v>893</v>
          </cell>
          <cell r="N327">
            <v>3262066</v>
          </cell>
          <cell r="O327">
            <v>18037</v>
          </cell>
          <cell r="R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I328">
            <v>0</v>
          </cell>
          <cell r="J328">
            <v>0</v>
          </cell>
          <cell r="L328">
            <v>0</v>
          </cell>
          <cell r="M328">
            <v>893</v>
          </cell>
          <cell r="N328">
            <v>0</v>
          </cell>
          <cell r="O328">
            <v>0</v>
          </cell>
          <cell r="R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I329">
            <v>0</v>
          </cell>
          <cell r="J329">
            <v>0</v>
          </cell>
          <cell r="L329">
            <v>0</v>
          </cell>
          <cell r="M329">
            <v>893</v>
          </cell>
          <cell r="N329">
            <v>0</v>
          </cell>
          <cell r="O329">
            <v>0</v>
          </cell>
          <cell r="R329">
            <v>-320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H330">
            <v>0.11106193829021728</v>
          </cell>
          <cell r="I330">
            <v>9</v>
          </cell>
          <cell r="J330">
            <v>154.84747871195111</v>
          </cell>
          <cell r="K330">
            <v>9473.7772271825706</v>
          </cell>
          <cell r="L330">
            <v>5196</v>
          </cell>
          <cell r="M330">
            <v>893</v>
          </cell>
          <cell r="N330">
            <v>55741478</v>
          </cell>
          <cell r="O330">
            <v>5196</v>
          </cell>
          <cell r="R330">
            <v>-321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H331">
            <v>1.8113544681123499</v>
          </cell>
          <cell r="I331">
            <v>9</v>
          </cell>
          <cell r="J331">
            <v>150.04998001578076</v>
          </cell>
          <cell r="K331">
            <v>10260.735368895221</v>
          </cell>
          <cell r="L331">
            <v>5135</v>
          </cell>
          <cell r="M331">
            <v>893</v>
          </cell>
          <cell r="N331">
            <v>13424369</v>
          </cell>
          <cell r="O331">
            <v>5135</v>
          </cell>
          <cell r="R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H332">
            <v>0.23509245427724315</v>
          </cell>
          <cell r="I332">
            <v>9</v>
          </cell>
          <cell r="J332">
            <v>128.00711913142052</v>
          </cell>
          <cell r="K332">
            <v>9797.1952266544286</v>
          </cell>
          <cell r="L332">
            <v>2744</v>
          </cell>
          <cell r="M332">
            <v>893</v>
          </cell>
          <cell r="N332">
            <v>13759260.0454084</v>
          </cell>
          <cell r="O332">
            <v>2744</v>
          </cell>
          <cell r="R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I333">
            <v>0</v>
          </cell>
          <cell r="J333">
            <v>0</v>
          </cell>
          <cell r="K333">
            <v>14888.047230800847</v>
          </cell>
          <cell r="L333">
            <v>0</v>
          </cell>
          <cell r="M333">
            <v>893</v>
          </cell>
          <cell r="N333">
            <v>503896</v>
          </cell>
          <cell r="O333">
            <v>0</v>
          </cell>
          <cell r="R333">
            <v>-324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H334">
            <v>0.25795562521427556</v>
          </cell>
          <cell r="I334">
            <v>9</v>
          </cell>
          <cell r="J334">
            <v>114.44047442676579</v>
          </cell>
          <cell r="K334">
            <v>11091.259911535437</v>
          </cell>
          <cell r="L334">
            <v>1602</v>
          </cell>
          <cell r="M334">
            <v>893</v>
          </cell>
          <cell r="N334">
            <v>70728520.303934157</v>
          </cell>
          <cell r="O334">
            <v>1602</v>
          </cell>
          <cell r="R334">
            <v>-325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H335">
            <v>0.21369520453158133</v>
          </cell>
          <cell r="I335">
            <v>9</v>
          </cell>
          <cell r="J335">
            <v>135.28767812603775</v>
          </cell>
          <cell r="K335">
            <v>9447.9767406172832</v>
          </cell>
          <cell r="L335">
            <v>3334</v>
          </cell>
          <cell r="M335">
            <v>893</v>
          </cell>
          <cell r="N335">
            <v>64126854.118375197</v>
          </cell>
          <cell r="O335">
            <v>3334</v>
          </cell>
          <cell r="R335">
            <v>-326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H336">
            <v>3.550659995604339</v>
          </cell>
          <cell r="I336">
            <v>9</v>
          </cell>
          <cell r="J336">
            <v>167.94560790073615</v>
          </cell>
          <cell r="K336">
            <v>9868.3732784938784</v>
          </cell>
          <cell r="L336">
            <v>6705</v>
          </cell>
          <cell r="M336">
            <v>893</v>
          </cell>
          <cell r="N336">
            <v>2387360</v>
          </cell>
          <cell r="O336">
            <v>6705</v>
          </cell>
          <cell r="R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I337">
            <v>0</v>
          </cell>
          <cell r="J337">
            <v>0</v>
          </cell>
          <cell r="L337">
            <v>0</v>
          </cell>
          <cell r="M337">
            <v>893</v>
          </cell>
          <cell r="N337">
            <v>118041</v>
          </cell>
          <cell r="O337">
            <v>0</v>
          </cell>
          <cell r="R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I338">
            <v>0</v>
          </cell>
          <cell r="J338">
            <v>0</v>
          </cell>
          <cell r="K338">
            <v>13382.022229059698</v>
          </cell>
          <cell r="L338">
            <v>0</v>
          </cell>
          <cell r="M338">
            <v>893</v>
          </cell>
          <cell r="N338">
            <v>13317</v>
          </cell>
          <cell r="O338">
            <v>0</v>
          </cell>
          <cell r="R338">
            <v>-329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I339">
            <v>9</v>
          </cell>
          <cell r="J339">
            <v>217.99047600384895</v>
          </cell>
          <cell r="K339">
            <v>9805.9174343962677</v>
          </cell>
          <cell r="L339">
            <v>11570</v>
          </cell>
          <cell r="M339">
            <v>893</v>
          </cell>
          <cell r="N339">
            <v>48289192</v>
          </cell>
          <cell r="O339">
            <v>11570</v>
          </cell>
          <cell r="R339">
            <v>-330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H340">
            <v>0.51365314698028008</v>
          </cell>
          <cell r="I340">
            <v>9</v>
          </cell>
          <cell r="J340">
            <v>129.09715500738176</v>
          </cell>
          <cell r="K340">
            <v>9945.4228612884763</v>
          </cell>
          <cell r="L340">
            <v>2894</v>
          </cell>
          <cell r="M340">
            <v>893</v>
          </cell>
          <cell r="N340">
            <v>20043653</v>
          </cell>
          <cell r="O340">
            <v>2894</v>
          </cell>
          <cell r="R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H341">
            <v>1.4204431029017135</v>
          </cell>
          <cell r="I341">
            <v>9</v>
          </cell>
          <cell r="J341">
            <v>110.22192935028276</v>
          </cell>
          <cell r="K341">
            <v>11325.394946476023</v>
          </cell>
          <cell r="L341">
            <v>1158</v>
          </cell>
          <cell r="M341">
            <v>893</v>
          </cell>
          <cell r="N341">
            <v>51657144.220161863</v>
          </cell>
          <cell r="O341">
            <v>1158</v>
          </cell>
          <cell r="R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I342">
            <v>0</v>
          </cell>
          <cell r="J342">
            <v>0</v>
          </cell>
          <cell r="L342">
            <v>0</v>
          </cell>
          <cell r="M342">
            <v>893</v>
          </cell>
          <cell r="N342">
            <v>0</v>
          </cell>
          <cell r="O342">
            <v>0</v>
          </cell>
          <cell r="R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I343">
            <v>0</v>
          </cell>
          <cell r="J343">
            <v>0</v>
          </cell>
          <cell r="L343">
            <v>0</v>
          </cell>
          <cell r="M343">
            <v>893</v>
          </cell>
          <cell r="N343">
            <v>0</v>
          </cell>
          <cell r="O343">
            <v>0</v>
          </cell>
          <cell r="R343">
            <v>-334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H344">
            <v>6.4160246526813375E-2</v>
          </cell>
          <cell r="I344">
            <v>9</v>
          </cell>
          <cell r="J344">
            <v>163.65890137913269</v>
          </cell>
          <cell r="K344">
            <v>9716.604991877959</v>
          </cell>
          <cell r="L344">
            <v>6185</v>
          </cell>
          <cell r="M344">
            <v>893</v>
          </cell>
          <cell r="N344">
            <v>50402985.09071631</v>
          </cell>
          <cell r="O344">
            <v>6185</v>
          </cell>
          <cell r="R344">
            <v>-335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H345">
            <v>2.4358048369997976</v>
          </cell>
          <cell r="I345">
            <v>9</v>
          </cell>
          <cell r="J345">
            <v>107.68010101475427</v>
          </cell>
          <cell r="K345">
            <v>11007.157594366729</v>
          </cell>
          <cell r="L345">
            <v>845</v>
          </cell>
          <cell r="M345">
            <v>893</v>
          </cell>
          <cell r="N345">
            <v>77228631</v>
          </cell>
          <cell r="O345">
            <v>845</v>
          </cell>
          <cell r="R345">
            <v>-336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H346">
            <v>2.1418016970076854</v>
          </cell>
          <cell r="I346">
            <v>9</v>
          </cell>
          <cell r="J346">
            <v>228.66385424854479</v>
          </cell>
          <cell r="K346">
            <v>10434.694695159847</v>
          </cell>
          <cell r="L346">
            <v>13426</v>
          </cell>
          <cell r="M346">
            <v>893</v>
          </cell>
          <cell r="N346">
            <v>2052975</v>
          </cell>
          <cell r="O346">
            <v>13426</v>
          </cell>
          <cell r="R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I347">
            <v>0</v>
          </cell>
          <cell r="J347">
            <v>0</v>
          </cell>
          <cell r="K347">
            <v>13382.022229059698</v>
          </cell>
          <cell r="L347">
            <v>0</v>
          </cell>
          <cell r="M347">
            <v>893</v>
          </cell>
          <cell r="N347">
            <v>1223917</v>
          </cell>
          <cell r="O347">
            <v>0</v>
          </cell>
          <cell r="R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I348">
            <v>0</v>
          </cell>
          <cell r="J348">
            <v>0</v>
          </cell>
          <cell r="K348">
            <v>13382.022229059699</v>
          </cell>
          <cell r="L348">
            <v>0</v>
          </cell>
          <cell r="M348">
            <v>893</v>
          </cell>
          <cell r="N348">
            <v>39951</v>
          </cell>
          <cell r="O348">
            <v>0</v>
          </cell>
          <cell r="R348">
            <v>-339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H349">
            <v>7.4241857432495024</v>
          </cell>
          <cell r="I349">
            <v>9</v>
          </cell>
          <cell r="J349">
            <v>167.57016513122335</v>
          </cell>
          <cell r="K349">
            <v>9558.2121173631658</v>
          </cell>
          <cell r="L349">
            <v>6458</v>
          </cell>
          <cell r="M349">
            <v>893</v>
          </cell>
          <cell r="N349">
            <v>2911200</v>
          </cell>
          <cell r="O349">
            <v>6458</v>
          </cell>
          <cell r="R349">
            <v>-340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H350">
            <v>0.2471794102424465</v>
          </cell>
          <cell r="I350">
            <v>9</v>
          </cell>
          <cell r="J350">
            <v>157.23116969669735</v>
          </cell>
          <cell r="K350">
            <v>9523.1726185622629</v>
          </cell>
          <cell r="L350">
            <v>5450</v>
          </cell>
          <cell r="M350">
            <v>893</v>
          </cell>
          <cell r="N350">
            <v>6133804.7533961898</v>
          </cell>
          <cell r="O350">
            <v>5450</v>
          </cell>
          <cell r="R350">
            <v>-341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H351">
            <v>0.13057195936578936</v>
          </cell>
          <cell r="I351">
            <v>9</v>
          </cell>
          <cell r="J351">
            <v>154.42766845875784</v>
          </cell>
          <cell r="K351">
            <v>9918.3780254445519</v>
          </cell>
          <cell r="L351">
            <v>5398</v>
          </cell>
          <cell r="M351">
            <v>893</v>
          </cell>
          <cell r="N351">
            <v>54635317</v>
          </cell>
          <cell r="O351">
            <v>5398</v>
          </cell>
          <cell r="R351">
            <v>-342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F352">
            <v>11</v>
          </cell>
          <cell r="G352">
            <v>17</v>
          </cell>
          <cell r="H352">
            <v>2.7351221067263287</v>
          </cell>
          <cell r="I352">
            <v>18</v>
          </cell>
          <cell r="J352">
            <v>113.67678967911094</v>
          </cell>
          <cell r="K352">
            <v>10580.49539863873</v>
          </cell>
          <cell r="L352">
            <v>1447</v>
          </cell>
          <cell r="M352">
            <v>893</v>
          </cell>
          <cell r="N352">
            <v>17625045.610333107</v>
          </cell>
          <cell r="O352">
            <v>1447</v>
          </cell>
          <cell r="R352">
            <v>-343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H353">
            <v>2.0134764407556988E-2</v>
          </cell>
          <cell r="I353">
            <v>9</v>
          </cell>
          <cell r="J353">
            <v>132.18337212806694</v>
          </cell>
          <cell r="K353">
            <v>9591.1625591866559</v>
          </cell>
          <cell r="L353">
            <v>3087</v>
          </cell>
          <cell r="M353">
            <v>893</v>
          </cell>
          <cell r="N353">
            <v>57475062</v>
          </cell>
          <cell r="O353">
            <v>3087</v>
          </cell>
          <cell r="R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I354">
            <v>0</v>
          </cell>
          <cell r="J354">
            <v>0</v>
          </cell>
          <cell r="K354">
            <v>13382.022229059698</v>
          </cell>
          <cell r="L354">
            <v>0</v>
          </cell>
          <cell r="M354">
            <v>893</v>
          </cell>
          <cell r="N354">
            <v>48483.840000000004</v>
          </cell>
          <cell r="O354">
            <v>0</v>
          </cell>
          <cell r="R354">
            <v>-345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H355">
            <v>0.74099074767698903</v>
          </cell>
          <cell r="I355">
            <v>9</v>
          </cell>
          <cell r="J355">
            <v>107.14601261141681</v>
          </cell>
          <cell r="K355">
            <v>10569.577688162773</v>
          </cell>
          <cell r="L355">
            <v>755</v>
          </cell>
          <cell r="M355">
            <v>893</v>
          </cell>
          <cell r="N355">
            <v>22373448.108768824</v>
          </cell>
          <cell r="O355">
            <v>755</v>
          </cell>
          <cell r="R355">
            <v>-346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H356">
            <v>0.39708831844990861</v>
          </cell>
          <cell r="I356">
            <v>9</v>
          </cell>
          <cell r="J356">
            <v>140.74071303386361</v>
          </cell>
          <cell r="K356">
            <v>10716.637506680541</v>
          </cell>
          <cell r="L356">
            <v>4366</v>
          </cell>
          <cell r="M356">
            <v>893</v>
          </cell>
          <cell r="N356">
            <v>74080653.41664122</v>
          </cell>
          <cell r="O356">
            <v>4366</v>
          </cell>
          <cell r="R356">
            <v>-347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H357">
            <v>6.5195956049387798</v>
          </cell>
          <cell r="I357">
            <v>9</v>
          </cell>
          <cell r="J357">
            <v>100.61194505625475</v>
          </cell>
          <cell r="K357">
            <v>12322.031817706764</v>
          </cell>
          <cell r="L357">
            <v>75</v>
          </cell>
          <cell r="M357">
            <v>893</v>
          </cell>
          <cell r="N357">
            <v>346852742</v>
          </cell>
          <cell r="O357">
            <v>75</v>
          </cell>
          <cell r="R357">
            <v>-348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H358">
            <v>0.74014149283265052</v>
          </cell>
          <cell r="I358">
            <v>9</v>
          </cell>
          <cell r="J358">
            <v>131.14963248818555</v>
          </cell>
          <cell r="K358">
            <v>10607.157608416172</v>
          </cell>
          <cell r="L358">
            <v>3304</v>
          </cell>
          <cell r="M358">
            <v>893</v>
          </cell>
          <cell r="N358">
            <v>1751242.0273257876</v>
          </cell>
          <cell r="O358">
            <v>3304</v>
          </cell>
          <cell r="R358">
            <v>-349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H359">
            <v>1.3552979991526954</v>
          </cell>
          <cell r="I359">
            <v>9</v>
          </cell>
          <cell r="J359">
            <v>146.73039240892228</v>
          </cell>
          <cell r="K359">
            <v>9276.0049319651062</v>
          </cell>
          <cell r="L359">
            <v>4335</v>
          </cell>
          <cell r="M359">
            <v>893</v>
          </cell>
          <cell r="N359">
            <v>13218893.156444291</v>
          </cell>
          <cell r="O359">
            <v>4335</v>
          </cell>
          <cell r="R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I360">
            <v>0</v>
          </cell>
          <cell r="J360">
            <v>0</v>
          </cell>
          <cell r="L360">
            <v>0</v>
          </cell>
          <cell r="M360">
            <v>893</v>
          </cell>
          <cell r="N360">
            <v>123890</v>
          </cell>
          <cell r="O360">
            <v>0</v>
          </cell>
          <cell r="R360">
            <v>-351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H361">
            <v>0.28938000000000003</v>
          </cell>
          <cell r="I361">
            <v>9</v>
          </cell>
          <cell r="J361">
            <v>148.38323594241004</v>
          </cell>
          <cell r="K361">
            <v>9426.3328418225046</v>
          </cell>
          <cell r="L361">
            <v>4561</v>
          </cell>
          <cell r="M361">
            <v>893</v>
          </cell>
          <cell r="N361">
            <v>10000000</v>
          </cell>
          <cell r="O361">
            <v>4561</v>
          </cell>
          <cell r="R361">
            <v>-352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I362">
            <v>9</v>
          </cell>
          <cell r="J362">
            <v>107.68010101475427</v>
          </cell>
          <cell r="K362">
            <v>11007.157594366729</v>
          </cell>
          <cell r="L362">
            <v>845</v>
          </cell>
          <cell r="M362">
            <v>893</v>
          </cell>
          <cell r="N362">
            <v>0</v>
          </cell>
          <cell r="O362">
            <v>845</v>
          </cell>
          <cell r="R362">
            <v>-353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I363">
            <v>9</v>
          </cell>
          <cell r="J363">
            <v>125.2502461504168</v>
          </cell>
          <cell r="K363">
            <v>21176.589164418168</v>
          </cell>
          <cell r="L363">
            <v>5347</v>
          </cell>
          <cell r="M363">
            <v>893</v>
          </cell>
          <cell r="N363">
            <v>2802710</v>
          </cell>
          <cell r="O363">
            <v>5347</v>
          </cell>
          <cell r="R363">
            <v>-406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H364">
            <v>0.43525906699196754</v>
          </cell>
          <cell r="I364">
            <v>9</v>
          </cell>
          <cell r="J364">
            <v>138.84236842447143</v>
          </cell>
          <cell r="K364">
            <v>9777.1933946808495</v>
          </cell>
          <cell r="L364">
            <v>3798</v>
          </cell>
          <cell r="M364">
            <v>893</v>
          </cell>
          <cell r="N364">
            <v>77026947</v>
          </cell>
          <cell r="O364">
            <v>3798</v>
          </cell>
          <cell r="R364">
            <v>-600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F365">
            <v>7</v>
          </cell>
          <cell r="G365">
            <v>9</v>
          </cell>
          <cell r="H365">
            <v>5.2088937235024311</v>
          </cell>
          <cell r="I365">
            <v>18</v>
          </cell>
          <cell r="J365">
            <v>111.43302234099673</v>
          </cell>
          <cell r="K365">
            <v>10895.67602526629</v>
          </cell>
          <cell r="L365">
            <v>1246</v>
          </cell>
          <cell r="M365">
            <v>893</v>
          </cell>
          <cell r="N365">
            <v>17496850</v>
          </cell>
          <cell r="O365">
            <v>1246</v>
          </cell>
          <cell r="R365">
            <v>-603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H366">
            <v>5.7360853421243236</v>
          </cell>
          <cell r="I366">
            <v>9</v>
          </cell>
          <cell r="J366">
            <v>178.65220815309516</v>
          </cell>
          <cell r="K366">
            <v>10461.789465904809</v>
          </cell>
          <cell r="L366">
            <v>8228</v>
          </cell>
          <cell r="M366">
            <v>893</v>
          </cell>
          <cell r="N366">
            <v>29698287.999999784</v>
          </cell>
          <cell r="O366">
            <v>8228</v>
          </cell>
          <cell r="R366">
            <v>-605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H367">
            <v>0.57664187361132779</v>
          </cell>
          <cell r="I367">
            <v>9</v>
          </cell>
          <cell r="J367">
            <v>114.19605821201529</v>
          </cell>
          <cell r="K367">
            <v>9743.1693233253263</v>
          </cell>
          <cell r="L367">
            <v>1383</v>
          </cell>
          <cell r="M367">
            <v>893</v>
          </cell>
          <cell r="N367">
            <v>24817162</v>
          </cell>
          <cell r="O367">
            <v>1383</v>
          </cell>
          <cell r="R367">
            <v>-610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F368">
            <v>9</v>
          </cell>
          <cell r="G368">
            <v>8</v>
          </cell>
          <cell r="H368">
            <v>0.15121914467654549</v>
          </cell>
          <cell r="I368">
            <v>18</v>
          </cell>
          <cell r="J368">
            <v>117.06441456085568</v>
          </cell>
          <cell r="K368">
            <v>10722.198021115284</v>
          </cell>
          <cell r="L368">
            <v>1830</v>
          </cell>
          <cell r="M368">
            <v>893</v>
          </cell>
          <cell r="N368">
            <v>22184581</v>
          </cell>
          <cell r="O368">
            <v>1830</v>
          </cell>
          <cell r="R368">
            <v>-615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H369">
            <v>3.6300380569323263</v>
          </cell>
          <cell r="I369">
            <v>9</v>
          </cell>
          <cell r="J369">
            <v>131.73656856351514</v>
          </cell>
          <cell r="K369">
            <v>10046.988375669815</v>
          </cell>
          <cell r="L369">
            <v>3189</v>
          </cell>
          <cell r="M369">
            <v>893</v>
          </cell>
          <cell r="N369">
            <v>24252005</v>
          </cell>
          <cell r="O369">
            <v>3189</v>
          </cell>
          <cell r="R369">
            <v>-616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I370">
            <v>9</v>
          </cell>
          <cell r="J370">
            <v>170.43579175475014</v>
          </cell>
          <cell r="K370">
            <v>10705.715974073546</v>
          </cell>
          <cell r="L370">
            <v>7541</v>
          </cell>
          <cell r="M370">
            <v>893</v>
          </cell>
          <cell r="N370">
            <v>21239775</v>
          </cell>
          <cell r="O370">
            <v>7541</v>
          </cell>
          <cell r="R370">
            <v>-618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H371">
            <v>2.6563297811284112</v>
          </cell>
          <cell r="I371">
            <v>9</v>
          </cell>
          <cell r="J371">
            <v>145.54045110750812</v>
          </cell>
          <cell r="K371">
            <v>9678.2582690815798</v>
          </cell>
          <cell r="L371">
            <v>4408</v>
          </cell>
          <cell r="M371">
            <v>893</v>
          </cell>
          <cell r="N371">
            <v>7814497</v>
          </cell>
          <cell r="O371">
            <v>4408</v>
          </cell>
          <cell r="R371">
            <v>-620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H372">
            <v>5.613728889834093E-2</v>
          </cell>
          <cell r="I372">
            <v>9</v>
          </cell>
          <cell r="J372">
            <v>120.56808642458414</v>
          </cell>
          <cell r="K372">
            <v>9905.34571980902</v>
          </cell>
          <cell r="L372">
            <v>2037</v>
          </cell>
          <cell r="M372">
            <v>893</v>
          </cell>
          <cell r="N372">
            <v>21102878.870000001</v>
          </cell>
          <cell r="O372">
            <v>2037</v>
          </cell>
          <cell r="R372">
            <v>-622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H373">
            <v>0.17472655603836082</v>
          </cell>
          <cell r="I373">
            <v>9</v>
          </cell>
          <cell r="J373">
            <v>119.08479318024168</v>
          </cell>
          <cell r="K373">
            <v>9671.3786032286844</v>
          </cell>
          <cell r="L373">
            <v>1846</v>
          </cell>
          <cell r="M373">
            <v>893</v>
          </cell>
          <cell r="N373">
            <v>63480771</v>
          </cell>
          <cell r="O373">
            <v>1846</v>
          </cell>
          <cell r="R373">
            <v>-625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H374">
            <v>2.777034360411645</v>
          </cell>
          <cell r="I374">
            <v>9</v>
          </cell>
          <cell r="J374">
            <v>183.2932696519498</v>
          </cell>
          <cell r="K374">
            <v>9758.9988672959298</v>
          </cell>
          <cell r="L374">
            <v>8129</v>
          </cell>
          <cell r="M374">
            <v>893</v>
          </cell>
          <cell r="N374">
            <v>2350399</v>
          </cell>
          <cell r="O374">
            <v>8129</v>
          </cell>
          <cell r="R374">
            <v>-632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H375">
            <v>1.2824254954306473</v>
          </cell>
          <cell r="I375">
            <v>9</v>
          </cell>
          <cell r="J375">
            <v>151.6696614405943</v>
          </cell>
          <cell r="K375">
            <v>10295.068083209466</v>
          </cell>
          <cell r="L375">
            <v>5319</v>
          </cell>
          <cell r="M375">
            <v>893</v>
          </cell>
          <cell r="N375">
            <v>26220830</v>
          </cell>
          <cell r="O375">
            <v>5319</v>
          </cell>
          <cell r="R375">
            <v>-635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H376">
            <v>0.39243426060812131</v>
          </cell>
          <cell r="I376">
            <v>9</v>
          </cell>
          <cell r="J376">
            <v>166.70617786411958</v>
          </cell>
          <cell r="K376">
            <v>10741.188107016627</v>
          </cell>
          <cell r="L376">
            <v>7165</v>
          </cell>
          <cell r="M376">
            <v>893</v>
          </cell>
          <cell r="N376">
            <v>25336404</v>
          </cell>
          <cell r="O376">
            <v>7165</v>
          </cell>
          <cell r="R376">
            <v>-640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F377">
            <v>27</v>
          </cell>
          <cell r="H377">
            <v>3.450477956381568</v>
          </cell>
          <cell r="I377">
            <v>9</v>
          </cell>
          <cell r="J377">
            <v>133.39923172154903</v>
          </cell>
          <cell r="K377">
            <v>10812.380057360968</v>
          </cell>
          <cell r="L377">
            <v>3611</v>
          </cell>
          <cell r="M377">
            <v>893</v>
          </cell>
          <cell r="N377">
            <v>51756514</v>
          </cell>
          <cell r="O377">
            <v>3611</v>
          </cell>
          <cell r="R377">
            <v>-645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H378">
            <v>7.0349689309051652E-2</v>
          </cell>
          <cell r="I378">
            <v>9</v>
          </cell>
          <cell r="J378">
            <v>122.96954208328819</v>
          </cell>
          <cell r="K378">
            <v>9965.8771464561069</v>
          </cell>
          <cell r="L378">
            <v>2289</v>
          </cell>
          <cell r="M378">
            <v>893</v>
          </cell>
          <cell r="N378">
            <v>36783894</v>
          </cell>
          <cell r="O378">
            <v>2289</v>
          </cell>
          <cell r="R378">
            <v>-650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I379">
            <v>9</v>
          </cell>
          <cell r="J379">
            <v>173.2542806856801</v>
          </cell>
          <cell r="K379">
            <v>9777.1327259006557</v>
          </cell>
          <cell r="L379">
            <v>7162</v>
          </cell>
          <cell r="M379">
            <v>893</v>
          </cell>
          <cell r="N379">
            <v>21012662</v>
          </cell>
          <cell r="O379">
            <v>7162</v>
          </cell>
          <cell r="R379">
            <v>-655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I380">
            <v>9</v>
          </cell>
          <cell r="J380">
            <v>110.11087115050667</v>
          </cell>
          <cell r="K380">
            <v>9883.2728154689448</v>
          </cell>
          <cell r="L380">
            <v>999</v>
          </cell>
          <cell r="M380">
            <v>893</v>
          </cell>
          <cell r="N380">
            <v>42093056</v>
          </cell>
          <cell r="O380">
            <v>999</v>
          </cell>
          <cell r="R380">
            <v>-658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H381">
            <v>5.5041211122866098</v>
          </cell>
          <cell r="I381">
            <v>9</v>
          </cell>
          <cell r="J381">
            <v>183.36392738998623</v>
          </cell>
          <cell r="K381">
            <v>10519.076487379254</v>
          </cell>
          <cell r="L381">
            <v>8769</v>
          </cell>
          <cell r="M381">
            <v>893</v>
          </cell>
          <cell r="N381">
            <v>25641197.000000179</v>
          </cell>
          <cell r="O381">
            <v>8769</v>
          </cell>
          <cell r="R381">
            <v>-660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I382">
            <v>9</v>
          </cell>
          <cell r="J382">
            <v>150.64380831077852</v>
          </cell>
          <cell r="K382">
            <v>9651.3307312478501</v>
          </cell>
          <cell r="L382">
            <v>4888</v>
          </cell>
          <cell r="M382">
            <v>893</v>
          </cell>
          <cell r="N382">
            <v>4028542</v>
          </cell>
          <cell r="O382">
            <v>4888</v>
          </cell>
          <cell r="R382">
            <v>-662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H383">
            <v>0.64751543626834085</v>
          </cell>
          <cell r="I383">
            <v>9</v>
          </cell>
          <cell r="J383">
            <v>114.30395550107575</v>
          </cell>
          <cell r="K383">
            <v>9627.9714009848831</v>
          </cell>
          <cell r="L383">
            <v>1377</v>
          </cell>
          <cell r="M383">
            <v>893</v>
          </cell>
          <cell r="N383">
            <v>32249504</v>
          </cell>
          <cell r="O383">
            <v>1377</v>
          </cell>
          <cell r="R383">
            <v>-665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H384">
            <v>6.6854403200337034</v>
          </cell>
          <cell r="I384">
            <v>9</v>
          </cell>
          <cell r="J384">
            <v>178.4750508719664</v>
          </cell>
          <cell r="K384">
            <v>10364.59739742511</v>
          </cell>
          <cell r="L384">
            <v>8134</v>
          </cell>
          <cell r="M384">
            <v>893</v>
          </cell>
          <cell r="N384">
            <v>11368412.999999918</v>
          </cell>
          <cell r="O384">
            <v>8134</v>
          </cell>
          <cell r="R384">
            <v>-670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H385">
            <v>0.5834615706745806</v>
          </cell>
          <cell r="I385">
            <v>9</v>
          </cell>
          <cell r="J385">
            <v>135.32092695046524</v>
          </cell>
          <cell r="K385">
            <v>10401.357443741539</v>
          </cell>
          <cell r="L385">
            <v>3674</v>
          </cell>
          <cell r="M385">
            <v>893</v>
          </cell>
          <cell r="N385">
            <v>12756324</v>
          </cell>
          <cell r="O385">
            <v>3674</v>
          </cell>
          <cell r="R385">
            <v>-672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H386">
            <v>1.7369399360428104</v>
          </cell>
          <cell r="I386">
            <v>9</v>
          </cell>
          <cell r="J386">
            <v>146.90930688402287</v>
          </cell>
          <cell r="K386">
            <v>9343.5069475732362</v>
          </cell>
          <cell r="L386">
            <v>4383</v>
          </cell>
          <cell r="M386">
            <v>893</v>
          </cell>
          <cell r="N386">
            <v>33793272</v>
          </cell>
          <cell r="O386">
            <v>4383</v>
          </cell>
          <cell r="R386">
            <v>-673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H387">
            <v>5.6327870100680659</v>
          </cell>
          <cell r="I387">
            <v>9</v>
          </cell>
          <cell r="J387">
            <v>144.42631301020029</v>
          </cell>
          <cell r="K387">
            <v>10728.023514735623</v>
          </cell>
          <cell r="L387">
            <v>4766</v>
          </cell>
          <cell r="M387">
            <v>893</v>
          </cell>
          <cell r="N387">
            <v>17363124</v>
          </cell>
          <cell r="O387">
            <v>4766</v>
          </cell>
          <cell r="R387">
            <v>-674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H388">
            <v>5.5135852630589649E-2</v>
          </cell>
          <cell r="I388">
            <v>9</v>
          </cell>
          <cell r="J388">
            <v>162.7456324734674</v>
          </cell>
          <cell r="K388">
            <v>9585.4492285015749</v>
          </cell>
          <cell r="L388">
            <v>6014</v>
          </cell>
          <cell r="M388">
            <v>893</v>
          </cell>
          <cell r="N388">
            <v>28838364.600000001</v>
          </cell>
          <cell r="O388">
            <v>6014</v>
          </cell>
          <cell r="R388">
            <v>-675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H389">
            <v>0.13160400633108688</v>
          </cell>
          <cell r="I389">
            <v>9</v>
          </cell>
          <cell r="J389">
            <v>133.64640954452045</v>
          </cell>
          <cell r="K389">
            <v>9800.6935829221984</v>
          </cell>
          <cell r="L389">
            <v>3298</v>
          </cell>
          <cell r="M389">
            <v>893</v>
          </cell>
          <cell r="N389">
            <v>41317667.5</v>
          </cell>
          <cell r="O389">
            <v>3298</v>
          </cell>
          <cell r="R389">
            <v>-680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H390">
            <v>1.9329149542782573</v>
          </cell>
          <cell r="I390">
            <v>9</v>
          </cell>
          <cell r="J390">
            <v>160.34945486556958</v>
          </cell>
          <cell r="K390">
            <v>10096.23810328847</v>
          </cell>
          <cell r="L390">
            <v>6093</v>
          </cell>
          <cell r="M390">
            <v>893</v>
          </cell>
          <cell r="N390">
            <v>12140710.000000106</v>
          </cell>
          <cell r="O390">
            <v>6093</v>
          </cell>
          <cell r="R390">
            <v>-683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I391">
            <v>9</v>
          </cell>
          <cell r="J391">
            <v>164.60157993201645</v>
          </cell>
          <cell r="K391">
            <v>11531.757860264994</v>
          </cell>
          <cell r="L391">
            <v>7450</v>
          </cell>
          <cell r="M391">
            <v>893</v>
          </cell>
          <cell r="N391">
            <v>1662000</v>
          </cell>
          <cell r="O391">
            <v>7450</v>
          </cell>
          <cell r="R391">
            <v>-685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H392">
            <v>0.56701100845386398</v>
          </cell>
          <cell r="I392">
            <v>9</v>
          </cell>
          <cell r="J392">
            <v>126.35466582179397</v>
          </cell>
          <cell r="K392">
            <v>9927.7075423253609</v>
          </cell>
          <cell r="L392">
            <v>2616</v>
          </cell>
          <cell r="M392">
            <v>893</v>
          </cell>
          <cell r="N392">
            <v>28845812.999999672</v>
          </cell>
          <cell r="O392">
            <v>2616</v>
          </cell>
          <cell r="R392">
            <v>-690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H393">
            <v>5.4236258974869354E-2</v>
          </cell>
          <cell r="I393">
            <v>9</v>
          </cell>
          <cell r="J393">
            <v>149.41440703150295</v>
          </cell>
          <cell r="K393">
            <v>10568.390730002429</v>
          </cell>
          <cell r="L393">
            <v>5222</v>
          </cell>
          <cell r="M393">
            <v>893</v>
          </cell>
          <cell r="N393">
            <v>28748159</v>
          </cell>
          <cell r="O393">
            <v>5222</v>
          </cell>
          <cell r="R393">
            <v>-695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I394">
            <v>9</v>
          </cell>
          <cell r="J394">
            <v>161.28815124780428</v>
          </cell>
          <cell r="K394">
            <v>9617.2511223985275</v>
          </cell>
          <cell r="L394">
            <v>5894</v>
          </cell>
          <cell r="M394">
            <v>893</v>
          </cell>
          <cell r="N394">
            <v>24088165</v>
          </cell>
          <cell r="O394">
            <v>5894</v>
          </cell>
          <cell r="R394">
            <v>-698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H395">
            <v>4.1008648832368673</v>
          </cell>
          <cell r="I395">
            <v>9</v>
          </cell>
          <cell r="J395">
            <v>207.52451399552544</v>
          </cell>
          <cell r="K395">
            <v>12430.16324856439</v>
          </cell>
          <cell r="L395">
            <v>13365</v>
          </cell>
          <cell r="M395">
            <v>893</v>
          </cell>
          <cell r="N395">
            <v>18244565.27</v>
          </cell>
          <cell r="O395">
            <v>13365</v>
          </cell>
          <cell r="R395">
            <v>-700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I396">
            <v>9</v>
          </cell>
          <cell r="J396">
            <v>147.60720008195938</v>
          </cell>
          <cell r="K396">
            <v>10050.656227045134</v>
          </cell>
          <cell r="L396">
            <v>4785</v>
          </cell>
          <cell r="M396">
            <v>893</v>
          </cell>
          <cell r="N396">
            <v>30695432</v>
          </cell>
          <cell r="O396">
            <v>4785</v>
          </cell>
          <cell r="R396">
            <v>-705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H397">
            <v>0.32404280131845331</v>
          </cell>
          <cell r="I397">
            <v>9</v>
          </cell>
          <cell r="J397">
            <v>146.75115342855335</v>
          </cell>
          <cell r="K397">
            <v>9391.3984543854331</v>
          </cell>
          <cell r="L397">
            <v>4391</v>
          </cell>
          <cell r="M397">
            <v>893</v>
          </cell>
          <cell r="N397">
            <v>31114871</v>
          </cell>
          <cell r="O397">
            <v>4391</v>
          </cell>
          <cell r="R397">
            <v>-710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H398">
            <v>3.6469368604091494</v>
          </cell>
          <cell r="I398">
            <v>9</v>
          </cell>
          <cell r="J398">
            <v>167.70166927995288</v>
          </cell>
          <cell r="K398">
            <v>10290.979192859524</v>
          </cell>
          <cell r="L398">
            <v>6967</v>
          </cell>
          <cell r="M398">
            <v>893</v>
          </cell>
          <cell r="N398">
            <v>33358955</v>
          </cell>
          <cell r="O398">
            <v>6967</v>
          </cell>
          <cell r="R398">
            <v>-712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H399">
            <v>3.0146681608052299</v>
          </cell>
          <cell r="I399">
            <v>9</v>
          </cell>
          <cell r="J399">
            <v>184.62655117483197</v>
          </cell>
          <cell r="K399">
            <v>10313.245822064335</v>
          </cell>
          <cell r="L399">
            <v>8728</v>
          </cell>
          <cell r="M399">
            <v>893</v>
          </cell>
          <cell r="N399">
            <v>10058512</v>
          </cell>
          <cell r="O399">
            <v>8728</v>
          </cell>
          <cell r="R399">
            <v>-715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H400">
            <v>5.2158177101049619</v>
          </cell>
          <cell r="I400">
            <v>9</v>
          </cell>
          <cell r="J400">
            <v>153.48554341405318</v>
          </cell>
          <cell r="K400">
            <v>10495.260139852056</v>
          </cell>
          <cell r="L400">
            <v>5613</v>
          </cell>
          <cell r="M400">
            <v>893</v>
          </cell>
          <cell r="N400">
            <v>15852406</v>
          </cell>
          <cell r="O400">
            <v>5613</v>
          </cell>
          <cell r="R400">
            <v>-717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H401">
            <v>1.10994967944486</v>
          </cell>
          <cell r="I401">
            <v>9</v>
          </cell>
          <cell r="J401">
            <v>121.32906698696337</v>
          </cell>
          <cell r="K401">
            <v>10318.428049412876</v>
          </cell>
          <cell r="L401">
            <v>2201</v>
          </cell>
          <cell r="M401">
            <v>893</v>
          </cell>
          <cell r="N401">
            <v>16607032</v>
          </cell>
          <cell r="O401">
            <v>2201</v>
          </cell>
          <cell r="R401">
            <v>-720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H402">
            <v>0.64759498383773995</v>
          </cell>
          <cell r="I402">
            <v>9</v>
          </cell>
          <cell r="J402">
            <v>143.96051654476636</v>
          </cell>
          <cell r="K402">
            <v>9666.5587967019437</v>
          </cell>
          <cell r="L402">
            <v>4249</v>
          </cell>
          <cell r="M402">
            <v>893</v>
          </cell>
          <cell r="N402">
            <v>49004350</v>
          </cell>
          <cell r="O402">
            <v>4249</v>
          </cell>
          <cell r="R402">
            <v>-725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I403">
            <v>9</v>
          </cell>
          <cell r="J403">
            <v>146.58470099634943</v>
          </cell>
          <cell r="K403">
            <v>10363.702126392098</v>
          </cell>
          <cell r="L403">
            <v>4828</v>
          </cell>
          <cell r="M403">
            <v>893</v>
          </cell>
          <cell r="N403">
            <v>2127812</v>
          </cell>
          <cell r="O403">
            <v>4828</v>
          </cell>
          <cell r="R403">
            <v>-728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H404">
            <v>1.1727674437107249</v>
          </cell>
          <cell r="I404">
            <v>9</v>
          </cell>
          <cell r="J404">
            <v>130.30366710145191</v>
          </cell>
          <cell r="K404">
            <v>10318.624358696004</v>
          </cell>
          <cell r="L404">
            <v>3127</v>
          </cell>
          <cell r="M404">
            <v>893</v>
          </cell>
          <cell r="N404">
            <v>20691050</v>
          </cell>
          <cell r="O404">
            <v>3127</v>
          </cell>
          <cell r="R404">
            <v>-730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H405">
            <v>2.3146694873869391</v>
          </cell>
          <cell r="I405">
            <v>9</v>
          </cell>
          <cell r="J405">
            <v>134.99889814793653</v>
          </cell>
          <cell r="K405">
            <v>9761.2021283173581</v>
          </cell>
          <cell r="L405">
            <v>3416</v>
          </cell>
          <cell r="M405">
            <v>893</v>
          </cell>
          <cell r="N405">
            <v>45228189.040000483</v>
          </cell>
          <cell r="O405">
            <v>3416</v>
          </cell>
          <cell r="R405">
            <v>-735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H406">
            <v>0.16984572284352484</v>
          </cell>
          <cell r="I406">
            <v>9</v>
          </cell>
          <cell r="J406">
            <v>139.8356632640857</v>
          </cell>
          <cell r="K406">
            <v>9825.226753846624</v>
          </cell>
          <cell r="L406">
            <v>3914</v>
          </cell>
          <cell r="M406">
            <v>893</v>
          </cell>
          <cell r="N406">
            <v>16481871.999999823</v>
          </cell>
          <cell r="O406">
            <v>3914</v>
          </cell>
          <cell r="R406">
            <v>-740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H407">
            <v>1.0560704415412463</v>
          </cell>
          <cell r="I407">
            <v>9</v>
          </cell>
          <cell r="J407">
            <v>145.48867304680056</v>
          </cell>
          <cell r="K407">
            <v>9460.877608093806</v>
          </cell>
          <cell r="L407">
            <v>4304</v>
          </cell>
          <cell r="M407">
            <v>893</v>
          </cell>
          <cell r="N407">
            <v>34227020.000000358</v>
          </cell>
          <cell r="O407">
            <v>4304</v>
          </cell>
          <cell r="R407">
            <v>-745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H408">
            <v>2.3888413346480522</v>
          </cell>
          <cell r="I408">
            <v>9</v>
          </cell>
          <cell r="J408">
            <v>149.3944531554292</v>
          </cell>
          <cell r="K408">
            <v>10191.880457347757</v>
          </cell>
          <cell r="L408">
            <v>5034</v>
          </cell>
          <cell r="M408">
            <v>893</v>
          </cell>
          <cell r="N408">
            <v>12010557.999999892</v>
          </cell>
          <cell r="O408">
            <v>5034</v>
          </cell>
          <cell r="R408">
            <v>-750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H409">
            <v>1.0910746257865569</v>
          </cell>
          <cell r="I409">
            <v>9</v>
          </cell>
          <cell r="J409">
            <v>132.00123035847867</v>
          </cell>
          <cell r="K409">
            <v>10185.819089444225</v>
          </cell>
          <cell r="L409">
            <v>3260</v>
          </cell>
          <cell r="M409">
            <v>893</v>
          </cell>
          <cell r="N409">
            <v>30531237.929999687</v>
          </cell>
          <cell r="O409">
            <v>3260</v>
          </cell>
          <cell r="R409">
            <v>-753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H410">
            <v>1.9176787303856395</v>
          </cell>
          <cell r="I410">
            <v>9</v>
          </cell>
          <cell r="J410">
            <v>138.25525498582812</v>
          </cell>
          <cell r="K410">
            <v>11442.034717402807</v>
          </cell>
          <cell r="L410">
            <v>4377</v>
          </cell>
          <cell r="M410">
            <v>893</v>
          </cell>
          <cell r="N410">
            <v>11127619</v>
          </cell>
          <cell r="O410">
            <v>4377</v>
          </cell>
          <cell r="R410">
            <v>-755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H411">
            <v>2.3325548562474894</v>
          </cell>
          <cell r="I411">
            <v>9</v>
          </cell>
          <cell r="J411">
            <v>106.46912630151566</v>
          </cell>
          <cell r="K411">
            <v>10948.375424159007</v>
          </cell>
          <cell r="L411">
            <v>708</v>
          </cell>
          <cell r="M411">
            <v>893</v>
          </cell>
          <cell r="N411">
            <v>22468004.46305</v>
          </cell>
          <cell r="O411">
            <v>708</v>
          </cell>
          <cell r="R411">
            <v>-760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H412">
            <v>9.41295364338781E-2</v>
          </cell>
          <cell r="I412">
            <v>9</v>
          </cell>
          <cell r="J412">
            <v>130.37310420656348</v>
          </cell>
          <cell r="K412">
            <v>10825.811232900862</v>
          </cell>
          <cell r="L412">
            <v>3288</v>
          </cell>
          <cell r="M412">
            <v>893</v>
          </cell>
          <cell r="N412">
            <v>14249254</v>
          </cell>
          <cell r="O412">
            <v>3288</v>
          </cell>
          <cell r="R412">
            <v>-763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I413">
            <v>9</v>
          </cell>
          <cell r="J413">
            <v>183.56075225775658</v>
          </cell>
          <cell r="K413">
            <v>10596.815506562059</v>
          </cell>
          <cell r="L413">
            <v>8855</v>
          </cell>
          <cell r="M413">
            <v>893</v>
          </cell>
          <cell r="N413">
            <v>14488583.000000101</v>
          </cell>
          <cell r="O413">
            <v>8855</v>
          </cell>
          <cell r="R413">
            <v>-765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H414">
            <v>0.12725863097663664</v>
          </cell>
          <cell r="I414">
            <v>9</v>
          </cell>
          <cell r="J414">
            <v>130.96035113045593</v>
          </cell>
          <cell r="K414">
            <v>10262.981768133857</v>
          </cell>
          <cell r="L414">
            <v>3177</v>
          </cell>
          <cell r="M414">
            <v>893</v>
          </cell>
          <cell r="N414">
            <v>21765916.000000216</v>
          </cell>
          <cell r="O414">
            <v>3177</v>
          </cell>
          <cell r="R414">
            <v>-766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F415">
            <v>20</v>
          </cell>
          <cell r="H415">
            <v>0.3154750023926356</v>
          </cell>
          <cell r="I415">
            <v>9</v>
          </cell>
          <cell r="J415">
            <v>113.831453236632</v>
          </cell>
          <cell r="K415">
            <v>11174.832485150748</v>
          </cell>
          <cell r="L415">
            <v>1546</v>
          </cell>
          <cell r="M415">
            <v>893</v>
          </cell>
          <cell r="N415">
            <v>21546055</v>
          </cell>
          <cell r="O415">
            <v>1546</v>
          </cell>
          <cell r="R415">
            <v>-767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I416">
            <v>9</v>
          </cell>
          <cell r="J416">
            <v>111.65951932691569</v>
          </cell>
          <cell r="K416">
            <v>11483.529517628156</v>
          </cell>
          <cell r="L416">
            <v>1339</v>
          </cell>
          <cell r="M416">
            <v>893</v>
          </cell>
          <cell r="N416">
            <v>21136906</v>
          </cell>
          <cell r="O416">
            <v>1339</v>
          </cell>
          <cell r="R416">
            <v>-770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H417">
            <v>1.6679881870103053</v>
          </cell>
          <cell r="I417">
            <v>9</v>
          </cell>
          <cell r="J417">
            <v>133.49842880829087</v>
          </cell>
          <cell r="K417">
            <v>10161.592362787471</v>
          </cell>
          <cell r="L417">
            <v>3404</v>
          </cell>
          <cell r="M417">
            <v>893</v>
          </cell>
          <cell r="N417">
            <v>37676359</v>
          </cell>
          <cell r="O417">
            <v>3404</v>
          </cell>
          <cell r="R417">
            <v>-773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H418">
            <v>10.909341276297766</v>
          </cell>
          <cell r="I418">
            <v>9</v>
          </cell>
          <cell r="J418">
            <v>306.89310440519904</v>
          </cell>
          <cell r="K418">
            <v>9764.551380076231</v>
          </cell>
          <cell r="L418">
            <v>20202</v>
          </cell>
          <cell r="M418">
            <v>893</v>
          </cell>
          <cell r="N418">
            <v>11524788.7568</v>
          </cell>
          <cell r="O418">
            <v>20202</v>
          </cell>
          <cell r="R418">
            <v>-774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H419">
            <v>0.49205112203913315</v>
          </cell>
          <cell r="I419">
            <v>9</v>
          </cell>
          <cell r="J419">
            <v>118.14128158708466</v>
          </cell>
          <cell r="K419">
            <v>9490.3099625985378</v>
          </cell>
          <cell r="L419">
            <v>1722</v>
          </cell>
          <cell r="M419">
            <v>893</v>
          </cell>
          <cell r="N419">
            <v>80161777</v>
          </cell>
          <cell r="O419">
            <v>1722</v>
          </cell>
          <cell r="R419">
            <v>-775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I420">
            <v>9</v>
          </cell>
          <cell r="J420">
            <v>108.99508005584748</v>
          </cell>
          <cell r="K420">
            <v>10802.356674517861</v>
          </cell>
          <cell r="L420">
            <v>972</v>
          </cell>
          <cell r="M420">
            <v>893</v>
          </cell>
          <cell r="N420">
            <v>15564633</v>
          </cell>
          <cell r="O420">
            <v>972</v>
          </cell>
          <cell r="R420">
            <v>-778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H421">
            <v>0.78088969027046351</v>
          </cell>
          <cell r="I421">
            <v>9</v>
          </cell>
          <cell r="J421">
            <v>109.50348434188339</v>
          </cell>
          <cell r="K421">
            <v>9867.0342042339344</v>
          </cell>
          <cell r="L421">
            <v>938</v>
          </cell>
          <cell r="M421">
            <v>893</v>
          </cell>
          <cell r="N421">
            <v>44273772.719999999</v>
          </cell>
          <cell r="O421">
            <v>938</v>
          </cell>
          <cell r="R421">
            <v>-780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I422">
            <v>9</v>
          </cell>
          <cell r="J422">
            <v>103.75563056585548</v>
          </cell>
          <cell r="K422">
            <v>16839.213086525007</v>
          </cell>
          <cell r="L422">
            <v>632</v>
          </cell>
          <cell r="M422">
            <v>893</v>
          </cell>
          <cell r="N422">
            <v>14343404</v>
          </cell>
          <cell r="O422">
            <v>632</v>
          </cell>
          <cell r="R422">
            <v>-801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I423">
            <v>9</v>
          </cell>
          <cell r="J423">
            <v>109.09336498875462</v>
          </cell>
          <cell r="K423">
            <v>15063.801488812569</v>
          </cell>
          <cell r="L423">
            <v>1370</v>
          </cell>
          <cell r="M423">
            <v>893</v>
          </cell>
          <cell r="N423">
            <v>20310066.000000555</v>
          </cell>
          <cell r="O423">
            <v>1370</v>
          </cell>
          <cell r="R423">
            <v>-805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I424">
            <v>9</v>
          </cell>
          <cell r="J424">
            <v>118.48726539853129</v>
          </cell>
          <cell r="K424">
            <v>16436.321145816997</v>
          </cell>
          <cell r="L424">
            <v>3039</v>
          </cell>
          <cell r="M424">
            <v>893</v>
          </cell>
          <cell r="N424">
            <v>17889171.000000134</v>
          </cell>
          <cell r="O424">
            <v>3039</v>
          </cell>
          <cell r="R424">
            <v>-806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I425">
            <v>9</v>
          </cell>
          <cell r="J425">
            <v>102.83167514194416</v>
          </cell>
          <cell r="K425">
            <v>15781.772737556619</v>
          </cell>
          <cell r="L425">
            <v>447</v>
          </cell>
          <cell r="M425">
            <v>893</v>
          </cell>
          <cell r="N425">
            <v>21641810</v>
          </cell>
          <cell r="O425">
            <v>447</v>
          </cell>
          <cell r="R425">
            <v>-810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I426">
            <v>9</v>
          </cell>
          <cell r="J426">
            <v>131.70927520545541</v>
          </cell>
          <cell r="K426">
            <v>16362.778410260318</v>
          </cell>
          <cell r="L426">
            <v>5189</v>
          </cell>
          <cell r="M426">
            <v>893</v>
          </cell>
          <cell r="N426">
            <v>13528738</v>
          </cell>
          <cell r="O426">
            <v>5189</v>
          </cell>
          <cell r="R426">
            <v>-815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I427">
            <v>9</v>
          </cell>
          <cell r="J427">
            <v>111.59272611854148</v>
          </cell>
          <cell r="K427">
            <v>15871.091303439163</v>
          </cell>
          <cell r="L427">
            <v>1840</v>
          </cell>
          <cell r="M427">
            <v>893</v>
          </cell>
          <cell r="N427">
            <v>16873543</v>
          </cell>
          <cell r="O427">
            <v>1840</v>
          </cell>
          <cell r="R427">
            <v>-817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I428">
            <v>9</v>
          </cell>
          <cell r="J428">
            <v>120.24850382822849</v>
          </cell>
          <cell r="K428">
            <v>16535.711646958072</v>
          </cell>
          <cell r="L428">
            <v>3348</v>
          </cell>
          <cell r="M428">
            <v>893</v>
          </cell>
          <cell r="N428">
            <v>9307880.0000001974</v>
          </cell>
          <cell r="O428">
            <v>3348</v>
          </cell>
          <cell r="R428">
            <v>-818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I429">
            <v>9</v>
          </cell>
          <cell r="J429">
            <v>102.23722626782741</v>
          </cell>
          <cell r="K429">
            <v>16163.770983594839</v>
          </cell>
          <cell r="L429">
            <v>362</v>
          </cell>
          <cell r="M429">
            <v>893</v>
          </cell>
          <cell r="N429">
            <v>24248692</v>
          </cell>
          <cell r="O429">
            <v>362</v>
          </cell>
          <cell r="R429">
            <v>-821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I430">
            <v>9</v>
          </cell>
          <cell r="J430">
            <v>102.19552303886807</v>
          </cell>
          <cell r="K430">
            <v>18097.776807117811</v>
          </cell>
          <cell r="L430">
            <v>397</v>
          </cell>
          <cell r="M430">
            <v>893</v>
          </cell>
          <cell r="N430">
            <v>28837818</v>
          </cell>
          <cell r="O430">
            <v>397</v>
          </cell>
          <cell r="R430">
            <v>-823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I431">
            <v>9</v>
          </cell>
          <cell r="J431">
            <v>102.32058249209923</v>
          </cell>
          <cell r="K431">
            <v>16345.248099722261</v>
          </cell>
          <cell r="L431">
            <v>379</v>
          </cell>
          <cell r="M431">
            <v>893</v>
          </cell>
          <cell r="N431">
            <v>36156182.999999672</v>
          </cell>
          <cell r="O431">
            <v>379</v>
          </cell>
          <cell r="R431">
            <v>-825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I432">
            <v>9</v>
          </cell>
          <cell r="J432">
            <v>101.32717158031164</v>
          </cell>
          <cell r="K432">
            <v>16619.884236668178</v>
          </cell>
          <cell r="L432">
            <v>221</v>
          </cell>
          <cell r="M432">
            <v>893</v>
          </cell>
          <cell r="N432">
            <v>37423452</v>
          </cell>
          <cell r="O432">
            <v>221</v>
          </cell>
          <cell r="R432">
            <v>-828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I433">
            <v>9</v>
          </cell>
          <cell r="J433">
            <v>137.88594691494518</v>
          </cell>
          <cell r="K433">
            <v>16961.782231367073</v>
          </cell>
          <cell r="L433">
            <v>6426</v>
          </cell>
          <cell r="M433">
            <v>893</v>
          </cell>
          <cell r="N433">
            <v>17023988</v>
          </cell>
          <cell r="O433">
            <v>6426</v>
          </cell>
          <cell r="R433">
            <v>-829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I434">
            <v>9</v>
          </cell>
          <cell r="J434">
            <v>158.37212132196251</v>
          </cell>
          <cell r="K434">
            <v>18264.348858723264</v>
          </cell>
          <cell r="L434">
            <v>10661</v>
          </cell>
          <cell r="M434">
            <v>893</v>
          </cell>
          <cell r="N434">
            <v>12162787</v>
          </cell>
          <cell r="O434">
            <v>10661</v>
          </cell>
          <cell r="R434">
            <v>-830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I435">
            <v>9</v>
          </cell>
          <cell r="J435">
            <v>100.11056837258442</v>
          </cell>
          <cell r="K435">
            <v>15565.185128191761</v>
          </cell>
          <cell r="L435">
            <v>17</v>
          </cell>
          <cell r="M435">
            <v>893</v>
          </cell>
          <cell r="N435">
            <v>23426055</v>
          </cell>
          <cell r="O435">
            <v>17</v>
          </cell>
          <cell r="R435">
            <v>-832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I436">
            <v>9</v>
          </cell>
          <cell r="J436">
            <v>107.31874184641245</v>
          </cell>
          <cell r="K436">
            <v>16046.835695400026</v>
          </cell>
          <cell r="L436">
            <v>1174</v>
          </cell>
          <cell r="M436">
            <v>893</v>
          </cell>
          <cell r="N436">
            <v>7902336.9999999302</v>
          </cell>
          <cell r="O436">
            <v>1174</v>
          </cell>
          <cell r="R436">
            <v>-851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I437">
            <v>9</v>
          </cell>
          <cell r="J437">
            <v>113.76852773577993</v>
          </cell>
          <cell r="K437">
            <v>15912.364593618489</v>
          </cell>
          <cell r="L437">
            <v>2191</v>
          </cell>
          <cell r="M437">
            <v>893</v>
          </cell>
          <cell r="N437">
            <v>12533269</v>
          </cell>
          <cell r="O437">
            <v>2191</v>
          </cell>
          <cell r="R437">
            <v>-852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I438">
            <v>9</v>
          </cell>
          <cell r="J438">
            <v>108.16501116688198</v>
          </cell>
          <cell r="K438">
            <v>16914.437894068877</v>
          </cell>
          <cell r="L438">
            <v>1381</v>
          </cell>
          <cell r="M438">
            <v>893</v>
          </cell>
          <cell r="N438">
            <v>22983539</v>
          </cell>
          <cell r="O438">
            <v>1381</v>
          </cell>
          <cell r="R438">
            <v>-853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I439">
            <v>9</v>
          </cell>
          <cell r="J439">
            <v>118.16174933630681</v>
          </cell>
          <cell r="K439">
            <v>15501.972971219151</v>
          </cell>
          <cell r="L439">
            <v>2815</v>
          </cell>
          <cell r="M439">
            <v>893</v>
          </cell>
          <cell r="N439">
            <v>8609491</v>
          </cell>
          <cell r="O439">
            <v>2815</v>
          </cell>
          <cell r="R439">
            <v>-855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I440">
            <v>9</v>
          </cell>
          <cell r="J440">
            <v>128.38284703526054</v>
          </cell>
          <cell r="K440">
            <v>16474.473313633684</v>
          </cell>
          <cell r="L440">
            <v>4676</v>
          </cell>
          <cell r="M440">
            <v>893</v>
          </cell>
          <cell r="N440">
            <v>12185064.000000173</v>
          </cell>
          <cell r="O440">
            <v>4676</v>
          </cell>
          <cell r="R440">
            <v>-860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I441">
            <v>9</v>
          </cell>
          <cell r="J441">
            <v>127.1902745469842</v>
          </cell>
          <cell r="K441">
            <v>15333.607334159085</v>
          </cell>
          <cell r="L441">
            <v>4169</v>
          </cell>
          <cell r="M441">
            <v>893</v>
          </cell>
          <cell r="N441">
            <v>27187783</v>
          </cell>
          <cell r="O441">
            <v>4169</v>
          </cell>
          <cell r="R441">
            <v>-871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I442">
            <v>9</v>
          </cell>
          <cell r="J442">
            <v>100.87364134335569</v>
          </cell>
          <cell r="K442">
            <v>16304.788035640988</v>
          </cell>
          <cell r="L442">
            <v>142</v>
          </cell>
          <cell r="M442">
            <v>893</v>
          </cell>
          <cell r="N442">
            <v>24659067</v>
          </cell>
          <cell r="O442">
            <v>142</v>
          </cell>
          <cell r="R442">
            <v>-872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I443">
            <v>9</v>
          </cell>
          <cell r="J443">
            <v>116.17492254625085</v>
          </cell>
          <cell r="K443">
            <v>16230.095159799032</v>
          </cell>
          <cell r="L443">
            <v>2625</v>
          </cell>
          <cell r="M443">
            <v>893</v>
          </cell>
          <cell r="N443">
            <v>11716012.999999907</v>
          </cell>
          <cell r="O443">
            <v>2625</v>
          </cell>
          <cell r="R443">
            <v>-873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I444">
            <v>9</v>
          </cell>
          <cell r="J444">
            <v>100.77480640645911</v>
          </cell>
          <cell r="K444">
            <v>15802.022640936008</v>
          </cell>
          <cell r="L444">
            <v>122</v>
          </cell>
          <cell r="M444">
            <v>893</v>
          </cell>
          <cell r="N444">
            <v>18203955</v>
          </cell>
          <cell r="O444">
            <v>122</v>
          </cell>
          <cell r="R444">
            <v>-876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I445">
            <v>9</v>
          </cell>
          <cell r="J445">
            <v>105.63751523621686</v>
          </cell>
          <cell r="K445">
            <v>16383.141530162062</v>
          </cell>
          <cell r="L445">
            <v>924</v>
          </cell>
          <cell r="M445">
            <v>893</v>
          </cell>
          <cell r="N445">
            <v>16486281.999999709</v>
          </cell>
          <cell r="O445">
            <v>924</v>
          </cell>
          <cell r="R445">
            <v>-878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I446">
            <v>9</v>
          </cell>
          <cell r="J446">
            <v>108.56787177971852</v>
          </cell>
          <cell r="K446">
            <v>15709.495065373614</v>
          </cell>
          <cell r="L446">
            <v>1346</v>
          </cell>
          <cell r="M446">
            <v>893</v>
          </cell>
          <cell r="N446">
            <v>12949760</v>
          </cell>
          <cell r="O446">
            <v>1346</v>
          </cell>
          <cell r="R446">
            <v>-879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I447">
            <v>9</v>
          </cell>
          <cell r="J447">
            <v>106.65317583294436</v>
          </cell>
          <cell r="K447">
            <v>16056.977474757394</v>
          </cell>
          <cell r="L447">
            <v>1068</v>
          </cell>
          <cell r="M447">
            <v>893</v>
          </cell>
          <cell r="N447">
            <v>21293709</v>
          </cell>
          <cell r="O447">
            <v>1068</v>
          </cell>
          <cell r="R447">
            <v>-885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I448">
            <v>9</v>
          </cell>
          <cell r="J448">
            <v>112.62916139136361</v>
          </cell>
          <cell r="K448">
            <v>15580.900434380068</v>
          </cell>
          <cell r="L448">
            <v>1968</v>
          </cell>
          <cell r="M448">
            <v>893</v>
          </cell>
          <cell r="N448">
            <v>7303037</v>
          </cell>
          <cell r="O448">
            <v>1968</v>
          </cell>
          <cell r="R448">
            <v>-910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I449">
            <v>9</v>
          </cell>
          <cell r="J449">
            <v>124.04717775347567</v>
          </cell>
          <cell r="K449">
            <v>16436.122982589426</v>
          </cell>
          <cell r="L449">
            <v>3952</v>
          </cell>
          <cell r="M449">
            <v>893</v>
          </cell>
          <cell r="N449">
            <v>6006087.9999998743</v>
          </cell>
          <cell r="O449">
            <v>3952</v>
          </cell>
          <cell r="R449">
            <v>-915</v>
          </cell>
        </row>
      </sheetData>
      <sheetData sheetId="6">
        <row r="4">
          <cell r="D4">
            <v>1</v>
          </cell>
          <cell r="E4">
            <v>474056</v>
          </cell>
          <cell r="F4">
            <v>9</v>
          </cell>
          <cell r="G4">
            <v>1.8257197425299816</v>
          </cell>
          <cell r="H4">
            <v>25965431</v>
          </cell>
          <cell r="I4">
            <v>2336888.79</v>
          </cell>
          <cell r="J4">
            <v>0</v>
          </cell>
          <cell r="K4">
            <v>0</v>
          </cell>
        </row>
        <row r="5">
          <cell r="D5">
            <v>3</v>
          </cell>
          <cell r="E5">
            <v>32140</v>
          </cell>
          <cell r="F5">
            <v>9</v>
          </cell>
          <cell r="G5">
            <v>0.22409193840531322</v>
          </cell>
          <cell r="H5">
            <v>14342327.63066588</v>
          </cell>
          <cell r="I5">
            <v>1290809.4867599292</v>
          </cell>
          <cell r="J5">
            <v>0</v>
          </cell>
          <cell r="K5">
            <v>0</v>
          </cell>
        </row>
        <row r="6">
          <cell r="D6">
            <v>5</v>
          </cell>
          <cell r="E6">
            <v>203106</v>
          </cell>
          <cell r="F6">
            <v>9</v>
          </cell>
          <cell r="G6">
            <v>0.35220260343338139</v>
          </cell>
          <cell r="H6">
            <v>57667376.112515651</v>
          </cell>
          <cell r="I6">
            <v>5190063.850126408</v>
          </cell>
          <cell r="J6">
            <v>0</v>
          </cell>
          <cell r="K6">
            <v>0</v>
          </cell>
        </row>
        <row r="7">
          <cell r="D7">
            <v>7</v>
          </cell>
          <cell r="E7">
            <v>613665</v>
          </cell>
          <cell r="F7">
            <v>9</v>
          </cell>
          <cell r="G7">
            <v>1.9191257369251751</v>
          </cell>
          <cell r="H7">
            <v>31976279</v>
          </cell>
          <cell r="I7">
            <v>2877865.11</v>
          </cell>
          <cell r="J7">
            <v>0</v>
          </cell>
          <cell r="K7">
            <v>0</v>
          </cell>
        </row>
        <row r="8">
          <cell r="D8">
            <v>8</v>
          </cell>
          <cell r="E8">
            <v>1886374</v>
          </cell>
          <cell r="F8">
            <v>9</v>
          </cell>
          <cell r="G8">
            <v>7.5918116075805813</v>
          </cell>
          <cell r="H8">
            <v>24847481.701421786</v>
          </cell>
          <cell r="I8">
            <v>2236273.3531279606</v>
          </cell>
          <cell r="J8">
            <v>0</v>
          </cell>
          <cell r="K8">
            <v>0</v>
          </cell>
        </row>
        <row r="9">
          <cell r="D9">
            <v>9</v>
          </cell>
          <cell r="E9">
            <v>138026</v>
          </cell>
          <cell r="F9">
            <v>9</v>
          </cell>
          <cell r="G9">
            <v>0.149550503903806</v>
          </cell>
          <cell r="H9">
            <v>92293905</v>
          </cell>
          <cell r="I9">
            <v>8306451.4499999993</v>
          </cell>
          <cell r="J9">
            <v>0</v>
          </cell>
          <cell r="K9">
            <v>0</v>
          </cell>
        </row>
        <row r="10">
          <cell r="D10">
            <v>10</v>
          </cell>
          <cell r="E10">
            <v>119235</v>
          </cell>
          <cell r="F10">
            <v>9</v>
          </cell>
          <cell r="G10">
            <v>0.16874806670390111</v>
          </cell>
          <cell r="H10">
            <v>70658587.282791987</v>
          </cell>
          <cell r="I10">
            <v>6359272.8554512784</v>
          </cell>
          <cell r="J10">
            <v>0</v>
          </cell>
          <cell r="K10">
            <v>0</v>
          </cell>
        </row>
        <row r="11">
          <cell r="D11">
            <v>14</v>
          </cell>
          <cell r="E11">
            <v>591846</v>
          </cell>
          <cell r="F11">
            <v>9</v>
          </cell>
          <cell r="G11">
            <v>1.7639202216870935</v>
          </cell>
          <cell r="H11">
            <v>33552878</v>
          </cell>
          <cell r="I11">
            <v>3019759.02</v>
          </cell>
          <cell r="J11">
            <v>0</v>
          </cell>
          <cell r="K11">
            <v>0</v>
          </cell>
        </row>
        <row r="12">
          <cell r="D12">
            <v>16</v>
          </cell>
          <cell r="E12">
            <v>3484412</v>
          </cell>
          <cell r="F12">
            <v>9</v>
          </cell>
          <cell r="G12">
            <v>4.8722571594287354</v>
          </cell>
          <cell r="H12">
            <v>71515354.916293904</v>
          </cell>
          <cell r="I12">
            <v>6436381.9424664509</v>
          </cell>
          <cell r="J12">
            <v>0</v>
          </cell>
          <cell r="K12">
            <v>0</v>
          </cell>
        </row>
        <row r="13">
          <cell r="D13">
            <v>17</v>
          </cell>
          <cell r="E13">
            <v>170567</v>
          </cell>
          <cell r="F13">
            <v>9</v>
          </cell>
          <cell r="G13">
            <v>0.53525799892456971</v>
          </cell>
          <cell r="H13">
            <v>31866315</v>
          </cell>
          <cell r="I13">
            <v>2867968.35</v>
          </cell>
          <cell r="J13">
            <v>0</v>
          </cell>
          <cell r="K13">
            <v>0</v>
          </cell>
        </row>
        <row r="14">
          <cell r="D14">
            <v>18</v>
          </cell>
          <cell r="E14">
            <v>214201</v>
          </cell>
          <cell r="F14">
            <v>9</v>
          </cell>
          <cell r="G14">
            <v>2.1459641875649265</v>
          </cell>
          <cell r="H14">
            <v>9981573.8417824525</v>
          </cell>
          <cell r="I14">
            <v>898341.64576042071</v>
          </cell>
          <cell r="J14">
            <v>0</v>
          </cell>
          <cell r="K14">
            <v>0</v>
          </cell>
        </row>
        <row r="15">
          <cell r="D15">
            <v>20</v>
          </cell>
          <cell r="E15">
            <v>2846732</v>
          </cell>
          <cell r="F15">
            <v>9</v>
          </cell>
          <cell r="G15">
            <v>3.7978555579535729</v>
          </cell>
          <cell r="H15">
            <v>74956299.852907673</v>
          </cell>
          <cell r="I15">
            <v>6746066.9867616901</v>
          </cell>
          <cell r="J15">
            <v>0</v>
          </cell>
          <cell r="K15">
            <v>0</v>
          </cell>
        </row>
        <row r="16">
          <cell r="D16">
            <v>24</v>
          </cell>
          <cell r="E16">
            <v>636578</v>
          </cell>
          <cell r="F16">
            <v>9</v>
          </cell>
          <cell r="G16">
            <v>2.1938568777069114</v>
          </cell>
          <cell r="H16">
            <v>29016386.915146962</v>
          </cell>
          <cell r="I16">
            <v>2611474.8223632267</v>
          </cell>
          <cell r="J16">
            <v>0</v>
          </cell>
          <cell r="K16">
            <v>0</v>
          </cell>
        </row>
        <row r="17">
          <cell r="D17">
            <v>25</v>
          </cell>
          <cell r="E17">
            <v>425403</v>
          </cell>
          <cell r="F17">
            <v>9</v>
          </cell>
          <cell r="G17">
            <v>1.3762926202381134</v>
          </cell>
          <cell r="H17">
            <v>30909342.515140474</v>
          </cell>
          <cell r="I17">
            <v>2781840.8263626425</v>
          </cell>
          <cell r="J17">
            <v>0</v>
          </cell>
          <cell r="K17">
            <v>0</v>
          </cell>
        </row>
        <row r="18">
          <cell r="D18">
            <v>26</v>
          </cell>
          <cell r="E18">
            <v>55713</v>
          </cell>
          <cell r="F18">
            <v>9</v>
          </cell>
          <cell r="G18">
            <v>0.10152861627607938</v>
          </cell>
          <cell r="H18">
            <v>54874184.287613742</v>
          </cell>
          <cell r="I18">
            <v>4938676.585885237</v>
          </cell>
          <cell r="J18">
            <v>0</v>
          </cell>
          <cell r="K18">
            <v>0</v>
          </cell>
        </row>
        <row r="19">
          <cell r="D19">
            <v>30</v>
          </cell>
          <cell r="E19">
            <v>131817</v>
          </cell>
          <cell r="F19">
            <v>9</v>
          </cell>
          <cell r="G19">
            <v>0.22677356943991839</v>
          </cell>
          <cell r="H19">
            <v>58127144.325310685</v>
          </cell>
          <cell r="I19">
            <v>5231442.9892779617</v>
          </cell>
          <cell r="J19">
            <v>0</v>
          </cell>
          <cell r="K19">
            <v>0</v>
          </cell>
        </row>
        <row r="20">
          <cell r="D20">
            <v>31</v>
          </cell>
          <cell r="E20">
            <v>2323981</v>
          </cell>
          <cell r="F20">
            <v>9</v>
          </cell>
          <cell r="G20">
            <v>3.163173478907761</v>
          </cell>
          <cell r="H20">
            <v>73469919.228156492</v>
          </cell>
          <cell r="I20">
            <v>6612292.7305340841</v>
          </cell>
          <cell r="J20">
            <v>0</v>
          </cell>
          <cell r="K20">
            <v>0</v>
          </cell>
        </row>
        <row r="21">
          <cell r="D21">
            <v>35</v>
          </cell>
          <cell r="E21">
            <v>164570780</v>
          </cell>
          <cell r="F21">
            <v>18</v>
          </cell>
          <cell r="G21">
            <v>15.259556259118623</v>
          </cell>
          <cell r="H21">
            <v>1078476839.0735986</v>
          </cell>
          <cell r="I21">
            <v>194125831.03324774</v>
          </cell>
          <cell r="J21">
            <v>0</v>
          </cell>
          <cell r="K21">
            <v>0</v>
          </cell>
        </row>
        <row r="22">
          <cell r="D22">
            <v>36</v>
          </cell>
          <cell r="E22">
            <v>1959758</v>
          </cell>
          <cell r="F22">
            <v>9</v>
          </cell>
          <cell r="G22">
            <v>6.8832505486274984</v>
          </cell>
          <cell r="H22">
            <v>28471402.953518387</v>
          </cell>
          <cell r="I22">
            <v>2562426.2658166545</v>
          </cell>
          <cell r="J22">
            <v>0</v>
          </cell>
          <cell r="K22">
            <v>0</v>
          </cell>
        </row>
        <row r="23">
          <cell r="D23">
            <v>40</v>
          </cell>
          <cell r="E23">
            <v>332869</v>
          </cell>
          <cell r="F23">
            <v>9</v>
          </cell>
          <cell r="G23">
            <v>0.45143626035002654</v>
          </cell>
          <cell r="H23">
            <v>73735547.902577877</v>
          </cell>
          <cell r="I23">
            <v>6636199.311232009</v>
          </cell>
          <cell r="J23">
            <v>0</v>
          </cell>
          <cell r="K23">
            <v>0</v>
          </cell>
        </row>
        <row r="24">
          <cell r="D24">
            <v>43</v>
          </cell>
          <cell r="E24">
            <v>209192</v>
          </cell>
          <cell r="F24">
            <v>9</v>
          </cell>
          <cell r="G24">
            <v>5.5074643212185546</v>
          </cell>
          <cell r="H24">
            <v>3798336</v>
          </cell>
          <cell r="I24">
            <v>341850.24</v>
          </cell>
          <cell r="J24">
            <v>0</v>
          </cell>
          <cell r="K24">
            <v>0</v>
          </cell>
        </row>
        <row r="25">
          <cell r="D25">
            <v>44</v>
          </cell>
          <cell r="E25">
            <v>10107705</v>
          </cell>
          <cell r="F25">
            <v>9</v>
          </cell>
          <cell r="G25">
            <v>4.618878276665864</v>
          </cell>
          <cell r="H25">
            <v>218834625.95373362</v>
          </cell>
          <cell r="I25">
            <v>19695116.335836027</v>
          </cell>
          <cell r="J25">
            <v>0</v>
          </cell>
          <cell r="K25">
            <v>0</v>
          </cell>
        </row>
        <row r="26">
          <cell r="D26">
            <v>45</v>
          </cell>
          <cell r="E26">
            <v>196060</v>
          </cell>
          <cell r="F26">
            <v>9</v>
          </cell>
          <cell r="G26">
            <v>6.016245643008884</v>
          </cell>
          <cell r="H26">
            <v>3258843</v>
          </cell>
          <cell r="I26">
            <v>293295.87</v>
          </cell>
          <cell r="J26">
            <v>0</v>
          </cell>
          <cell r="K26">
            <v>0</v>
          </cell>
        </row>
        <row r="27">
          <cell r="D27">
            <v>46</v>
          </cell>
          <cell r="E27">
            <v>92094</v>
          </cell>
          <cell r="F27">
            <v>9</v>
          </cell>
          <cell r="G27">
            <v>6.9066833063540972E-2</v>
          </cell>
          <cell r="H27">
            <v>133340412.34419161</v>
          </cell>
          <cell r="I27">
            <v>12000637.110977244</v>
          </cell>
          <cell r="J27">
            <v>0</v>
          </cell>
          <cell r="K27">
            <v>0</v>
          </cell>
        </row>
        <row r="28">
          <cell r="D28">
            <v>48</v>
          </cell>
          <cell r="E28">
            <v>66663</v>
          </cell>
          <cell r="F28">
            <v>9</v>
          </cell>
          <cell r="G28">
            <v>9.9719224953657745E-2</v>
          </cell>
          <cell r="H28">
            <v>66850700.084141366</v>
          </cell>
          <cell r="I28">
            <v>6016563.0075727226</v>
          </cell>
          <cell r="J28">
            <v>0</v>
          </cell>
          <cell r="K28">
            <v>0</v>
          </cell>
        </row>
        <row r="29">
          <cell r="D29">
            <v>49</v>
          </cell>
          <cell r="E29">
            <v>13352307</v>
          </cell>
          <cell r="F29">
            <v>9</v>
          </cell>
          <cell r="G29">
            <v>6.8116941460579117</v>
          </cell>
          <cell r="H29">
            <v>196020354.31563371</v>
          </cell>
          <cell r="I29">
            <v>17641831.888407033</v>
          </cell>
          <cell r="J29">
            <v>0</v>
          </cell>
          <cell r="K29">
            <v>0</v>
          </cell>
        </row>
        <row r="30">
          <cell r="D30">
            <v>50</v>
          </cell>
          <cell r="E30">
            <v>132117</v>
          </cell>
          <cell r="F30">
            <v>9</v>
          </cell>
          <cell r="G30">
            <v>0.27205259413644822</v>
          </cell>
          <cell r="H30">
            <v>48563036.283247717</v>
          </cell>
          <cell r="I30">
            <v>4370673.265492294</v>
          </cell>
          <cell r="J30">
            <v>0</v>
          </cell>
          <cell r="K30">
            <v>0</v>
          </cell>
        </row>
        <row r="31">
          <cell r="D31">
            <v>51</v>
          </cell>
          <cell r="E31">
            <v>17144</v>
          </cell>
          <cell r="F31">
            <v>9</v>
          </cell>
          <cell r="G31">
            <v>0.15203021165932676</v>
          </cell>
          <cell r="H31">
            <v>11276706</v>
          </cell>
          <cell r="I31">
            <v>1014903.5399999999</v>
          </cell>
          <cell r="J31">
            <v>0</v>
          </cell>
          <cell r="K31">
            <v>0</v>
          </cell>
        </row>
        <row r="32">
          <cell r="D32">
            <v>52</v>
          </cell>
          <cell r="E32">
            <v>1076724</v>
          </cell>
          <cell r="F32">
            <v>9</v>
          </cell>
          <cell r="G32">
            <v>4.8394545284979458</v>
          </cell>
          <cell r="H32">
            <v>22248871.100235134</v>
          </cell>
          <cell r="I32">
            <v>2002398.399021162</v>
          </cell>
          <cell r="J32">
            <v>0</v>
          </cell>
          <cell r="K32">
            <v>0</v>
          </cell>
        </row>
        <row r="33">
          <cell r="D33">
            <v>56</v>
          </cell>
          <cell r="E33">
            <v>1382210</v>
          </cell>
          <cell r="F33">
            <v>9</v>
          </cell>
          <cell r="G33">
            <v>2.0221703870657026</v>
          </cell>
          <cell r="H33">
            <v>68352796.027523398</v>
          </cell>
          <cell r="I33">
            <v>6151751.6424771054</v>
          </cell>
          <cell r="J33">
            <v>0</v>
          </cell>
          <cell r="K33">
            <v>0</v>
          </cell>
        </row>
        <row r="34">
          <cell r="D34">
            <v>57</v>
          </cell>
          <cell r="E34">
            <v>11334652</v>
          </cell>
          <cell r="F34">
            <v>18</v>
          </cell>
          <cell r="G34">
            <v>12.664723291023765</v>
          </cell>
          <cell r="H34">
            <v>89497825.886441082</v>
          </cell>
          <cell r="I34">
            <v>16109608.659559393</v>
          </cell>
          <cell r="J34">
            <v>0</v>
          </cell>
          <cell r="K34">
            <v>0</v>
          </cell>
        </row>
        <row r="35">
          <cell r="D35">
            <v>61</v>
          </cell>
          <cell r="E35">
            <v>2800919</v>
          </cell>
          <cell r="F35">
            <v>9</v>
          </cell>
          <cell r="G35">
            <v>2.8982394713653119</v>
          </cell>
          <cell r="H35">
            <v>96642083.156797752</v>
          </cell>
          <cell r="I35">
            <v>8697787.4841117971</v>
          </cell>
          <cell r="J35">
            <v>0</v>
          </cell>
          <cell r="K35">
            <v>0</v>
          </cell>
        </row>
        <row r="36">
          <cell r="D36">
            <v>63</v>
          </cell>
          <cell r="E36">
            <v>26719</v>
          </cell>
          <cell r="F36">
            <v>18</v>
          </cell>
          <cell r="G36">
            <v>0.97985788595083501</v>
          </cell>
          <cell r="H36">
            <v>2726824</v>
          </cell>
          <cell r="I36">
            <v>490828.32</v>
          </cell>
          <cell r="J36">
            <v>0</v>
          </cell>
          <cell r="K36">
            <v>0</v>
          </cell>
        </row>
        <row r="37">
          <cell r="D37">
            <v>64</v>
          </cell>
          <cell r="E37">
            <v>654684</v>
          </cell>
          <cell r="F37">
            <v>18</v>
          </cell>
          <cell r="G37">
            <v>2.5345909625213459</v>
          </cell>
          <cell r="H37">
            <v>25829966.636854779</v>
          </cell>
          <cell r="I37">
            <v>4649393.99463386</v>
          </cell>
          <cell r="J37">
            <v>0</v>
          </cell>
          <cell r="K37">
            <v>0</v>
          </cell>
        </row>
        <row r="38">
          <cell r="D38">
            <v>65</v>
          </cell>
          <cell r="E38">
            <v>18616</v>
          </cell>
          <cell r="F38">
            <v>9</v>
          </cell>
          <cell r="G38">
            <v>8.271343061995573E-2</v>
          </cell>
          <cell r="H38">
            <v>22506623</v>
          </cell>
          <cell r="I38">
            <v>2025596.0699999998</v>
          </cell>
          <cell r="J38">
            <v>0</v>
          </cell>
          <cell r="K38">
            <v>0</v>
          </cell>
        </row>
        <row r="39">
          <cell r="D39">
            <v>67</v>
          </cell>
          <cell r="E39">
            <v>15338</v>
          </cell>
          <cell r="F39">
            <v>9</v>
          </cell>
          <cell r="G39">
            <v>3.9406977096751575E-2</v>
          </cell>
          <cell r="H39">
            <v>38922041.552038647</v>
          </cell>
          <cell r="I39">
            <v>3502983.7396834781</v>
          </cell>
          <cell r="J39">
            <v>0</v>
          </cell>
          <cell r="K39">
            <v>0</v>
          </cell>
        </row>
        <row r="40">
          <cell r="D40">
            <v>68</v>
          </cell>
          <cell r="E40">
            <v>35574</v>
          </cell>
          <cell r="F40">
            <v>9</v>
          </cell>
          <cell r="G40">
            <v>1.5898461504083663</v>
          </cell>
          <cell r="H40">
            <v>2237575</v>
          </cell>
          <cell r="I40">
            <v>201381.75</v>
          </cell>
          <cell r="J40">
            <v>0</v>
          </cell>
          <cell r="K40">
            <v>0</v>
          </cell>
        </row>
        <row r="41">
          <cell r="D41">
            <v>71</v>
          </cell>
          <cell r="E41">
            <v>76897</v>
          </cell>
          <cell r="F41">
            <v>9</v>
          </cell>
          <cell r="G41">
            <v>0.14528184388248963</v>
          </cell>
          <cell r="H41">
            <v>52929531.966979772</v>
          </cell>
          <cell r="I41">
            <v>4763657.8770281794</v>
          </cell>
          <cell r="J41">
            <v>0</v>
          </cell>
          <cell r="K41">
            <v>0</v>
          </cell>
        </row>
        <row r="42">
          <cell r="D42">
            <v>72</v>
          </cell>
          <cell r="E42">
            <v>100152</v>
          </cell>
          <cell r="F42">
            <v>9</v>
          </cell>
          <cell r="G42">
            <v>0.22071591421569917</v>
          </cell>
          <cell r="H42">
            <v>45375975.880979925</v>
          </cell>
          <cell r="I42">
            <v>4083837.829288193</v>
          </cell>
          <cell r="J42">
            <v>0</v>
          </cell>
          <cell r="K42">
            <v>0</v>
          </cell>
        </row>
        <row r="43">
          <cell r="D43">
            <v>73</v>
          </cell>
          <cell r="E43">
            <v>188016</v>
          </cell>
          <cell r="F43">
            <v>9</v>
          </cell>
          <cell r="G43">
            <v>0.39493063434097186</v>
          </cell>
          <cell r="H43">
            <v>47607347.633020617</v>
          </cell>
          <cell r="I43">
            <v>4284661.286971855</v>
          </cell>
          <cell r="J43">
            <v>0</v>
          </cell>
          <cell r="K43">
            <v>0</v>
          </cell>
        </row>
        <row r="44">
          <cell r="D44">
            <v>74</v>
          </cell>
          <cell r="E44">
            <v>61061</v>
          </cell>
          <cell r="F44">
            <v>9</v>
          </cell>
          <cell r="G44">
            <v>1.1578893063912716</v>
          </cell>
          <cell r="H44">
            <v>5273474.7322527207</v>
          </cell>
          <cell r="I44">
            <v>474612.72590274486</v>
          </cell>
          <cell r="J44">
            <v>0</v>
          </cell>
          <cell r="K44">
            <v>0</v>
          </cell>
        </row>
        <row r="45">
          <cell r="D45">
            <v>79</v>
          </cell>
          <cell r="E45">
            <v>2420112</v>
          </cell>
          <cell r="F45">
            <v>9</v>
          </cell>
          <cell r="G45">
            <v>5.9478854573834745</v>
          </cell>
          <cell r="H45">
            <v>40688611.39542906</v>
          </cell>
          <cell r="I45">
            <v>3661975.0255886153</v>
          </cell>
          <cell r="J45">
            <v>0</v>
          </cell>
          <cell r="K45">
            <v>0</v>
          </cell>
        </row>
        <row r="46">
          <cell r="D46">
            <v>82</v>
          </cell>
          <cell r="E46">
            <v>204022</v>
          </cell>
          <cell r="F46">
            <v>9</v>
          </cell>
          <cell r="G46">
            <v>0.52327915748975518</v>
          </cell>
          <cell r="H46">
            <v>38989131.72439786</v>
          </cell>
          <cell r="I46">
            <v>3509021.8551958073</v>
          </cell>
          <cell r="J46">
            <v>0</v>
          </cell>
          <cell r="K46">
            <v>0</v>
          </cell>
        </row>
        <row r="47">
          <cell r="D47">
            <v>83</v>
          </cell>
          <cell r="E47">
            <v>73816</v>
          </cell>
          <cell r="F47">
            <v>9</v>
          </cell>
          <cell r="G47">
            <v>0.30583599261958649</v>
          </cell>
          <cell r="H47">
            <v>24135811.932317559</v>
          </cell>
          <cell r="I47">
            <v>2172223.07390858</v>
          </cell>
          <cell r="J47">
            <v>0</v>
          </cell>
          <cell r="K47">
            <v>0</v>
          </cell>
        </row>
        <row r="48">
          <cell r="D48">
            <v>86</v>
          </cell>
          <cell r="E48">
            <v>1144133</v>
          </cell>
          <cell r="F48">
            <v>9</v>
          </cell>
          <cell r="G48">
            <v>5.3226619959769854</v>
          </cell>
          <cell r="H48">
            <v>21495503.581943907</v>
          </cell>
          <cell r="I48">
            <v>1934595.3223749516</v>
          </cell>
          <cell r="J48">
            <v>0</v>
          </cell>
          <cell r="K48">
            <v>0</v>
          </cell>
        </row>
        <row r="49">
          <cell r="D49">
            <v>87</v>
          </cell>
          <cell r="E49">
            <v>182894</v>
          </cell>
          <cell r="F49">
            <v>9</v>
          </cell>
          <cell r="G49">
            <v>0.48838630822683948</v>
          </cell>
          <cell r="H49">
            <v>37448633.780096002</v>
          </cell>
          <cell r="I49">
            <v>3370377.04020864</v>
          </cell>
          <cell r="J49">
            <v>0</v>
          </cell>
          <cell r="K49">
            <v>0</v>
          </cell>
        </row>
        <row r="50">
          <cell r="D50">
            <v>88</v>
          </cell>
          <cell r="E50">
            <v>194805</v>
          </cell>
          <cell r="F50">
            <v>9</v>
          </cell>
          <cell r="G50">
            <v>0.4226325140498462</v>
          </cell>
          <cell r="H50">
            <v>46093235.499866031</v>
          </cell>
          <cell r="I50">
            <v>4148391.1949879425</v>
          </cell>
          <cell r="J50">
            <v>0</v>
          </cell>
          <cell r="K50">
            <v>0</v>
          </cell>
        </row>
        <row r="51">
          <cell r="D51">
            <v>89</v>
          </cell>
          <cell r="E51">
            <v>956772</v>
          </cell>
          <cell r="F51">
            <v>9</v>
          </cell>
          <cell r="G51">
            <v>8.8586895368248246</v>
          </cell>
          <cell r="H51">
            <v>10800378.498679511</v>
          </cell>
          <cell r="I51">
            <v>972034.06488115597</v>
          </cell>
          <cell r="J51">
            <v>0</v>
          </cell>
          <cell r="K51">
            <v>0</v>
          </cell>
        </row>
        <row r="52">
          <cell r="D52">
            <v>91</v>
          </cell>
          <cell r="E52">
            <v>187386</v>
          </cell>
          <cell r="F52">
            <v>9</v>
          </cell>
          <cell r="G52">
            <v>3.5653624088733542</v>
          </cell>
          <cell r="H52">
            <v>5255735</v>
          </cell>
          <cell r="I52">
            <v>473016.14999999997</v>
          </cell>
          <cell r="J52">
            <v>0</v>
          </cell>
          <cell r="K52">
            <v>0</v>
          </cell>
        </row>
        <row r="53">
          <cell r="D53">
            <v>93</v>
          </cell>
          <cell r="E53">
            <v>9438518</v>
          </cell>
          <cell r="F53">
            <v>10.13816695364244</v>
          </cell>
          <cell r="G53">
            <v>10.258677407768188</v>
          </cell>
          <cell r="H53">
            <v>92005213</v>
          </cell>
          <cell r="I53">
            <v>9327642.0999943372</v>
          </cell>
          <cell r="J53">
            <v>110875.90000566281</v>
          </cell>
          <cell r="K53">
            <v>1.1747172596975797E-2</v>
          </cell>
        </row>
        <row r="54">
          <cell r="D54">
            <v>94</v>
          </cell>
          <cell r="E54">
            <v>46636</v>
          </cell>
          <cell r="F54">
            <v>9</v>
          </cell>
          <cell r="G54">
            <v>0.20538749247788701</v>
          </cell>
          <cell r="H54">
            <v>22706348.588885497</v>
          </cell>
          <cell r="I54">
            <v>2043571.3729996947</v>
          </cell>
          <cell r="J54">
            <v>0</v>
          </cell>
          <cell r="K54">
            <v>0</v>
          </cell>
        </row>
        <row r="55">
          <cell r="D55">
            <v>95</v>
          </cell>
          <cell r="E55">
            <v>17106394</v>
          </cell>
          <cell r="F55">
            <v>15.298</v>
          </cell>
          <cell r="G55">
            <v>12.206874052513891</v>
          </cell>
          <cell r="H55">
            <v>140137384.28371102</v>
          </cell>
          <cell r="I55">
            <v>21438217.047722112</v>
          </cell>
          <cell r="J55">
            <v>0</v>
          </cell>
          <cell r="K55">
            <v>0</v>
          </cell>
        </row>
        <row r="56">
          <cell r="D56">
            <v>96</v>
          </cell>
          <cell r="E56">
            <v>1126337</v>
          </cell>
          <cell r="F56">
            <v>9</v>
          </cell>
          <cell r="G56">
            <v>2.0111014872447113</v>
          </cell>
          <cell r="H56">
            <v>56005975.190398097</v>
          </cell>
          <cell r="I56">
            <v>5040537.7671358287</v>
          </cell>
          <cell r="J56">
            <v>0</v>
          </cell>
          <cell r="K56">
            <v>0</v>
          </cell>
        </row>
        <row r="57">
          <cell r="D57">
            <v>97</v>
          </cell>
          <cell r="E57">
            <v>2256312</v>
          </cell>
          <cell r="F57">
            <v>18</v>
          </cell>
          <cell r="G57">
            <v>3.3501795215138621</v>
          </cell>
          <cell r="H57">
            <v>67348987.882906914</v>
          </cell>
          <cell r="I57">
            <v>12122817.818923244</v>
          </cell>
          <cell r="J57">
            <v>0</v>
          </cell>
          <cell r="K57">
            <v>0</v>
          </cell>
        </row>
        <row r="58">
          <cell r="D58">
            <v>98</v>
          </cell>
          <cell r="E58">
            <v>90293</v>
          </cell>
          <cell r="F58">
            <v>18</v>
          </cell>
          <cell r="G58">
            <v>5.1253131196050195</v>
          </cell>
          <cell r="H58">
            <v>1761707</v>
          </cell>
          <cell r="I58">
            <v>317107.26</v>
          </cell>
          <cell r="J58">
            <v>0</v>
          </cell>
          <cell r="K58">
            <v>0</v>
          </cell>
        </row>
        <row r="59">
          <cell r="D59">
            <v>99</v>
          </cell>
          <cell r="E59">
            <v>1842867</v>
          </cell>
          <cell r="F59">
            <v>9</v>
          </cell>
          <cell r="G59">
            <v>4.3953441003080425</v>
          </cell>
          <cell r="H59">
            <v>41927707.090574436</v>
          </cell>
          <cell r="I59">
            <v>3773493.6381516992</v>
          </cell>
          <cell r="J59">
            <v>0</v>
          </cell>
          <cell r="K59">
            <v>0</v>
          </cell>
        </row>
        <row r="60">
          <cell r="D60">
            <v>100</v>
          </cell>
          <cell r="E60">
            <v>4998574</v>
          </cell>
          <cell r="F60">
            <v>9</v>
          </cell>
          <cell r="G60">
            <v>3.2155568180670495</v>
          </cell>
          <cell r="H60">
            <v>155449717.81916034</v>
          </cell>
          <cell r="I60">
            <v>13990474.603724429</v>
          </cell>
          <cell r="J60">
            <v>0</v>
          </cell>
          <cell r="K60">
            <v>0</v>
          </cell>
        </row>
        <row r="61">
          <cell r="D61">
            <v>101</v>
          </cell>
          <cell r="E61">
            <v>3836194</v>
          </cell>
          <cell r="F61">
            <v>9</v>
          </cell>
          <cell r="G61">
            <v>5.4654240721661642</v>
          </cell>
          <cell r="H61">
            <v>70190235</v>
          </cell>
          <cell r="I61">
            <v>6317121.1499999994</v>
          </cell>
          <cell r="J61">
            <v>0</v>
          </cell>
          <cell r="K61">
            <v>0</v>
          </cell>
        </row>
        <row r="62">
          <cell r="D62">
            <v>103</v>
          </cell>
          <cell r="E62">
            <v>197898</v>
          </cell>
          <cell r="F62">
            <v>18</v>
          </cell>
          <cell r="G62">
            <v>0.69757267741938689</v>
          </cell>
          <cell r="H62">
            <v>28369517.099222906</v>
          </cell>
          <cell r="I62">
            <v>5106513.0778601225</v>
          </cell>
          <cell r="J62">
            <v>0</v>
          </cell>
          <cell r="K62">
            <v>0</v>
          </cell>
        </row>
        <row r="63">
          <cell r="D63">
            <v>105</v>
          </cell>
          <cell r="E63">
            <v>22428</v>
          </cell>
          <cell r="F63">
            <v>9</v>
          </cell>
          <cell r="G63">
            <v>0.12670954497782075</v>
          </cell>
          <cell r="H63">
            <v>17700324</v>
          </cell>
          <cell r="I63">
            <v>1593029.16</v>
          </cell>
          <cell r="J63">
            <v>0</v>
          </cell>
          <cell r="K63">
            <v>0</v>
          </cell>
        </row>
        <row r="64">
          <cell r="D64">
            <v>110</v>
          </cell>
          <cell r="E64">
            <v>373172</v>
          </cell>
          <cell r="F64">
            <v>9</v>
          </cell>
          <cell r="G64">
            <v>1.0678545783524951</v>
          </cell>
          <cell r="H64">
            <v>34945956.83391051</v>
          </cell>
          <cell r="I64">
            <v>3145136.1150519457</v>
          </cell>
          <cell r="J64">
            <v>0</v>
          </cell>
          <cell r="K64">
            <v>0</v>
          </cell>
        </row>
        <row r="65">
          <cell r="D65">
            <v>111</v>
          </cell>
          <cell r="E65">
            <v>301766</v>
          </cell>
          <cell r="F65">
            <v>9</v>
          </cell>
          <cell r="G65">
            <v>2.4321325144803079</v>
          </cell>
          <cell r="H65">
            <v>12407465.39110681</v>
          </cell>
          <cell r="I65">
            <v>1116671.8851996129</v>
          </cell>
          <cell r="J65">
            <v>0</v>
          </cell>
          <cell r="K65">
            <v>0</v>
          </cell>
        </row>
        <row r="66">
          <cell r="D66">
            <v>114</v>
          </cell>
          <cell r="E66">
            <v>1130902</v>
          </cell>
          <cell r="F66">
            <v>18</v>
          </cell>
          <cell r="G66">
            <v>4.2109351204774406</v>
          </cell>
          <cell r="H66">
            <v>26856314.990475964</v>
          </cell>
          <cell r="I66">
            <v>4834136.6982856737</v>
          </cell>
          <cell r="J66">
            <v>0</v>
          </cell>
          <cell r="K66">
            <v>0</v>
          </cell>
        </row>
        <row r="67">
          <cell r="D67">
            <v>117</v>
          </cell>
          <cell r="E67">
            <v>600756</v>
          </cell>
          <cell r="F67">
            <v>9</v>
          </cell>
          <cell r="G67">
            <v>7.1850190715509967</v>
          </cell>
          <cell r="H67">
            <v>8361230.4159175679</v>
          </cell>
          <cell r="I67">
            <v>752510.73743258114</v>
          </cell>
          <cell r="J67">
            <v>0</v>
          </cell>
          <cell r="K67">
            <v>0</v>
          </cell>
        </row>
        <row r="68">
          <cell r="D68">
            <v>118</v>
          </cell>
          <cell r="E68">
            <v>17230</v>
          </cell>
          <cell r="F68">
            <v>9</v>
          </cell>
          <cell r="G68">
            <v>0.21833120450905258</v>
          </cell>
          <cell r="H68">
            <v>7891680</v>
          </cell>
          <cell r="I68">
            <v>710251.2</v>
          </cell>
          <cell r="J68">
            <v>0</v>
          </cell>
          <cell r="K68">
            <v>0</v>
          </cell>
        </row>
        <row r="69">
          <cell r="D69">
            <v>122</v>
          </cell>
          <cell r="E69">
            <v>380029</v>
          </cell>
          <cell r="F69">
            <v>9</v>
          </cell>
          <cell r="G69">
            <v>1.2097434877130946</v>
          </cell>
          <cell r="H69">
            <v>31414014.94282138</v>
          </cell>
          <cell r="I69">
            <v>2827261.3448539241</v>
          </cell>
          <cell r="J69">
            <v>0</v>
          </cell>
          <cell r="K69">
            <v>0</v>
          </cell>
        </row>
        <row r="70">
          <cell r="D70">
            <v>125</v>
          </cell>
          <cell r="E70">
            <v>266778</v>
          </cell>
          <cell r="F70">
            <v>9</v>
          </cell>
          <cell r="G70">
            <v>1.8341278209259615</v>
          </cell>
          <cell r="H70">
            <v>14545224</v>
          </cell>
          <cell r="I70">
            <v>1309070.1599999999</v>
          </cell>
          <cell r="J70">
            <v>0</v>
          </cell>
          <cell r="K70">
            <v>0</v>
          </cell>
        </row>
        <row r="71">
          <cell r="D71">
            <v>127</v>
          </cell>
          <cell r="E71">
            <v>116113</v>
          </cell>
          <cell r="F71">
            <v>9</v>
          </cell>
          <cell r="G71">
            <v>2.274644976760702</v>
          </cell>
          <cell r="H71">
            <v>5104664.7360923681</v>
          </cell>
          <cell r="I71">
            <v>459419.82624831313</v>
          </cell>
          <cell r="J71">
            <v>0</v>
          </cell>
          <cell r="K71">
            <v>0</v>
          </cell>
        </row>
        <row r="72">
          <cell r="D72">
            <v>128</v>
          </cell>
          <cell r="E72">
            <v>3072737</v>
          </cell>
          <cell r="F72">
            <v>18</v>
          </cell>
          <cell r="G72">
            <v>3.2025155847893014</v>
          </cell>
          <cell r="H72">
            <v>95947604.895173684</v>
          </cell>
          <cell r="I72">
            <v>17270568.881131262</v>
          </cell>
          <cell r="J72">
            <v>0</v>
          </cell>
          <cell r="K72">
            <v>0</v>
          </cell>
        </row>
        <row r="73">
          <cell r="D73">
            <v>131</v>
          </cell>
          <cell r="E73">
            <v>140621</v>
          </cell>
          <cell r="F73">
            <v>9</v>
          </cell>
          <cell r="G73">
            <v>0.27199539490524716</v>
          </cell>
          <cell r="H73">
            <v>51699772.361582443</v>
          </cell>
          <cell r="I73">
            <v>4652979.5125424201</v>
          </cell>
          <cell r="J73">
            <v>0</v>
          </cell>
          <cell r="K73">
            <v>0</v>
          </cell>
        </row>
        <row r="74">
          <cell r="D74">
            <v>133</v>
          </cell>
          <cell r="E74">
            <v>392248</v>
          </cell>
          <cell r="F74">
            <v>9</v>
          </cell>
          <cell r="G74">
            <v>2.32238202135493</v>
          </cell>
          <cell r="H74">
            <v>16889899.955871761</v>
          </cell>
          <cell r="I74">
            <v>1520090.9960284585</v>
          </cell>
          <cell r="J74">
            <v>0</v>
          </cell>
          <cell r="K74">
            <v>0</v>
          </cell>
        </row>
        <row r="75">
          <cell r="D75">
            <v>135</v>
          </cell>
          <cell r="E75">
            <v>248044</v>
          </cell>
          <cell r="F75">
            <v>9</v>
          </cell>
          <cell r="G75">
            <v>9.973261924578523</v>
          </cell>
          <cell r="H75">
            <v>2487090</v>
          </cell>
          <cell r="I75">
            <v>223838.1</v>
          </cell>
          <cell r="J75">
            <v>24205.899999999994</v>
          </cell>
          <cell r="K75">
            <v>9.7587121639709062E-2</v>
          </cell>
        </row>
        <row r="76">
          <cell r="D76">
            <v>136</v>
          </cell>
          <cell r="E76">
            <v>95251</v>
          </cell>
          <cell r="F76">
            <v>9</v>
          </cell>
          <cell r="G76">
            <v>0.27980667720706692</v>
          </cell>
          <cell r="H76">
            <v>34041718</v>
          </cell>
          <cell r="I76">
            <v>3063754.62</v>
          </cell>
          <cell r="J76">
            <v>0</v>
          </cell>
          <cell r="K76">
            <v>0</v>
          </cell>
        </row>
        <row r="77">
          <cell r="D77">
            <v>137</v>
          </cell>
          <cell r="E77">
            <v>11152341</v>
          </cell>
          <cell r="F77">
            <v>18</v>
          </cell>
          <cell r="G77">
            <v>13.343741303843526</v>
          </cell>
          <cell r="H77">
            <v>83577317.231020391</v>
          </cell>
          <cell r="I77">
            <v>15043917.101583669</v>
          </cell>
          <cell r="J77">
            <v>0</v>
          </cell>
          <cell r="K77">
            <v>0</v>
          </cell>
        </row>
        <row r="78">
          <cell r="D78">
            <v>138</v>
          </cell>
          <cell r="E78">
            <v>23661</v>
          </cell>
          <cell r="F78">
            <v>9</v>
          </cell>
          <cell r="G78">
            <v>0.17058241049578193</v>
          </cell>
          <cell r="H78">
            <v>13870715</v>
          </cell>
          <cell r="I78">
            <v>1248364.3499999999</v>
          </cell>
          <cell r="J78">
            <v>0</v>
          </cell>
          <cell r="K78">
            <v>0</v>
          </cell>
        </row>
        <row r="79">
          <cell r="D79">
            <v>139</v>
          </cell>
          <cell r="E79">
            <v>128425</v>
          </cell>
          <cell r="F79">
            <v>9</v>
          </cell>
          <cell r="G79">
            <v>0.27196415210704611</v>
          </cell>
          <cell r="H79">
            <v>47221297</v>
          </cell>
          <cell r="I79">
            <v>4249916.7299999995</v>
          </cell>
          <cell r="J79">
            <v>0</v>
          </cell>
          <cell r="K79">
            <v>0</v>
          </cell>
        </row>
        <row r="80">
          <cell r="D80">
            <v>141</v>
          </cell>
          <cell r="E80">
            <v>1545173</v>
          </cell>
          <cell r="F80">
            <v>9</v>
          </cell>
          <cell r="G80">
            <v>3.3276555761059265</v>
          </cell>
          <cell r="H80">
            <v>46434282.775388226</v>
          </cell>
          <cell r="I80">
            <v>4179085.4497849401</v>
          </cell>
          <cell r="J80">
            <v>0</v>
          </cell>
          <cell r="K80">
            <v>0</v>
          </cell>
        </row>
        <row r="81">
          <cell r="D81">
            <v>142</v>
          </cell>
          <cell r="E81">
            <v>703599</v>
          </cell>
          <cell r="F81">
            <v>9</v>
          </cell>
          <cell r="G81">
            <v>3.8455542161131993</v>
          </cell>
          <cell r="H81">
            <v>18296426.482608419</v>
          </cell>
          <cell r="I81">
            <v>1646678.3834347576</v>
          </cell>
          <cell r="J81">
            <v>0</v>
          </cell>
          <cell r="K81">
            <v>0</v>
          </cell>
        </row>
        <row r="82">
          <cell r="D82">
            <v>145</v>
          </cell>
          <cell r="E82">
            <v>83317</v>
          </cell>
          <cell r="F82">
            <v>9</v>
          </cell>
          <cell r="G82">
            <v>0.58602294232498342</v>
          </cell>
          <cell r="H82">
            <v>14217361.468724877</v>
          </cell>
          <cell r="I82">
            <v>1279562.5321852388</v>
          </cell>
          <cell r="J82">
            <v>0</v>
          </cell>
          <cell r="K82">
            <v>0</v>
          </cell>
        </row>
        <row r="83">
          <cell r="D83">
            <v>148</v>
          </cell>
          <cell r="E83">
            <v>42826</v>
          </cell>
          <cell r="F83">
            <v>9</v>
          </cell>
          <cell r="G83">
            <v>1.0857785919795642</v>
          </cell>
          <cell r="H83">
            <v>3944266.3832522905</v>
          </cell>
          <cell r="I83">
            <v>354983.97449270613</v>
          </cell>
          <cell r="J83">
            <v>0</v>
          </cell>
          <cell r="K83">
            <v>0</v>
          </cell>
        </row>
        <row r="84">
          <cell r="D84">
            <v>149</v>
          </cell>
          <cell r="E84">
            <v>19476937</v>
          </cell>
          <cell r="F84">
            <v>14.427611474726621</v>
          </cell>
          <cell r="G84">
            <v>10.347685426944135</v>
          </cell>
          <cell r="H84">
            <v>188225059</v>
          </cell>
          <cell r="I84">
            <v>27156380.210594952</v>
          </cell>
          <cell r="J84">
            <v>0</v>
          </cell>
          <cell r="K84">
            <v>0</v>
          </cell>
        </row>
        <row r="85">
          <cell r="D85">
            <v>151</v>
          </cell>
          <cell r="E85">
            <v>126355</v>
          </cell>
          <cell r="F85">
            <v>9</v>
          </cell>
          <cell r="G85">
            <v>0.65260277069142847</v>
          </cell>
          <cell r="H85">
            <v>19361701.432270613</v>
          </cell>
          <cell r="I85">
            <v>1742553.128904355</v>
          </cell>
          <cell r="J85">
            <v>0</v>
          </cell>
          <cell r="K85">
            <v>0</v>
          </cell>
        </row>
        <row r="86">
          <cell r="D86">
            <v>153</v>
          </cell>
          <cell r="E86">
            <v>959281</v>
          </cell>
          <cell r="F86">
            <v>9</v>
          </cell>
          <cell r="G86">
            <v>1.3190341344874692</v>
          </cell>
          <cell r="H86">
            <v>72726017.842801556</v>
          </cell>
          <cell r="I86">
            <v>6545341.6058521401</v>
          </cell>
          <cell r="J86">
            <v>0</v>
          </cell>
          <cell r="K86">
            <v>0</v>
          </cell>
        </row>
        <row r="87">
          <cell r="D87">
            <v>154</v>
          </cell>
          <cell r="E87">
            <v>110719</v>
          </cell>
          <cell r="F87">
            <v>9</v>
          </cell>
          <cell r="G87">
            <v>4.9194548062740653</v>
          </cell>
          <cell r="H87">
            <v>2250635.5756900879</v>
          </cell>
          <cell r="I87">
            <v>202557.2018121079</v>
          </cell>
          <cell r="J87">
            <v>0</v>
          </cell>
          <cell r="K87">
            <v>0</v>
          </cell>
        </row>
        <row r="88">
          <cell r="D88">
            <v>155</v>
          </cell>
          <cell r="E88">
            <v>19656</v>
          </cell>
          <cell r="F88">
            <v>9</v>
          </cell>
          <cell r="G88">
            <v>1.6304612930356625E-2</v>
          </cell>
          <cell r="H88">
            <v>120554839.81103054</v>
          </cell>
          <cell r="I88">
            <v>10849935.582992747</v>
          </cell>
          <cell r="J88">
            <v>0</v>
          </cell>
          <cell r="K88">
            <v>0</v>
          </cell>
        </row>
        <row r="89">
          <cell r="D89">
            <v>158</v>
          </cell>
          <cell r="E89">
            <v>861970</v>
          </cell>
          <cell r="F89">
            <v>9</v>
          </cell>
          <cell r="G89">
            <v>3.8482779249827557</v>
          </cell>
          <cell r="H89">
            <v>22398850</v>
          </cell>
          <cell r="I89">
            <v>2015896.5</v>
          </cell>
          <cell r="J89">
            <v>0</v>
          </cell>
          <cell r="K89">
            <v>0</v>
          </cell>
        </row>
        <row r="90">
          <cell r="D90">
            <v>159</v>
          </cell>
          <cell r="E90">
            <v>128098</v>
          </cell>
          <cell r="F90">
            <v>9</v>
          </cell>
          <cell r="G90">
            <v>0.31696819404100679</v>
          </cell>
          <cell r="H90">
            <v>40413518.582696572</v>
          </cell>
          <cell r="I90">
            <v>3637216.6724426914</v>
          </cell>
          <cell r="J90">
            <v>0</v>
          </cell>
          <cell r="K90">
            <v>0</v>
          </cell>
        </row>
        <row r="91">
          <cell r="D91">
            <v>160</v>
          </cell>
          <cell r="E91">
            <v>20639511</v>
          </cell>
          <cell r="F91">
            <v>12.938000000000001</v>
          </cell>
          <cell r="G91">
            <v>10.393455584306995</v>
          </cell>
          <cell r="H91">
            <v>198581798.25354189</v>
          </cell>
          <cell r="I91">
            <v>25692513.058043249</v>
          </cell>
          <cell r="J91">
            <v>0</v>
          </cell>
          <cell r="K91">
            <v>0</v>
          </cell>
        </row>
        <row r="92">
          <cell r="D92">
            <v>161</v>
          </cell>
          <cell r="E92">
            <v>303678</v>
          </cell>
          <cell r="F92">
            <v>9</v>
          </cell>
          <cell r="G92">
            <v>0.78778259848865961</v>
          </cell>
          <cell r="H92">
            <v>38548452.400776349</v>
          </cell>
          <cell r="I92">
            <v>3469360.7160698711</v>
          </cell>
          <cell r="J92">
            <v>0</v>
          </cell>
          <cell r="K92">
            <v>0</v>
          </cell>
        </row>
        <row r="93">
          <cell r="D93">
            <v>162</v>
          </cell>
          <cell r="E93">
            <v>485100</v>
          </cell>
          <cell r="F93">
            <v>9</v>
          </cell>
          <cell r="G93">
            <v>2.2669169813534498</v>
          </cell>
          <cell r="H93">
            <v>21399107.421674255</v>
          </cell>
          <cell r="I93">
            <v>1925919.6679506828</v>
          </cell>
          <cell r="J93">
            <v>0</v>
          </cell>
          <cell r="K93">
            <v>0</v>
          </cell>
        </row>
        <row r="94">
          <cell r="D94">
            <v>163</v>
          </cell>
          <cell r="E94">
            <v>18048068</v>
          </cell>
          <cell r="F94">
            <v>18</v>
          </cell>
          <cell r="G94">
            <v>9.0314009589191944</v>
          </cell>
          <cell r="H94">
            <v>199836859</v>
          </cell>
          <cell r="I94">
            <v>35970634.619999997</v>
          </cell>
          <cell r="J94">
            <v>0</v>
          </cell>
          <cell r="K94">
            <v>0</v>
          </cell>
        </row>
        <row r="95">
          <cell r="D95">
            <v>164</v>
          </cell>
          <cell r="E95">
            <v>40249</v>
          </cell>
          <cell r="F95">
            <v>9</v>
          </cell>
          <cell r="G95">
            <v>0.13039635223259166</v>
          </cell>
          <cell r="H95">
            <v>30866661</v>
          </cell>
          <cell r="I95">
            <v>2777999.4899999998</v>
          </cell>
          <cell r="J95">
            <v>0</v>
          </cell>
          <cell r="K95">
            <v>0</v>
          </cell>
        </row>
        <row r="96">
          <cell r="D96">
            <v>165</v>
          </cell>
          <cell r="E96">
            <v>10568923</v>
          </cell>
          <cell r="F96">
            <v>11.527563071876294</v>
          </cell>
          <cell r="G96">
            <v>11.632542418552216</v>
          </cell>
          <cell r="H96">
            <v>90856518.031209603</v>
          </cell>
          <cell r="I96">
            <v>10473542.420958346</v>
          </cell>
          <cell r="J96">
            <v>95380.579041654244</v>
          </cell>
          <cell r="K96">
            <v>9.024626164998481E-3</v>
          </cell>
        </row>
        <row r="97">
          <cell r="D97">
            <v>167</v>
          </cell>
          <cell r="E97">
            <v>1379715</v>
          </cell>
          <cell r="F97">
            <v>9</v>
          </cell>
          <cell r="G97">
            <v>2.486915988120014</v>
          </cell>
          <cell r="H97">
            <v>55478954.922116071</v>
          </cell>
          <cell r="I97">
            <v>4993105.9429904465</v>
          </cell>
          <cell r="J97">
            <v>0</v>
          </cell>
          <cell r="K97">
            <v>0</v>
          </cell>
        </row>
        <row r="98">
          <cell r="D98">
            <v>168</v>
          </cell>
          <cell r="E98">
            <v>2476811</v>
          </cell>
          <cell r="F98">
            <v>9</v>
          </cell>
          <cell r="G98">
            <v>5.2099556052902036</v>
          </cell>
          <cell r="H98">
            <v>47539963.632032469</v>
          </cell>
          <cell r="I98">
            <v>4278596.7268829225</v>
          </cell>
          <cell r="J98">
            <v>0</v>
          </cell>
          <cell r="K98">
            <v>0</v>
          </cell>
        </row>
        <row r="99">
          <cell r="D99">
            <v>170</v>
          </cell>
          <cell r="E99">
            <v>7204566</v>
          </cell>
          <cell r="F99">
            <v>9</v>
          </cell>
          <cell r="G99">
            <v>9.1314154104874081</v>
          </cell>
          <cell r="H99">
            <v>78898677.544836849</v>
          </cell>
          <cell r="I99">
            <v>7100880.979035316</v>
          </cell>
          <cell r="J99">
            <v>103685.02096468396</v>
          </cell>
          <cell r="K99">
            <v>1.4391570701786057E-2</v>
          </cell>
        </row>
        <row r="100">
          <cell r="D100">
            <v>171</v>
          </cell>
          <cell r="E100">
            <v>318709</v>
          </cell>
          <cell r="F100">
            <v>9</v>
          </cell>
          <cell r="G100">
            <v>0.62477779553409607</v>
          </cell>
          <cell r="H100">
            <v>51011576</v>
          </cell>
          <cell r="I100">
            <v>4591041.84</v>
          </cell>
          <cell r="J100">
            <v>0</v>
          </cell>
          <cell r="K100">
            <v>0</v>
          </cell>
        </row>
        <row r="101">
          <cell r="D101">
            <v>172</v>
          </cell>
          <cell r="E101">
            <v>780204</v>
          </cell>
          <cell r="F101">
            <v>9</v>
          </cell>
          <cell r="G101">
            <v>2.7579938674342346</v>
          </cell>
          <cell r="H101">
            <v>28288822.87275805</v>
          </cell>
          <cell r="I101">
            <v>2545994.0585482242</v>
          </cell>
          <cell r="J101">
            <v>0</v>
          </cell>
          <cell r="K101">
            <v>0</v>
          </cell>
        </row>
        <row r="102">
          <cell r="D102">
            <v>174</v>
          </cell>
          <cell r="E102">
            <v>463102</v>
          </cell>
          <cell r="F102">
            <v>9</v>
          </cell>
          <cell r="G102">
            <v>2.2269889048769231</v>
          </cell>
          <cell r="H102">
            <v>20794984.608403057</v>
          </cell>
          <cell r="I102">
            <v>1871548.614756275</v>
          </cell>
          <cell r="J102">
            <v>0</v>
          </cell>
          <cell r="K102">
            <v>0</v>
          </cell>
        </row>
        <row r="103">
          <cell r="D103">
            <v>175</v>
          </cell>
          <cell r="E103">
            <v>39580</v>
          </cell>
          <cell r="F103">
            <v>9</v>
          </cell>
          <cell r="G103">
            <v>0.11028927612059952</v>
          </cell>
          <cell r="H103">
            <v>35887442</v>
          </cell>
          <cell r="I103">
            <v>3229869.78</v>
          </cell>
          <cell r="J103">
            <v>0</v>
          </cell>
          <cell r="K103">
            <v>0</v>
          </cell>
        </row>
        <row r="104">
          <cell r="D104">
            <v>176</v>
          </cell>
          <cell r="E104">
            <v>4878054</v>
          </cell>
          <cell r="F104">
            <v>9</v>
          </cell>
          <cell r="G104">
            <v>6.5276579585159533</v>
          </cell>
          <cell r="H104">
            <v>74729007.417371079</v>
          </cell>
          <cell r="I104">
            <v>6725610.6675633965</v>
          </cell>
          <cell r="J104">
            <v>0</v>
          </cell>
          <cell r="K104">
            <v>0</v>
          </cell>
        </row>
        <row r="105">
          <cell r="D105">
            <v>177</v>
          </cell>
          <cell r="E105">
            <v>162632</v>
          </cell>
          <cell r="F105">
            <v>9</v>
          </cell>
          <cell r="G105">
            <v>0.5317081392062335</v>
          </cell>
          <cell r="H105">
            <v>30586705</v>
          </cell>
          <cell r="I105">
            <v>2752803.4499999997</v>
          </cell>
          <cell r="J105">
            <v>0</v>
          </cell>
          <cell r="K105">
            <v>0</v>
          </cell>
        </row>
        <row r="106">
          <cell r="D106">
            <v>178</v>
          </cell>
          <cell r="E106">
            <v>2810484</v>
          </cell>
          <cell r="F106">
            <v>9</v>
          </cell>
          <cell r="G106">
            <v>6.3841328397489931</v>
          </cell>
          <cell r="H106">
            <v>44022956.140594661</v>
          </cell>
          <cell r="I106">
            <v>3962066.0526535194</v>
          </cell>
          <cell r="J106">
            <v>0</v>
          </cell>
          <cell r="K106">
            <v>0</v>
          </cell>
        </row>
        <row r="107">
          <cell r="D107">
            <v>181</v>
          </cell>
          <cell r="E107">
            <v>1122928</v>
          </cell>
          <cell r="F107">
            <v>9</v>
          </cell>
          <cell r="G107">
            <v>1.367681163847309</v>
          </cell>
          <cell r="H107">
            <v>82104516</v>
          </cell>
          <cell r="I107">
            <v>7389406.4399999995</v>
          </cell>
          <cell r="J107">
            <v>0</v>
          </cell>
          <cell r="K107">
            <v>0</v>
          </cell>
        </row>
        <row r="108">
          <cell r="D108">
            <v>182</v>
          </cell>
          <cell r="E108">
            <v>392256</v>
          </cell>
          <cell r="F108">
            <v>9</v>
          </cell>
          <cell r="G108">
            <v>1.0180654435971113</v>
          </cell>
          <cell r="H108">
            <v>38529546.648204595</v>
          </cell>
          <cell r="I108">
            <v>3467659.1983384136</v>
          </cell>
          <cell r="J108">
            <v>0</v>
          </cell>
          <cell r="K108">
            <v>0</v>
          </cell>
        </row>
        <row r="109">
          <cell r="D109">
            <v>185</v>
          </cell>
          <cell r="E109">
            <v>162357</v>
          </cell>
          <cell r="F109">
            <v>9</v>
          </cell>
          <cell r="G109">
            <v>0.29917368602722511</v>
          </cell>
          <cell r="H109">
            <v>54268476</v>
          </cell>
          <cell r="I109">
            <v>4884162.84</v>
          </cell>
          <cell r="J109">
            <v>0</v>
          </cell>
          <cell r="K109">
            <v>0</v>
          </cell>
        </row>
        <row r="110">
          <cell r="D110">
            <v>186</v>
          </cell>
          <cell r="E110">
            <v>47292</v>
          </cell>
          <cell r="F110">
            <v>9</v>
          </cell>
          <cell r="G110">
            <v>0.18557306809441149</v>
          </cell>
          <cell r="H110">
            <v>25484301.40516936</v>
          </cell>
          <cell r="I110">
            <v>2293587.1264652424</v>
          </cell>
          <cell r="J110">
            <v>0</v>
          </cell>
          <cell r="K110">
            <v>0</v>
          </cell>
        </row>
        <row r="111">
          <cell r="D111">
            <v>187</v>
          </cell>
          <cell r="E111">
            <v>53523</v>
          </cell>
          <cell r="F111">
            <v>9</v>
          </cell>
          <cell r="G111">
            <v>0.30832533143644253</v>
          </cell>
          <cell r="H111">
            <v>17359261.320062216</v>
          </cell>
          <cell r="I111">
            <v>1562333.5188055993</v>
          </cell>
          <cell r="J111">
            <v>0</v>
          </cell>
          <cell r="K111">
            <v>0</v>
          </cell>
        </row>
        <row r="112">
          <cell r="D112">
            <v>189</v>
          </cell>
          <cell r="E112">
            <v>85627</v>
          </cell>
          <cell r="F112">
            <v>9</v>
          </cell>
          <cell r="G112">
            <v>0.1625652360241161</v>
          </cell>
          <cell r="H112">
            <v>52672393</v>
          </cell>
          <cell r="I112">
            <v>4740515.37</v>
          </cell>
          <cell r="J112">
            <v>0</v>
          </cell>
          <cell r="K112">
            <v>0</v>
          </cell>
        </row>
        <row r="113">
          <cell r="D113">
            <v>191</v>
          </cell>
          <cell r="E113">
            <v>235376</v>
          </cell>
          <cell r="F113">
            <v>9</v>
          </cell>
          <cell r="G113">
            <v>1.7078668056028097</v>
          </cell>
          <cell r="H113">
            <v>13781871</v>
          </cell>
          <cell r="I113">
            <v>1240368.3899999999</v>
          </cell>
          <cell r="J113">
            <v>0</v>
          </cell>
          <cell r="K113">
            <v>0</v>
          </cell>
        </row>
        <row r="114">
          <cell r="D114">
            <v>196</v>
          </cell>
          <cell r="E114">
            <v>49075</v>
          </cell>
          <cell r="F114">
            <v>9</v>
          </cell>
          <cell r="G114">
            <v>1.2041623900396692</v>
          </cell>
          <cell r="H114">
            <v>4075447</v>
          </cell>
          <cell r="I114">
            <v>366790.23</v>
          </cell>
          <cell r="J114">
            <v>0</v>
          </cell>
          <cell r="K114">
            <v>0</v>
          </cell>
        </row>
        <row r="115">
          <cell r="D115">
            <v>198</v>
          </cell>
          <cell r="E115">
            <v>377186</v>
          </cell>
          <cell r="F115">
            <v>9</v>
          </cell>
          <cell r="G115">
            <v>0.52042118427394934</v>
          </cell>
          <cell r="H115">
            <v>72477065</v>
          </cell>
          <cell r="I115">
            <v>6522935.8499999996</v>
          </cell>
          <cell r="J115">
            <v>0</v>
          </cell>
          <cell r="K115">
            <v>0</v>
          </cell>
        </row>
        <row r="116">
          <cell r="D116">
            <v>199</v>
          </cell>
          <cell r="E116">
            <v>13600</v>
          </cell>
          <cell r="F116">
            <v>9</v>
          </cell>
          <cell r="G116">
            <v>1.5331969108114268E-2</v>
          </cell>
          <cell r="H116">
            <v>88703544.235569566</v>
          </cell>
          <cell r="I116">
            <v>7983318.9812012604</v>
          </cell>
          <cell r="J116">
            <v>0</v>
          </cell>
          <cell r="K116">
            <v>0</v>
          </cell>
        </row>
        <row r="117">
          <cell r="D117">
            <v>201</v>
          </cell>
          <cell r="E117">
            <v>13081419</v>
          </cell>
          <cell r="F117">
            <v>18</v>
          </cell>
          <cell r="G117">
            <v>7.8602217953147102</v>
          </cell>
          <cell r="H117">
            <v>166425570.93996406</v>
          </cell>
          <cell r="I117">
            <v>29956602.76919353</v>
          </cell>
          <cell r="J117">
            <v>0</v>
          </cell>
          <cell r="K117">
            <v>0</v>
          </cell>
        </row>
        <row r="118">
          <cell r="D118">
            <v>204</v>
          </cell>
          <cell r="E118">
            <v>1992681</v>
          </cell>
          <cell r="F118">
            <v>9</v>
          </cell>
          <cell r="G118">
            <v>5.6199635349277415</v>
          </cell>
          <cell r="H118">
            <v>35457187.35745535</v>
          </cell>
          <cell r="I118">
            <v>3191146.8621709812</v>
          </cell>
          <cell r="J118">
            <v>0</v>
          </cell>
          <cell r="K118">
            <v>0</v>
          </cell>
        </row>
        <row r="119">
          <cell r="D119">
            <v>207</v>
          </cell>
          <cell r="E119">
            <v>139048</v>
          </cell>
          <cell r="F119">
            <v>9</v>
          </cell>
          <cell r="G119">
            <v>6.1999177496959594E-2</v>
          </cell>
          <cell r="H119">
            <v>224273943</v>
          </cell>
          <cell r="I119">
            <v>20184654.870000001</v>
          </cell>
          <cell r="J119">
            <v>0</v>
          </cell>
          <cell r="K119">
            <v>0</v>
          </cell>
        </row>
        <row r="120">
          <cell r="D120">
            <v>208</v>
          </cell>
          <cell r="E120">
            <v>29449</v>
          </cell>
          <cell r="F120">
            <v>9</v>
          </cell>
          <cell r="G120">
            <v>0.22628231125301343</v>
          </cell>
          <cell r="H120">
            <v>13014274</v>
          </cell>
          <cell r="I120">
            <v>1171284.6599999999</v>
          </cell>
          <cell r="J120">
            <v>0</v>
          </cell>
          <cell r="K120">
            <v>0</v>
          </cell>
        </row>
        <row r="121">
          <cell r="D121">
            <v>209</v>
          </cell>
          <cell r="E121">
            <v>744709</v>
          </cell>
          <cell r="F121">
            <v>18</v>
          </cell>
          <cell r="G121">
            <v>3.6729421140342216</v>
          </cell>
          <cell r="H121">
            <v>20275544.151771009</v>
          </cell>
          <cell r="I121">
            <v>3649597.9473187816</v>
          </cell>
          <cell r="J121">
            <v>0</v>
          </cell>
          <cell r="K121">
            <v>0</v>
          </cell>
        </row>
        <row r="122">
          <cell r="D122">
            <v>210</v>
          </cell>
          <cell r="E122">
            <v>2499136</v>
          </cell>
          <cell r="F122">
            <v>9</v>
          </cell>
          <cell r="G122">
            <v>6.5715871788735267</v>
          </cell>
          <cell r="H122">
            <v>38029412.56009315</v>
          </cell>
          <cell r="I122">
            <v>3422647.1304083834</v>
          </cell>
          <cell r="J122">
            <v>0</v>
          </cell>
          <cell r="K122">
            <v>0</v>
          </cell>
        </row>
        <row r="123">
          <cell r="D123">
            <v>211</v>
          </cell>
          <cell r="E123">
            <v>82412</v>
          </cell>
          <cell r="F123">
            <v>9</v>
          </cell>
          <cell r="G123">
            <v>0.14878064893960313</v>
          </cell>
          <cell r="H123">
            <v>55391612.140000001</v>
          </cell>
          <cell r="I123">
            <v>4985245.0926000001</v>
          </cell>
          <cell r="J123">
            <v>0</v>
          </cell>
          <cell r="K123">
            <v>0</v>
          </cell>
        </row>
        <row r="124">
          <cell r="D124">
            <v>212</v>
          </cell>
          <cell r="E124">
            <v>1255116</v>
          </cell>
          <cell r="F124">
            <v>9</v>
          </cell>
          <cell r="G124">
            <v>2.5187720822011386</v>
          </cell>
          <cell r="H124">
            <v>49830471.318514943</v>
          </cell>
          <cell r="I124">
            <v>4484742.4186663451</v>
          </cell>
          <cell r="J124">
            <v>0</v>
          </cell>
          <cell r="K124">
            <v>0</v>
          </cell>
        </row>
        <row r="125">
          <cell r="D125">
            <v>214</v>
          </cell>
          <cell r="E125">
            <v>19287</v>
          </cell>
          <cell r="F125">
            <v>9</v>
          </cell>
          <cell r="G125">
            <v>6.9940172812822082E-2</v>
          </cell>
          <cell r="H125">
            <v>27576426</v>
          </cell>
          <cell r="I125">
            <v>2481878.34</v>
          </cell>
          <cell r="J125">
            <v>0</v>
          </cell>
          <cell r="K125">
            <v>0</v>
          </cell>
        </row>
        <row r="126">
          <cell r="D126">
            <v>215</v>
          </cell>
          <cell r="E126">
            <v>185468</v>
          </cell>
          <cell r="F126">
            <v>18</v>
          </cell>
          <cell r="G126">
            <v>2.3431158322472578</v>
          </cell>
          <cell r="H126">
            <v>7915443.0800000001</v>
          </cell>
          <cell r="I126">
            <v>1424779.7544</v>
          </cell>
          <cell r="J126">
            <v>0</v>
          </cell>
          <cell r="K126">
            <v>0</v>
          </cell>
        </row>
        <row r="127">
          <cell r="D127">
            <v>218</v>
          </cell>
          <cell r="E127">
            <v>1618481</v>
          </cell>
          <cell r="F127">
            <v>9</v>
          </cell>
          <cell r="G127">
            <v>4.9636779331671024</v>
          </cell>
          <cell r="H127">
            <v>32606487</v>
          </cell>
          <cell r="I127">
            <v>2934583.83</v>
          </cell>
          <cell r="J127">
            <v>0</v>
          </cell>
          <cell r="K127">
            <v>0</v>
          </cell>
        </row>
        <row r="128">
          <cell r="D128">
            <v>219</v>
          </cell>
          <cell r="E128">
            <v>165178</v>
          </cell>
          <cell r="F128">
            <v>9</v>
          </cell>
          <cell r="G128">
            <v>0.54456267712654116</v>
          </cell>
          <cell r="H128">
            <v>30332229.31685001</v>
          </cell>
          <cell r="I128">
            <v>2729900.6385165011</v>
          </cell>
          <cell r="J128">
            <v>0</v>
          </cell>
          <cell r="K128">
            <v>0</v>
          </cell>
        </row>
        <row r="129">
          <cell r="D129">
            <v>220</v>
          </cell>
          <cell r="E129">
            <v>619728</v>
          </cell>
          <cell r="F129">
            <v>9</v>
          </cell>
          <cell r="G129">
            <v>1.1945988247928236</v>
          </cell>
          <cell r="H129">
            <v>51877499.553666301</v>
          </cell>
          <cell r="I129">
            <v>4668974.9598299665</v>
          </cell>
          <cell r="J129">
            <v>0</v>
          </cell>
          <cell r="K129">
            <v>0</v>
          </cell>
        </row>
        <row r="130">
          <cell r="D130">
            <v>221</v>
          </cell>
          <cell r="E130">
            <v>592074</v>
          </cell>
          <cell r="F130">
            <v>9</v>
          </cell>
          <cell r="G130">
            <v>6.1872424128519983</v>
          </cell>
          <cell r="H130">
            <v>9569271.0983839501</v>
          </cell>
          <cell r="I130">
            <v>861234.39885455545</v>
          </cell>
          <cell r="J130">
            <v>0</v>
          </cell>
          <cell r="K130">
            <v>0</v>
          </cell>
        </row>
        <row r="131">
          <cell r="D131">
            <v>223</v>
          </cell>
          <cell r="E131">
            <v>11655</v>
          </cell>
          <cell r="F131">
            <v>18</v>
          </cell>
          <cell r="G131">
            <v>0.15675437699035497</v>
          </cell>
          <cell r="H131">
            <v>7435199.0826496212</v>
          </cell>
          <cell r="I131">
            <v>1338335.8348769317</v>
          </cell>
          <cell r="J131">
            <v>0</v>
          </cell>
          <cell r="K131">
            <v>0</v>
          </cell>
        </row>
        <row r="132">
          <cell r="D132">
            <v>226</v>
          </cell>
          <cell r="E132">
            <v>338351</v>
          </cell>
          <cell r="F132">
            <v>9</v>
          </cell>
          <cell r="G132">
            <v>1.5796743410709211</v>
          </cell>
          <cell r="H132">
            <v>21419035</v>
          </cell>
          <cell r="I132">
            <v>1927713.15</v>
          </cell>
          <cell r="J132">
            <v>0</v>
          </cell>
          <cell r="K132">
            <v>0</v>
          </cell>
        </row>
        <row r="133">
          <cell r="D133">
            <v>227</v>
          </cell>
          <cell r="E133">
            <v>246166</v>
          </cell>
          <cell r="F133">
            <v>18</v>
          </cell>
          <cell r="G133">
            <v>1.2633015881976348</v>
          </cell>
          <cell r="H133">
            <v>19485925</v>
          </cell>
          <cell r="I133">
            <v>3507466.5</v>
          </cell>
          <cell r="J133">
            <v>0</v>
          </cell>
          <cell r="K133">
            <v>0</v>
          </cell>
        </row>
        <row r="134">
          <cell r="D134">
            <v>229</v>
          </cell>
          <cell r="E134">
            <v>574817</v>
          </cell>
          <cell r="F134">
            <v>9</v>
          </cell>
          <cell r="G134">
            <v>0.81345719041188702</v>
          </cell>
          <cell r="H134">
            <v>70663460.447002307</v>
          </cell>
          <cell r="I134">
            <v>6359711.4402302075</v>
          </cell>
          <cell r="J134">
            <v>0</v>
          </cell>
          <cell r="K134">
            <v>0</v>
          </cell>
        </row>
        <row r="135">
          <cell r="D135">
            <v>231</v>
          </cell>
          <cell r="E135">
            <v>424440</v>
          </cell>
          <cell r="F135">
            <v>9</v>
          </cell>
          <cell r="G135">
            <v>1.164419126836344</v>
          </cell>
          <cell r="H135">
            <v>36450792.521175578</v>
          </cell>
          <cell r="I135">
            <v>3280571.3269058019</v>
          </cell>
          <cell r="J135">
            <v>0</v>
          </cell>
          <cell r="K135">
            <v>0</v>
          </cell>
        </row>
        <row r="136">
          <cell r="D136">
            <v>236</v>
          </cell>
          <cell r="E136">
            <v>2248176</v>
          </cell>
          <cell r="F136">
            <v>18</v>
          </cell>
          <cell r="G136">
            <v>2.6836292217705271</v>
          </cell>
          <cell r="H136">
            <v>83773718.878972545</v>
          </cell>
          <cell r="I136">
            <v>15079269.398215057</v>
          </cell>
          <cell r="J136">
            <v>0</v>
          </cell>
          <cell r="K136">
            <v>0</v>
          </cell>
        </row>
        <row r="137">
          <cell r="D137">
            <v>238</v>
          </cell>
          <cell r="E137">
            <v>278502</v>
          </cell>
          <cell r="F137">
            <v>9</v>
          </cell>
          <cell r="G137">
            <v>2.5975823537284835</v>
          </cell>
          <cell r="H137">
            <v>10721585</v>
          </cell>
          <cell r="I137">
            <v>964942.64999999991</v>
          </cell>
          <cell r="J137">
            <v>0</v>
          </cell>
          <cell r="K137">
            <v>0</v>
          </cell>
        </row>
        <row r="138">
          <cell r="D138">
            <v>239</v>
          </cell>
          <cell r="E138">
            <v>8236897</v>
          </cell>
          <cell r="F138">
            <v>9</v>
          </cell>
          <cell r="G138">
            <v>6.7438799357713881</v>
          </cell>
          <cell r="H138">
            <v>122138844.0845342</v>
          </cell>
          <cell r="I138">
            <v>10992495.967608077</v>
          </cell>
          <cell r="J138">
            <v>0</v>
          </cell>
          <cell r="K138">
            <v>0</v>
          </cell>
        </row>
        <row r="139">
          <cell r="D139">
            <v>240</v>
          </cell>
          <cell r="E139">
            <v>27878</v>
          </cell>
          <cell r="F139">
            <v>9</v>
          </cell>
          <cell r="G139">
            <v>0.71027964044226999</v>
          </cell>
          <cell r="H139">
            <v>3924933</v>
          </cell>
          <cell r="I139">
            <v>353243.97</v>
          </cell>
          <cell r="J139">
            <v>0</v>
          </cell>
          <cell r="K139">
            <v>0</v>
          </cell>
        </row>
        <row r="140">
          <cell r="D140">
            <v>242</v>
          </cell>
          <cell r="E140">
            <v>109184</v>
          </cell>
          <cell r="F140">
            <v>9</v>
          </cell>
          <cell r="G140">
            <v>2.3340828417355293</v>
          </cell>
          <cell r="H140">
            <v>4677811.6889293958</v>
          </cell>
          <cell r="I140">
            <v>421003.05200364563</v>
          </cell>
          <cell r="J140">
            <v>0</v>
          </cell>
          <cell r="K140">
            <v>0</v>
          </cell>
        </row>
        <row r="141">
          <cell r="D141">
            <v>243</v>
          </cell>
          <cell r="E141">
            <v>828016</v>
          </cell>
          <cell r="F141">
            <v>9</v>
          </cell>
          <cell r="G141">
            <v>0.57808135336674182</v>
          </cell>
          <cell r="H141">
            <v>143235203</v>
          </cell>
          <cell r="I141">
            <v>12891168.27</v>
          </cell>
          <cell r="J141">
            <v>0</v>
          </cell>
          <cell r="K141">
            <v>0</v>
          </cell>
        </row>
        <row r="142">
          <cell r="D142">
            <v>244</v>
          </cell>
          <cell r="E142">
            <v>4444310</v>
          </cell>
          <cell r="F142">
            <v>18</v>
          </cell>
          <cell r="G142">
            <v>8.717388119423827</v>
          </cell>
          <cell r="H142">
            <v>50982128.352153085</v>
          </cell>
          <cell r="I142">
            <v>9176783.1033875551</v>
          </cell>
          <cell r="J142">
            <v>0</v>
          </cell>
          <cell r="K142">
            <v>0</v>
          </cell>
        </row>
        <row r="143">
          <cell r="D143">
            <v>246</v>
          </cell>
          <cell r="E143">
            <v>29536</v>
          </cell>
          <cell r="F143">
            <v>9</v>
          </cell>
          <cell r="G143">
            <v>5.5272443969468711E-2</v>
          </cell>
          <cell r="H143">
            <v>53437116</v>
          </cell>
          <cell r="I143">
            <v>4809340.4399999995</v>
          </cell>
          <cell r="J143">
            <v>0</v>
          </cell>
          <cell r="K143">
            <v>0</v>
          </cell>
        </row>
        <row r="144">
          <cell r="D144">
            <v>248</v>
          </cell>
          <cell r="E144">
            <v>3573238</v>
          </cell>
          <cell r="F144">
            <v>9</v>
          </cell>
          <cell r="G144">
            <v>4.0602058538382799</v>
          </cell>
          <cell r="H144">
            <v>88006326</v>
          </cell>
          <cell r="I144">
            <v>7920569.3399999999</v>
          </cell>
          <cell r="J144">
            <v>0</v>
          </cell>
          <cell r="K144">
            <v>0</v>
          </cell>
        </row>
        <row r="145">
          <cell r="D145">
            <v>251</v>
          </cell>
          <cell r="E145">
            <v>1374139</v>
          </cell>
          <cell r="F145">
            <v>18</v>
          </cell>
          <cell r="G145">
            <v>4.4157369036653389</v>
          </cell>
          <cell r="H145">
            <v>31119132.094563384</v>
          </cell>
          <cell r="I145">
            <v>5601443.777021409</v>
          </cell>
          <cell r="J145">
            <v>0</v>
          </cell>
          <cell r="K145">
            <v>0</v>
          </cell>
        </row>
        <row r="146">
          <cell r="D146">
            <v>253</v>
          </cell>
          <cell r="E146">
            <v>87450</v>
          </cell>
          <cell r="F146">
            <v>9</v>
          </cell>
          <cell r="G146">
            <v>4.49473126642655</v>
          </cell>
          <cell r="H146">
            <v>1945611.3128099302</v>
          </cell>
          <cell r="I146">
            <v>175105.0181528937</v>
          </cell>
          <cell r="J146">
            <v>0</v>
          </cell>
          <cell r="K146">
            <v>0</v>
          </cell>
        </row>
        <row r="147">
          <cell r="D147">
            <v>258</v>
          </cell>
          <cell r="E147">
            <v>6858199</v>
          </cell>
          <cell r="F147">
            <v>18</v>
          </cell>
          <cell r="G147">
            <v>9.0002148582150046</v>
          </cell>
          <cell r="H147">
            <v>76200391.968866557</v>
          </cell>
          <cell r="I147">
            <v>13716070.554395979</v>
          </cell>
          <cell r="J147">
            <v>0</v>
          </cell>
          <cell r="K147">
            <v>0</v>
          </cell>
        </row>
        <row r="148">
          <cell r="D148">
            <v>261</v>
          </cell>
          <cell r="E148">
            <v>2883368</v>
          </cell>
          <cell r="F148">
            <v>9</v>
          </cell>
          <cell r="G148">
            <v>6.4896379165971352</v>
          </cell>
          <cell r="H148">
            <v>44430337.055104986</v>
          </cell>
          <cell r="I148">
            <v>3998730.3349594488</v>
          </cell>
          <cell r="J148">
            <v>0</v>
          </cell>
          <cell r="K148">
            <v>0</v>
          </cell>
        </row>
        <row r="149">
          <cell r="D149">
            <v>262</v>
          </cell>
          <cell r="E149">
            <v>2152934</v>
          </cell>
          <cell r="F149">
            <v>9</v>
          </cell>
          <cell r="G149">
            <v>4.9059688640989814</v>
          </cell>
          <cell r="H149">
            <v>43883971.945985898</v>
          </cell>
          <cell r="I149">
            <v>3949557.4751387308</v>
          </cell>
          <cell r="J149">
            <v>0</v>
          </cell>
          <cell r="K149">
            <v>0</v>
          </cell>
        </row>
        <row r="150">
          <cell r="D150">
            <v>263</v>
          </cell>
          <cell r="E150">
            <v>73339</v>
          </cell>
          <cell r="F150">
            <v>9</v>
          </cell>
          <cell r="G150">
            <v>7.2751276819521884</v>
          </cell>
          <cell r="H150">
            <v>1008078.5273629783</v>
          </cell>
          <cell r="I150">
            <v>90727.067462668041</v>
          </cell>
          <cell r="J150">
            <v>0</v>
          </cell>
          <cell r="K150">
            <v>0</v>
          </cell>
        </row>
        <row r="151">
          <cell r="D151">
            <v>264</v>
          </cell>
          <cell r="E151">
            <v>416991</v>
          </cell>
          <cell r="F151">
            <v>9</v>
          </cell>
          <cell r="G151">
            <v>1.002006960040114</v>
          </cell>
          <cell r="H151">
            <v>41615579.195508413</v>
          </cell>
          <cell r="I151">
            <v>3745402.1275957571</v>
          </cell>
          <cell r="J151">
            <v>0</v>
          </cell>
          <cell r="K151">
            <v>0</v>
          </cell>
        </row>
        <row r="152">
          <cell r="D152">
            <v>265</v>
          </cell>
          <cell r="E152">
            <v>15788</v>
          </cell>
          <cell r="F152">
            <v>9</v>
          </cell>
          <cell r="G152">
            <v>5.5431031568056746E-2</v>
          </cell>
          <cell r="H152">
            <v>28482241</v>
          </cell>
          <cell r="I152">
            <v>2563401.69</v>
          </cell>
          <cell r="J152">
            <v>0</v>
          </cell>
          <cell r="K152">
            <v>0</v>
          </cell>
        </row>
        <row r="153">
          <cell r="D153">
            <v>266</v>
          </cell>
          <cell r="E153">
            <v>123708</v>
          </cell>
          <cell r="F153">
            <v>9</v>
          </cell>
          <cell r="G153">
            <v>0.25268117006227053</v>
          </cell>
          <cell r="H153">
            <v>48958139.607123673</v>
          </cell>
          <cell r="I153">
            <v>4406232.5646411302</v>
          </cell>
          <cell r="J153">
            <v>0</v>
          </cell>
          <cell r="K153">
            <v>0</v>
          </cell>
        </row>
        <row r="154">
          <cell r="D154">
            <v>271</v>
          </cell>
          <cell r="E154">
            <v>695661</v>
          </cell>
          <cell r="F154">
            <v>9</v>
          </cell>
          <cell r="G154">
            <v>0.92610481998885075</v>
          </cell>
          <cell r="H154">
            <v>75116875</v>
          </cell>
          <cell r="I154">
            <v>6760518.75</v>
          </cell>
          <cell r="J154">
            <v>0</v>
          </cell>
          <cell r="K154">
            <v>0</v>
          </cell>
        </row>
        <row r="155">
          <cell r="D155">
            <v>272</v>
          </cell>
          <cell r="E155">
            <v>21840</v>
          </cell>
          <cell r="F155">
            <v>9</v>
          </cell>
          <cell r="G155">
            <v>0.89760524940673758</v>
          </cell>
          <cell r="H155">
            <v>2433140.8505503852</v>
          </cell>
          <cell r="I155">
            <v>218982.67654953466</v>
          </cell>
          <cell r="J155">
            <v>0</v>
          </cell>
          <cell r="K155">
            <v>0</v>
          </cell>
        </row>
        <row r="156">
          <cell r="D156">
            <v>273</v>
          </cell>
          <cell r="E156">
            <v>15480</v>
          </cell>
          <cell r="F156">
            <v>9</v>
          </cell>
          <cell r="G156">
            <v>6.2196660698251527E-2</v>
          </cell>
          <cell r="H156">
            <v>24888796</v>
          </cell>
          <cell r="I156">
            <v>2239991.64</v>
          </cell>
          <cell r="J156">
            <v>0</v>
          </cell>
          <cell r="K156">
            <v>0</v>
          </cell>
        </row>
        <row r="157">
          <cell r="D157">
            <v>274</v>
          </cell>
          <cell r="E157">
            <v>8370907</v>
          </cell>
          <cell r="F157">
            <v>9</v>
          </cell>
          <cell r="G157">
            <v>8.6765991827886122</v>
          </cell>
          <cell r="H157">
            <v>96476820.280058578</v>
          </cell>
          <cell r="I157">
            <v>8682913.8252052721</v>
          </cell>
          <cell r="J157">
            <v>0</v>
          </cell>
          <cell r="K157">
            <v>0</v>
          </cell>
        </row>
        <row r="158">
          <cell r="D158">
            <v>275</v>
          </cell>
          <cell r="E158">
            <v>29967</v>
          </cell>
          <cell r="F158">
            <v>9</v>
          </cell>
          <cell r="G158">
            <v>0.50738800070638468</v>
          </cell>
          <cell r="H158">
            <v>5906131</v>
          </cell>
          <cell r="I158">
            <v>531551.79</v>
          </cell>
          <cell r="J158">
            <v>0</v>
          </cell>
          <cell r="K158">
            <v>0</v>
          </cell>
        </row>
        <row r="159">
          <cell r="D159">
            <v>276</v>
          </cell>
          <cell r="E159">
            <v>32262</v>
          </cell>
          <cell r="F159">
            <v>9</v>
          </cell>
          <cell r="G159">
            <v>0.14085508141844585</v>
          </cell>
          <cell r="H159">
            <v>22904392</v>
          </cell>
          <cell r="I159">
            <v>2061395.28</v>
          </cell>
          <cell r="J159">
            <v>0</v>
          </cell>
          <cell r="K159">
            <v>0</v>
          </cell>
        </row>
        <row r="160">
          <cell r="D160">
            <v>277</v>
          </cell>
          <cell r="E160">
            <v>179316</v>
          </cell>
          <cell r="F160">
            <v>18</v>
          </cell>
          <cell r="G160">
            <v>0.58470879636014716</v>
          </cell>
          <cell r="H160">
            <v>30667573.519716915</v>
          </cell>
          <cell r="I160">
            <v>5520163.2335490445</v>
          </cell>
          <cell r="J160">
            <v>0</v>
          </cell>
          <cell r="K160">
            <v>0</v>
          </cell>
        </row>
        <row r="161">
          <cell r="D161">
            <v>278</v>
          </cell>
          <cell r="E161">
            <v>1261479</v>
          </cell>
          <cell r="F161">
            <v>9</v>
          </cell>
          <cell r="G161">
            <v>4.8369714846014666</v>
          </cell>
          <cell r="H161">
            <v>26079934.604037412</v>
          </cell>
          <cell r="I161">
            <v>2347194.1143633667</v>
          </cell>
          <cell r="J161">
            <v>0</v>
          </cell>
          <cell r="K161">
            <v>0</v>
          </cell>
        </row>
        <row r="162">
          <cell r="D162">
            <v>281</v>
          </cell>
          <cell r="E162">
            <v>43636213</v>
          </cell>
          <cell r="F162">
            <v>18</v>
          </cell>
          <cell r="G162">
            <v>11.857862791924033</v>
          </cell>
          <cell r="H162">
            <v>367993910.58664525</v>
          </cell>
          <cell r="I162">
            <v>66238903.905596144</v>
          </cell>
          <cell r="J162">
            <v>0</v>
          </cell>
          <cell r="K162">
            <v>0</v>
          </cell>
        </row>
        <row r="163">
          <cell r="D163">
            <v>284</v>
          </cell>
          <cell r="E163">
            <v>894681</v>
          </cell>
          <cell r="F163">
            <v>9</v>
          </cell>
          <cell r="G163">
            <v>2.6990788840581699</v>
          </cell>
          <cell r="H163">
            <v>33147641.785660312</v>
          </cell>
          <cell r="I163">
            <v>2983287.7607094278</v>
          </cell>
          <cell r="J163">
            <v>0</v>
          </cell>
          <cell r="K163">
            <v>0</v>
          </cell>
        </row>
        <row r="164">
          <cell r="D164">
            <v>285</v>
          </cell>
          <cell r="E164">
            <v>1407431</v>
          </cell>
          <cell r="F164">
            <v>9</v>
          </cell>
          <cell r="G164">
            <v>2.7399630572062232</v>
          </cell>
          <cell r="H164">
            <v>51366787.457166426</v>
          </cell>
          <cell r="I164">
            <v>4623010.8711449783</v>
          </cell>
          <cell r="J164">
            <v>0</v>
          </cell>
          <cell r="K164">
            <v>0</v>
          </cell>
        </row>
        <row r="165">
          <cell r="D165">
            <v>287</v>
          </cell>
          <cell r="E165">
            <v>173236</v>
          </cell>
          <cell r="F165">
            <v>9</v>
          </cell>
          <cell r="G165">
            <v>1.5085664325768702</v>
          </cell>
          <cell r="H165">
            <v>11483485</v>
          </cell>
          <cell r="I165">
            <v>1033513.6499999999</v>
          </cell>
          <cell r="J165">
            <v>0</v>
          </cell>
          <cell r="K165">
            <v>0</v>
          </cell>
        </row>
        <row r="166">
          <cell r="D166">
            <v>288</v>
          </cell>
          <cell r="E166">
            <v>26112</v>
          </cell>
          <cell r="F166">
            <v>9</v>
          </cell>
          <cell r="G166">
            <v>6.3930616073993168E-2</v>
          </cell>
          <cell r="H166">
            <v>40844280.258112982</v>
          </cell>
          <cell r="I166">
            <v>3675985.2232301682</v>
          </cell>
          <cell r="J166">
            <v>0</v>
          </cell>
          <cell r="K166">
            <v>0</v>
          </cell>
        </row>
        <row r="167">
          <cell r="D167">
            <v>291</v>
          </cell>
          <cell r="E167">
            <v>246295</v>
          </cell>
          <cell r="F167">
            <v>9</v>
          </cell>
          <cell r="G167">
            <v>0.7403840852728153</v>
          </cell>
          <cell r="H167">
            <v>33265842</v>
          </cell>
          <cell r="I167">
            <v>2993925.78</v>
          </cell>
          <cell r="J167">
            <v>0</v>
          </cell>
          <cell r="K167">
            <v>0</v>
          </cell>
        </row>
        <row r="168">
          <cell r="D168">
            <v>292</v>
          </cell>
          <cell r="E168">
            <v>88413</v>
          </cell>
          <cell r="F168">
            <v>9</v>
          </cell>
          <cell r="G168">
            <v>0.36774223072299872</v>
          </cell>
          <cell r="H168">
            <v>24042112.276900001</v>
          </cell>
          <cell r="I168">
            <v>2163790.1049210001</v>
          </cell>
          <cell r="J168">
            <v>0</v>
          </cell>
          <cell r="K168">
            <v>0</v>
          </cell>
        </row>
        <row r="169">
          <cell r="D169">
            <v>293</v>
          </cell>
          <cell r="E169">
            <v>264354</v>
          </cell>
          <cell r="F169">
            <v>18</v>
          </cell>
          <cell r="G169">
            <v>0.26785375176347298</v>
          </cell>
          <cell r="H169">
            <v>98693409.466758788</v>
          </cell>
          <cell r="I169">
            <v>17764813.704016581</v>
          </cell>
          <cell r="J169">
            <v>0</v>
          </cell>
          <cell r="K169">
            <v>0</v>
          </cell>
        </row>
        <row r="170">
          <cell r="D170">
            <v>295</v>
          </cell>
          <cell r="E170">
            <v>1145600</v>
          </cell>
          <cell r="F170">
            <v>9</v>
          </cell>
          <cell r="G170">
            <v>2.1691136506680713</v>
          </cell>
          <cell r="H170">
            <v>52814199</v>
          </cell>
          <cell r="I170">
            <v>4753277.91</v>
          </cell>
          <cell r="J170">
            <v>0</v>
          </cell>
          <cell r="K170">
            <v>0</v>
          </cell>
        </row>
        <row r="171">
          <cell r="D171">
            <v>296</v>
          </cell>
          <cell r="E171">
            <v>623655</v>
          </cell>
          <cell r="F171">
            <v>9</v>
          </cell>
          <cell r="G171">
            <v>6.9067923806456513</v>
          </cell>
          <cell r="H171">
            <v>9029589.5059422702</v>
          </cell>
          <cell r="I171">
            <v>812663.05553480424</v>
          </cell>
          <cell r="J171">
            <v>0</v>
          </cell>
          <cell r="K171">
            <v>0</v>
          </cell>
        </row>
        <row r="172">
          <cell r="D172">
            <v>300</v>
          </cell>
          <cell r="E172">
            <v>156009</v>
          </cell>
          <cell r="F172">
            <v>9</v>
          </cell>
          <cell r="G172">
            <v>2.2005373568926201</v>
          </cell>
          <cell r="H172">
            <v>7089586.5280969553</v>
          </cell>
          <cell r="I172">
            <v>638062.78752872592</v>
          </cell>
          <cell r="J172">
            <v>0</v>
          </cell>
          <cell r="K172">
            <v>0</v>
          </cell>
        </row>
        <row r="173">
          <cell r="D173">
            <v>301</v>
          </cell>
          <cell r="E173">
            <v>1216352</v>
          </cell>
          <cell r="F173">
            <v>9</v>
          </cell>
          <cell r="G173">
            <v>5.4242716022958151</v>
          </cell>
          <cell r="H173">
            <v>22424245.856073666</v>
          </cell>
          <cell r="I173">
            <v>2018182.1270466298</v>
          </cell>
          <cell r="J173">
            <v>0</v>
          </cell>
          <cell r="K173">
            <v>0</v>
          </cell>
        </row>
        <row r="174">
          <cell r="D174">
            <v>304</v>
          </cell>
          <cell r="E174">
            <v>30341</v>
          </cell>
          <cell r="F174">
            <v>9</v>
          </cell>
          <cell r="G174">
            <v>0.11819780518339143</v>
          </cell>
          <cell r="H174">
            <v>25669681.389535114</v>
          </cell>
          <cell r="I174">
            <v>2310271.3250581603</v>
          </cell>
          <cell r="J174">
            <v>0</v>
          </cell>
          <cell r="K174">
            <v>0</v>
          </cell>
        </row>
        <row r="175">
          <cell r="D175">
            <v>305</v>
          </cell>
          <cell r="E175">
            <v>642975</v>
          </cell>
          <cell r="F175">
            <v>9</v>
          </cell>
          <cell r="G175">
            <v>1.3185967564645693</v>
          </cell>
          <cell r="H175">
            <v>48762064.433098488</v>
          </cell>
          <cell r="I175">
            <v>4388585.7989788633</v>
          </cell>
          <cell r="J175">
            <v>0</v>
          </cell>
          <cell r="K175">
            <v>0</v>
          </cell>
        </row>
        <row r="176">
          <cell r="D176">
            <v>306</v>
          </cell>
          <cell r="E176">
            <v>171856</v>
          </cell>
          <cell r="F176">
            <v>9</v>
          </cell>
          <cell r="G176">
            <v>8.8008746796127433</v>
          </cell>
          <cell r="H176">
            <v>1952715</v>
          </cell>
          <cell r="I176">
            <v>175744.35</v>
          </cell>
          <cell r="J176">
            <v>0</v>
          </cell>
          <cell r="K176">
            <v>0</v>
          </cell>
        </row>
        <row r="177">
          <cell r="D177">
            <v>307</v>
          </cell>
          <cell r="E177">
            <v>334386</v>
          </cell>
          <cell r="F177">
            <v>9</v>
          </cell>
          <cell r="G177">
            <v>0.64305100239763502</v>
          </cell>
          <cell r="H177">
            <v>51999918.941612989</v>
          </cell>
          <cell r="I177">
            <v>4679992.7047451688</v>
          </cell>
          <cell r="J177">
            <v>0</v>
          </cell>
          <cell r="K177">
            <v>0</v>
          </cell>
        </row>
        <row r="178">
          <cell r="D178">
            <v>308</v>
          </cell>
          <cell r="E178">
            <v>380719</v>
          </cell>
          <cell r="F178">
            <v>9</v>
          </cell>
          <cell r="G178">
            <v>0.35190486801365128</v>
          </cell>
          <cell r="H178">
            <v>108188045.86279009</v>
          </cell>
          <cell r="I178">
            <v>9736924.1276511084</v>
          </cell>
          <cell r="J178">
            <v>0</v>
          </cell>
          <cell r="K178">
            <v>0</v>
          </cell>
        </row>
        <row r="179">
          <cell r="D179">
            <v>309</v>
          </cell>
          <cell r="E179">
            <v>68478</v>
          </cell>
          <cell r="F179">
            <v>9</v>
          </cell>
          <cell r="G179">
            <v>0.42745247014325061</v>
          </cell>
          <cell r="H179">
            <v>16020026.735850003</v>
          </cell>
          <cell r="I179">
            <v>1441802.4062265002</v>
          </cell>
          <cell r="J179">
            <v>0</v>
          </cell>
          <cell r="K179">
            <v>0</v>
          </cell>
        </row>
        <row r="180">
          <cell r="D180">
            <v>310</v>
          </cell>
          <cell r="E180">
            <v>1387416</v>
          </cell>
          <cell r="F180">
            <v>18</v>
          </cell>
          <cell r="G180">
            <v>3.6232711846652119</v>
          </cell>
          <cell r="H180">
            <v>38291806.748331934</v>
          </cell>
          <cell r="I180">
            <v>6892525.214699748</v>
          </cell>
          <cell r="J180">
            <v>0</v>
          </cell>
          <cell r="K180">
            <v>0</v>
          </cell>
        </row>
        <row r="181">
          <cell r="D181">
            <v>314</v>
          </cell>
          <cell r="E181">
            <v>254504</v>
          </cell>
          <cell r="F181">
            <v>9</v>
          </cell>
          <cell r="G181">
            <v>0.48883323640373977</v>
          </cell>
          <cell r="H181">
            <v>52063563</v>
          </cell>
          <cell r="I181">
            <v>4685720.67</v>
          </cell>
          <cell r="J181">
            <v>0</v>
          </cell>
          <cell r="K181">
            <v>0</v>
          </cell>
        </row>
        <row r="182">
          <cell r="D182">
            <v>316</v>
          </cell>
          <cell r="E182">
            <v>249866</v>
          </cell>
          <cell r="F182">
            <v>18</v>
          </cell>
          <cell r="G182">
            <v>0.9884107491555203</v>
          </cell>
          <cell r="H182">
            <v>25279571.292954966</v>
          </cell>
          <cell r="I182">
            <v>4550322.8327318942</v>
          </cell>
          <cell r="J182">
            <v>0</v>
          </cell>
          <cell r="K182">
            <v>0</v>
          </cell>
        </row>
        <row r="183">
          <cell r="D183">
            <v>321</v>
          </cell>
          <cell r="E183">
            <v>58429</v>
          </cell>
          <cell r="F183">
            <v>9</v>
          </cell>
          <cell r="G183">
            <v>0.10482140426918712</v>
          </cell>
          <cell r="H183">
            <v>55741478</v>
          </cell>
          <cell r="I183">
            <v>5016733.0199999996</v>
          </cell>
          <cell r="J183">
            <v>0</v>
          </cell>
          <cell r="K183">
            <v>0</v>
          </cell>
        </row>
        <row r="184">
          <cell r="D184">
            <v>322</v>
          </cell>
          <cell r="E184">
            <v>234402</v>
          </cell>
          <cell r="F184">
            <v>9</v>
          </cell>
          <cell r="G184">
            <v>1.7460932428183404</v>
          </cell>
          <cell r="H184">
            <v>13424369</v>
          </cell>
          <cell r="I184">
            <v>1208193.21</v>
          </cell>
          <cell r="J184">
            <v>0</v>
          </cell>
          <cell r="K184">
            <v>0</v>
          </cell>
        </row>
        <row r="185">
          <cell r="D185">
            <v>323</v>
          </cell>
          <cell r="E185">
            <v>55289</v>
          </cell>
          <cell r="F185">
            <v>9</v>
          </cell>
          <cell r="G185">
            <v>0.4018312018054378</v>
          </cell>
          <cell r="H185">
            <v>13759260.0454084</v>
          </cell>
          <cell r="I185">
            <v>1238333.4040867558</v>
          </cell>
          <cell r="J185">
            <v>0</v>
          </cell>
          <cell r="K185">
            <v>0</v>
          </cell>
        </row>
        <row r="186">
          <cell r="D186">
            <v>325</v>
          </cell>
          <cell r="E186">
            <v>198043</v>
          </cell>
          <cell r="F186">
            <v>9</v>
          </cell>
          <cell r="G186">
            <v>0.28000444396259228</v>
          </cell>
          <cell r="H186">
            <v>70728520.303934157</v>
          </cell>
          <cell r="I186">
            <v>6365566.8273540735</v>
          </cell>
          <cell r="J186">
            <v>0</v>
          </cell>
          <cell r="K186">
            <v>0</v>
          </cell>
        </row>
        <row r="187">
          <cell r="D187">
            <v>326</v>
          </cell>
          <cell r="E187">
            <v>131845</v>
          </cell>
          <cell r="F187">
            <v>9</v>
          </cell>
          <cell r="G187">
            <v>0.20560029306383915</v>
          </cell>
          <cell r="H187">
            <v>64126854.118375197</v>
          </cell>
          <cell r="I187">
            <v>5771416.8706537671</v>
          </cell>
          <cell r="J187">
            <v>0</v>
          </cell>
          <cell r="K187">
            <v>0</v>
          </cell>
        </row>
        <row r="188">
          <cell r="D188">
            <v>327</v>
          </cell>
          <cell r="E188">
            <v>94437</v>
          </cell>
          <cell r="F188">
            <v>9</v>
          </cell>
          <cell r="G188">
            <v>3.9557083975604854</v>
          </cell>
          <cell r="H188">
            <v>2387360</v>
          </cell>
          <cell r="I188">
            <v>214862.4</v>
          </cell>
          <cell r="J188">
            <v>0</v>
          </cell>
          <cell r="K188">
            <v>0</v>
          </cell>
        </row>
        <row r="189">
          <cell r="D189">
            <v>331</v>
          </cell>
          <cell r="E189">
            <v>135806</v>
          </cell>
          <cell r="F189">
            <v>9</v>
          </cell>
          <cell r="G189">
            <v>0.677551142997736</v>
          </cell>
          <cell r="H189">
            <v>20043653</v>
          </cell>
          <cell r="I189">
            <v>1803928.77</v>
          </cell>
          <cell r="J189">
            <v>0</v>
          </cell>
          <cell r="K189">
            <v>0</v>
          </cell>
        </row>
        <row r="190">
          <cell r="D190">
            <v>332</v>
          </cell>
          <cell r="E190">
            <v>735666</v>
          </cell>
          <cell r="F190">
            <v>9</v>
          </cell>
          <cell r="G190">
            <v>1.4241321526885113</v>
          </cell>
          <cell r="H190">
            <v>51657144.220161863</v>
          </cell>
          <cell r="I190">
            <v>4649142.9798145676</v>
          </cell>
          <cell r="J190">
            <v>0</v>
          </cell>
          <cell r="K190">
            <v>0</v>
          </cell>
        </row>
        <row r="191">
          <cell r="D191">
            <v>335</v>
          </cell>
          <cell r="E191">
            <v>43470</v>
          </cell>
          <cell r="F191">
            <v>9</v>
          </cell>
          <cell r="G191">
            <v>8.6244891888370923E-2</v>
          </cell>
          <cell r="H191">
            <v>50402985.09071631</v>
          </cell>
          <cell r="I191">
            <v>4536268.6581644677</v>
          </cell>
          <cell r="J191">
            <v>0</v>
          </cell>
          <cell r="K191">
            <v>0</v>
          </cell>
        </row>
        <row r="192">
          <cell r="D192">
            <v>336</v>
          </cell>
          <cell r="E192">
            <v>2346111</v>
          </cell>
          <cell r="F192">
            <v>9</v>
          </cell>
          <cell r="G192">
            <v>3.0378772349337644</v>
          </cell>
          <cell r="H192">
            <v>77228631</v>
          </cell>
          <cell r="I192">
            <v>6950576.79</v>
          </cell>
          <cell r="J192">
            <v>0</v>
          </cell>
          <cell r="K192">
            <v>0</v>
          </cell>
        </row>
        <row r="193">
          <cell r="D193">
            <v>337</v>
          </cell>
          <cell r="E193">
            <v>41762</v>
          </cell>
          <cell r="F193">
            <v>9</v>
          </cell>
          <cell r="G193">
            <v>2.0342186339336816</v>
          </cell>
          <cell r="H193">
            <v>2052975</v>
          </cell>
          <cell r="I193">
            <v>184767.75</v>
          </cell>
          <cell r="J193">
            <v>0</v>
          </cell>
          <cell r="K193">
            <v>0</v>
          </cell>
        </row>
        <row r="194">
          <cell r="D194">
            <v>340</v>
          </cell>
          <cell r="E194">
            <v>199409</v>
          </cell>
          <cell r="F194">
            <v>9</v>
          </cell>
          <cell r="G194">
            <v>6.8497183292113215</v>
          </cell>
          <cell r="H194">
            <v>2911200</v>
          </cell>
          <cell r="I194">
            <v>262008</v>
          </cell>
          <cell r="J194">
            <v>0</v>
          </cell>
          <cell r="K194">
            <v>0</v>
          </cell>
        </row>
        <row r="195">
          <cell r="D195">
            <v>341</v>
          </cell>
          <cell r="E195">
            <v>12905</v>
          </cell>
          <cell r="F195">
            <v>9</v>
          </cell>
          <cell r="G195">
            <v>0.21039143759596698</v>
          </cell>
          <cell r="H195">
            <v>6133804.7533961898</v>
          </cell>
          <cell r="I195">
            <v>552042.42780565703</v>
          </cell>
          <cell r="J195">
            <v>0</v>
          </cell>
          <cell r="K195">
            <v>0</v>
          </cell>
        </row>
        <row r="196">
          <cell r="D196">
            <v>342</v>
          </cell>
          <cell r="E196">
            <v>74551</v>
          </cell>
          <cell r="F196">
            <v>9</v>
          </cell>
          <cell r="G196">
            <v>0.1364520315677861</v>
          </cell>
          <cell r="H196">
            <v>54635317</v>
          </cell>
          <cell r="I196">
            <v>4917178.53</v>
          </cell>
          <cell r="J196">
            <v>0</v>
          </cell>
          <cell r="K196">
            <v>0</v>
          </cell>
        </row>
        <row r="197">
          <cell r="D197">
            <v>343</v>
          </cell>
          <cell r="E197">
            <v>532062</v>
          </cell>
          <cell r="F197">
            <v>18</v>
          </cell>
          <cell r="G197">
            <v>3.0187836772919656</v>
          </cell>
          <cell r="H197">
            <v>17625045.610333107</v>
          </cell>
          <cell r="I197">
            <v>3172508.2098599593</v>
          </cell>
          <cell r="J197">
            <v>0</v>
          </cell>
          <cell r="K197">
            <v>0</v>
          </cell>
        </row>
        <row r="198">
          <cell r="D198">
            <v>344</v>
          </cell>
          <cell r="E198">
            <v>11791</v>
          </cell>
          <cell r="F198">
            <v>9</v>
          </cell>
          <cell r="G198">
            <v>2.0514984394449196E-2</v>
          </cell>
          <cell r="H198">
            <v>57475062</v>
          </cell>
          <cell r="I198">
            <v>5172755.58</v>
          </cell>
          <cell r="J198">
            <v>0</v>
          </cell>
          <cell r="K198">
            <v>0</v>
          </cell>
        </row>
        <row r="199">
          <cell r="D199">
            <v>346</v>
          </cell>
          <cell r="E199">
            <v>188631</v>
          </cell>
          <cell r="F199">
            <v>9</v>
          </cell>
          <cell r="G199">
            <v>0.84310205151645734</v>
          </cell>
          <cell r="H199">
            <v>22373448.108768824</v>
          </cell>
          <cell r="I199">
            <v>2013610.329789194</v>
          </cell>
          <cell r="J199">
            <v>0</v>
          </cell>
          <cell r="K199">
            <v>0</v>
          </cell>
        </row>
        <row r="200">
          <cell r="D200">
            <v>347</v>
          </cell>
          <cell r="E200">
            <v>324703</v>
          </cell>
          <cell r="F200">
            <v>9</v>
          </cell>
          <cell r="G200">
            <v>0.4383101188022997</v>
          </cell>
          <cell r="H200">
            <v>74080653.41664122</v>
          </cell>
          <cell r="I200">
            <v>6667258.80749771</v>
          </cell>
          <cell r="J200">
            <v>0</v>
          </cell>
          <cell r="K200">
            <v>0</v>
          </cell>
        </row>
        <row r="201">
          <cell r="D201">
            <v>348</v>
          </cell>
          <cell r="E201">
            <v>22348978</v>
          </cell>
          <cell r="F201">
            <v>9</v>
          </cell>
          <cell r="G201">
            <v>6.4433620651613595</v>
          </cell>
          <cell r="H201">
            <v>346852742</v>
          </cell>
          <cell r="I201">
            <v>31216746.779999997</v>
          </cell>
          <cell r="J201">
            <v>0</v>
          </cell>
          <cell r="K201">
            <v>0</v>
          </cell>
        </row>
        <row r="202">
          <cell r="D202">
            <v>349</v>
          </cell>
          <cell r="E202">
            <v>13048</v>
          </cell>
          <cell r="F202">
            <v>9</v>
          </cell>
          <cell r="G202">
            <v>0.74507120069090549</v>
          </cell>
          <cell r="H202">
            <v>1751242.0273257876</v>
          </cell>
          <cell r="I202">
            <v>157611.78245932088</v>
          </cell>
          <cell r="J202">
            <v>0</v>
          </cell>
          <cell r="K202">
            <v>0</v>
          </cell>
        </row>
        <row r="203">
          <cell r="D203">
            <v>350</v>
          </cell>
          <cell r="E203">
            <v>201859</v>
          </cell>
          <cell r="F203">
            <v>9</v>
          </cell>
          <cell r="G203">
            <v>1.5270491833999922</v>
          </cell>
          <cell r="H203">
            <v>13218893.156444291</v>
          </cell>
          <cell r="I203">
            <v>1189700.384079986</v>
          </cell>
          <cell r="J203">
            <v>0</v>
          </cell>
          <cell r="K203">
            <v>0</v>
          </cell>
        </row>
        <row r="204">
          <cell r="D204">
            <v>352</v>
          </cell>
          <cell r="E204">
            <v>29388</v>
          </cell>
          <cell r="F204">
            <v>9</v>
          </cell>
          <cell r="G204">
            <v>0.29388000000000003</v>
          </cell>
          <cell r="H204">
            <v>10000000</v>
          </cell>
          <cell r="I204">
            <v>900000</v>
          </cell>
          <cell r="J204">
            <v>0</v>
          </cell>
          <cell r="K204">
            <v>0</v>
          </cell>
        </row>
        <row r="205">
          <cell r="D205">
            <v>600</v>
          </cell>
          <cell r="E205">
            <v>329532</v>
          </cell>
          <cell r="F205">
            <v>9</v>
          </cell>
          <cell r="G205">
            <v>0.42781391816035502</v>
          </cell>
          <cell r="H205">
            <v>77026947</v>
          </cell>
          <cell r="I205">
            <v>6932425.2299999995</v>
          </cell>
          <cell r="J205">
            <v>0</v>
          </cell>
          <cell r="K205">
            <v>0</v>
          </cell>
        </row>
        <row r="206">
          <cell r="D206">
            <v>603</v>
          </cell>
          <cell r="E206">
            <v>926912</v>
          </cell>
          <cell r="F206">
            <v>18</v>
          </cell>
          <cell r="G206">
            <v>5.2975935668420311</v>
          </cell>
          <cell r="H206">
            <v>17496850</v>
          </cell>
          <cell r="I206">
            <v>3149433</v>
          </cell>
          <cell r="J206">
            <v>0</v>
          </cell>
          <cell r="K206">
            <v>0</v>
          </cell>
        </row>
        <row r="207">
          <cell r="D207">
            <v>605</v>
          </cell>
          <cell r="E207">
            <v>1784150</v>
          </cell>
          <cell r="F207">
            <v>9</v>
          </cell>
          <cell r="G207">
            <v>6.0075853530682073</v>
          </cell>
          <cell r="H207">
            <v>29698287.999999784</v>
          </cell>
          <cell r="I207">
            <v>2672845.9199999804</v>
          </cell>
          <cell r="J207">
            <v>0</v>
          </cell>
          <cell r="K207">
            <v>0</v>
          </cell>
        </row>
        <row r="208">
          <cell r="D208">
            <v>610</v>
          </cell>
          <cell r="E208">
            <v>141984</v>
          </cell>
          <cell r="F208">
            <v>9</v>
          </cell>
          <cell r="G208">
            <v>0.57212021261738144</v>
          </cell>
          <cell r="H208">
            <v>24817162</v>
          </cell>
          <cell r="I208">
            <v>2233544.58</v>
          </cell>
          <cell r="J208">
            <v>0</v>
          </cell>
          <cell r="K208">
            <v>0</v>
          </cell>
        </row>
        <row r="209">
          <cell r="D209">
            <v>615</v>
          </cell>
          <cell r="E209">
            <v>35011</v>
          </cell>
          <cell r="F209">
            <v>18</v>
          </cell>
          <cell r="G209">
            <v>0.15781681880762138</v>
          </cell>
          <cell r="H209">
            <v>22184581</v>
          </cell>
          <cell r="I209">
            <v>3993224.58</v>
          </cell>
          <cell r="J209">
            <v>0</v>
          </cell>
          <cell r="K209">
            <v>0</v>
          </cell>
        </row>
        <row r="210">
          <cell r="D210">
            <v>616</v>
          </cell>
          <cell r="E210">
            <v>890668</v>
          </cell>
          <cell r="F210">
            <v>9</v>
          </cell>
          <cell r="G210">
            <v>3.6725540836726696</v>
          </cell>
          <cell r="H210">
            <v>24252005</v>
          </cell>
          <cell r="I210">
            <v>2182680.4499999997</v>
          </cell>
          <cell r="J210">
            <v>0</v>
          </cell>
          <cell r="K210">
            <v>0</v>
          </cell>
        </row>
        <row r="211">
          <cell r="D211">
            <v>620</v>
          </cell>
          <cell r="E211">
            <v>216444</v>
          </cell>
          <cell r="F211">
            <v>9</v>
          </cell>
          <cell r="G211">
            <v>2.7697752011421848</v>
          </cell>
          <cell r="H211">
            <v>7814497</v>
          </cell>
          <cell r="I211">
            <v>703304.73</v>
          </cell>
          <cell r="J211">
            <v>0</v>
          </cell>
          <cell r="K211">
            <v>0</v>
          </cell>
        </row>
        <row r="212">
          <cell r="D212">
            <v>622</v>
          </cell>
          <cell r="E212">
            <v>10620</v>
          </cell>
          <cell r="F212">
            <v>9</v>
          </cell>
          <cell r="G212">
            <v>5.0324887260275501E-2</v>
          </cell>
          <cell r="H212">
            <v>21102878.870000001</v>
          </cell>
          <cell r="I212">
            <v>1899259.0983</v>
          </cell>
          <cell r="J212">
            <v>0</v>
          </cell>
          <cell r="K212">
            <v>0</v>
          </cell>
        </row>
        <row r="213">
          <cell r="D213">
            <v>625</v>
          </cell>
          <cell r="E213">
            <v>136612</v>
          </cell>
          <cell r="F213">
            <v>9</v>
          </cell>
          <cell r="G213">
            <v>0.2152021751594668</v>
          </cell>
          <cell r="H213">
            <v>63480771</v>
          </cell>
          <cell r="I213">
            <v>5713269.3899999997</v>
          </cell>
          <cell r="J213">
            <v>0</v>
          </cell>
          <cell r="K213">
            <v>0</v>
          </cell>
        </row>
        <row r="214">
          <cell r="D214">
            <v>632</v>
          </cell>
          <cell r="E214">
            <v>63742</v>
          </cell>
          <cell r="F214">
            <v>9</v>
          </cell>
          <cell r="G214">
            <v>2.7119650748660122</v>
          </cell>
          <cell r="H214">
            <v>2350399</v>
          </cell>
          <cell r="I214">
            <v>211535.91</v>
          </cell>
          <cell r="J214">
            <v>0</v>
          </cell>
          <cell r="K214">
            <v>0</v>
          </cell>
        </row>
        <row r="215">
          <cell r="D215">
            <v>635</v>
          </cell>
          <cell r="E215">
            <v>331919</v>
          </cell>
          <cell r="F215">
            <v>9</v>
          </cell>
          <cell r="G215">
            <v>1.2658600051943436</v>
          </cell>
          <cell r="H215">
            <v>26220830</v>
          </cell>
          <cell r="I215">
            <v>2359874.6999999997</v>
          </cell>
          <cell r="J215">
            <v>0</v>
          </cell>
          <cell r="K215">
            <v>0</v>
          </cell>
        </row>
        <row r="216">
          <cell r="D216">
            <v>640</v>
          </cell>
          <cell r="E216">
            <v>99044</v>
          </cell>
          <cell r="F216">
            <v>9</v>
          </cell>
          <cell r="G216">
            <v>0.39091577478792966</v>
          </cell>
          <cell r="H216">
            <v>25336404</v>
          </cell>
          <cell r="I216">
            <v>2280276.36</v>
          </cell>
          <cell r="J216">
            <v>0</v>
          </cell>
          <cell r="K216">
            <v>0</v>
          </cell>
        </row>
        <row r="217">
          <cell r="D217">
            <v>645</v>
          </cell>
          <cell r="E217">
            <v>1766015</v>
          </cell>
          <cell r="F217">
            <v>9</v>
          </cell>
          <cell r="G217">
            <v>3.4121598684177226</v>
          </cell>
          <cell r="H217">
            <v>51756514</v>
          </cell>
          <cell r="I217">
            <v>4658086.26</v>
          </cell>
          <cell r="J217">
            <v>0</v>
          </cell>
          <cell r="K217">
            <v>0</v>
          </cell>
        </row>
        <row r="218">
          <cell r="D218">
            <v>650</v>
          </cell>
          <cell r="E218">
            <v>27361</v>
          </cell>
          <cell r="F218">
            <v>9</v>
          </cell>
          <cell r="G218">
            <v>7.4383098211407428E-2</v>
          </cell>
          <cell r="H218">
            <v>36783894</v>
          </cell>
          <cell r="I218">
            <v>3310550.46</v>
          </cell>
          <cell r="J218">
            <v>0</v>
          </cell>
          <cell r="K218">
            <v>0</v>
          </cell>
        </row>
        <row r="219">
          <cell r="D219">
            <v>660</v>
          </cell>
          <cell r="E219">
            <v>1373002</v>
          </cell>
          <cell r="F219">
            <v>9</v>
          </cell>
          <cell r="G219">
            <v>5.354672014726888</v>
          </cell>
          <cell r="H219">
            <v>25641197.000000179</v>
          </cell>
          <cell r="I219">
            <v>2307707.7300000158</v>
          </cell>
          <cell r="J219">
            <v>0</v>
          </cell>
          <cell r="K219">
            <v>0</v>
          </cell>
        </row>
        <row r="220">
          <cell r="D220">
            <v>665</v>
          </cell>
          <cell r="E220">
            <v>219412</v>
          </cell>
          <cell r="F220">
            <v>9</v>
          </cell>
          <cell r="G220">
            <v>0.68035775061842807</v>
          </cell>
          <cell r="H220">
            <v>32249504</v>
          </cell>
          <cell r="I220">
            <v>2902455.36</v>
          </cell>
          <cell r="J220">
            <v>0</v>
          </cell>
          <cell r="K220">
            <v>0</v>
          </cell>
        </row>
        <row r="221">
          <cell r="D221">
            <v>670</v>
          </cell>
          <cell r="E221">
            <v>729414</v>
          </cell>
          <cell r="F221">
            <v>9</v>
          </cell>
          <cell r="G221">
            <v>6.4161462114369456</v>
          </cell>
          <cell r="H221">
            <v>11368412.999999918</v>
          </cell>
          <cell r="I221">
            <v>1023157.1699999926</v>
          </cell>
          <cell r="J221">
            <v>0</v>
          </cell>
          <cell r="K221">
            <v>0</v>
          </cell>
        </row>
        <row r="222">
          <cell r="D222">
            <v>672</v>
          </cell>
          <cell r="E222">
            <v>84426</v>
          </cell>
          <cell r="F222">
            <v>9</v>
          </cell>
          <cell r="G222">
            <v>0.66183643501058775</v>
          </cell>
          <cell r="H222">
            <v>12756324</v>
          </cell>
          <cell r="I222">
            <v>1148069.1599999999</v>
          </cell>
          <cell r="J222">
            <v>0</v>
          </cell>
          <cell r="K222">
            <v>0</v>
          </cell>
        </row>
        <row r="223">
          <cell r="D223">
            <v>673</v>
          </cell>
          <cell r="E223">
            <v>576244</v>
          </cell>
          <cell r="F223">
            <v>9</v>
          </cell>
          <cell r="G223">
            <v>1.7052033315980768</v>
          </cell>
          <cell r="H223">
            <v>33793272</v>
          </cell>
          <cell r="I223">
            <v>3041394.48</v>
          </cell>
          <cell r="J223">
            <v>0</v>
          </cell>
          <cell r="K223">
            <v>0</v>
          </cell>
        </row>
        <row r="224">
          <cell r="D224">
            <v>674</v>
          </cell>
          <cell r="E224">
            <v>1078240</v>
          </cell>
          <cell r="F224">
            <v>9</v>
          </cell>
          <cell r="G224">
            <v>6.2099424043737752</v>
          </cell>
          <cell r="H224">
            <v>17363124</v>
          </cell>
          <cell r="I224">
            <v>1562681.16</v>
          </cell>
          <cell r="J224">
            <v>0</v>
          </cell>
          <cell r="K224">
            <v>0</v>
          </cell>
        </row>
        <row r="225">
          <cell r="D225">
            <v>675</v>
          </cell>
          <cell r="E225">
            <v>17248</v>
          </cell>
          <cell r="F225">
            <v>9</v>
          </cell>
          <cell r="G225">
            <v>5.9809216782008505E-2</v>
          </cell>
          <cell r="H225">
            <v>28838364.600000001</v>
          </cell>
          <cell r="I225">
            <v>2595452.8140000002</v>
          </cell>
          <cell r="J225">
            <v>0</v>
          </cell>
          <cell r="K225">
            <v>0</v>
          </cell>
        </row>
        <row r="226">
          <cell r="D226">
            <v>680</v>
          </cell>
          <cell r="E226">
            <v>56133</v>
          </cell>
          <cell r="F226">
            <v>9</v>
          </cell>
          <cell r="G226">
            <v>0.13585713665951737</v>
          </cell>
          <cell r="H226">
            <v>41317667.5</v>
          </cell>
          <cell r="I226">
            <v>3718590.0749999997</v>
          </cell>
          <cell r="J226">
            <v>0</v>
          </cell>
          <cell r="K226">
            <v>0</v>
          </cell>
        </row>
        <row r="227">
          <cell r="D227">
            <v>683</v>
          </cell>
          <cell r="E227">
            <v>218878</v>
          </cell>
          <cell r="F227">
            <v>9</v>
          </cell>
          <cell r="G227">
            <v>1.8028434910313984</v>
          </cell>
          <cell r="H227">
            <v>12140710.000000106</v>
          </cell>
          <cell r="I227">
            <v>1092663.9000000095</v>
          </cell>
          <cell r="J227">
            <v>0</v>
          </cell>
          <cell r="K227">
            <v>0</v>
          </cell>
        </row>
        <row r="228">
          <cell r="D228">
            <v>690</v>
          </cell>
          <cell r="E228">
            <v>190490</v>
          </cell>
          <cell r="F228">
            <v>9</v>
          </cell>
          <cell r="G228">
            <v>0.66037313630231942</v>
          </cell>
          <cell r="H228">
            <v>28845812.999999672</v>
          </cell>
          <cell r="I228">
            <v>2596123.1699999706</v>
          </cell>
          <cell r="J228">
            <v>0</v>
          </cell>
          <cell r="K228">
            <v>0</v>
          </cell>
        </row>
        <row r="229">
          <cell r="D229">
            <v>695</v>
          </cell>
          <cell r="E229">
            <v>15452</v>
          </cell>
          <cell r="F229">
            <v>9</v>
          </cell>
          <cell r="G229">
            <v>5.3749528795913507E-2</v>
          </cell>
          <cell r="H229">
            <v>28748159</v>
          </cell>
          <cell r="I229">
            <v>2587334.31</v>
          </cell>
          <cell r="J229">
            <v>0</v>
          </cell>
          <cell r="K229">
            <v>0</v>
          </cell>
        </row>
        <row r="230">
          <cell r="D230">
            <v>700</v>
          </cell>
          <cell r="E230">
            <v>774336</v>
          </cell>
          <cell r="F230">
            <v>9</v>
          </cell>
          <cell r="G230">
            <v>4.2442008814167815</v>
          </cell>
          <cell r="H230">
            <v>18244565.27</v>
          </cell>
          <cell r="I230">
            <v>1642010.8742999998</v>
          </cell>
          <cell r="J230">
            <v>0</v>
          </cell>
          <cell r="K230">
            <v>0</v>
          </cell>
        </row>
        <row r="231">
          <cell r="D231">
            <v>710</v>
          </cell>
          <cell r="E231">
            <v>95035</v>
          </cell>
          <cell r="F231">
            <v>9</v>
          </cell>
          <cell r="G231">
            <v>0.30543273022086448</v>
          </cell>
          <cell r="H231">
            <v>31114871</v>
          </cell>
          <cell r="I231">
            <v>2800338.3899999997</v>
          </cell>
          <cell r="J231">
            <v>0</v>
          </cell>
          <cell r="K231">
            <v>0</v>
          </cell>
        </row>
        <row r="232">
          <cell r="D232">
            <v>712</v>
          </cell>
          <cell r="E232">
            <v>1210354</v>
          </cell>
          <cell r="F232">
            <v>9</v>
          </cell>
          <cell r="G232">
            <v>3.62827312786027</v>
          </cell>
          <cell r="H232">
            <v>33358955</v>
          </cell>
          <cell r="I232">
            <v>3002305.9499999997</v>
          </cell>
          <cell r="J232">
            <v>0</v>
          </cell>
          <cell r="K232">
            <v>0</v>
          </cell>
        </row>
        <row r="233">
          <cell r="D233">
            <v>715</v>
          </cell>
          <cell r="E233">
            <v>324774</v>
          </cell>
          <cell r="F233">
            <v>9</v>
          </cell>
          <cell r="G233">
            <v>3.2288473682787275</v>
          </cell>
          <cell r="H233">
            <v>10058512</v>
          </cell>
          <cell r="I233">
            <v>905266.08</v>
          </cell>
          <cell r="J233">
            <v>0</v>
          </cell>
          <cell r="K233">
            <v>0</v>
          </cell>
        </row>
        <row r="234">
          <cell r="D234">
            <v>717</v>
          </cell>
          <cell r="E234">
            <v>797412</v>
          </cell>
          <cell r="F234">
            <v>9</v>
          </cell>
          <cell r="G234">
            <v>5.0302269573464109</v>
          </cell>
          <cell r="H234">
            <v>15852406</v>
          </cell>
          <cell r="I234">
            <v>1426716.54</v>
          </cell>
          <cell r="J234">
            <v>0</v>
          </cell>
          <cell r="K234">
            <v>0</v>
          </cell>
        </row>
        <row r="235">
          <cell r="D235">
            <v>720</v>
          </cell>
          <cell r="E235">
            <v>181770</v>
          </cell>
          <cell r="F235">
            <v>9</v>
          </cell>
          <cell r="G235">
            <v>1.0945363385823548</v>
          </cell>
          <cell r="H235">
            <v>16607032</v>
          </cell>
          <cell r="I235">
            <v>1494632.88</v>
          </cell>
          <cell r="J235">
            <v>0</v>
          </cell>
          <cell r="K235">
            <v>0</v>
          </cell>
        </row>
        <row r="236">
          <cell r="D236">
            <v>725</v>
          </cell>
          <cell r="E236">
            <v>314411</v>
          </cell>
          <cell r="F236">
            <v>9</v>
          </cell>
          <cell r="G236">
            <v>0.64159814383825109</v>
          </cell>
          <cell r="H236">
            <v>49004350</v>
          </cell>
          <cell r="I236">
            <v>4410391.5</v>
          </cell>
          <cell r="J236">
            <v>0</v>
          </cell>
          <cell r="K236">
            <v>0</v>
          </cell>
        </row>
        <row r="237">
          <cell r="D237">
            <v>730</v>
          </cell>
          <cell r="E237">
            <v>242632</v>
          </cell>
          <cell r="F237">
            <v>9</v>
          </cell>
          <cell r="G237">
            <v>1.1726422776997785</v>
          </cell>
          <cell r="H237">
            <v>20691050</v>
          </cell>
          <cell r="I237">
            <v>1862194.5</v>
          </cell>
          <cell r="J237">
            <v>0</v>
          </cell>
          <cell r="K237">
            <v>0</v>
          </cell>
        </row>
        <row r="238">
          <cell r="D238">
            <v>735</v>
          </cell>
          <cell r="E238">
            <v>1076837</v>
          </cell>
          <cell r="F238">
            <v>9</v>
          </cell>
          <cell r="G238">
            <v>2.3808978932312086</v>
          </cell>
          <cell r="H238">
            <v>45228189.040000483</v>
          </cell>
          <cell r="I238">
            <v>4070537.0136000435</v>
          </cell>
          <cell r="J238">
            <v>0</v>
          </cell>
          <cell r="K238">
            <v>0</v>
          </cell>
        </row>
        <row r="239">
          <cell r="D239">
            <v>740</v>
          </cell>
          <cell r="E239">
            <v>30976</v>
          </cell>
          <cell r="F239">
            <v>9</v>
          </cell>
          <cell r="G239">
            <v>0.18793981654511291</v>
          </cell>
          <cell r="H239">
            <v>16481871.999999823</v>
          </cell>
          <cell r="I239">
            <v>1483368.4799999839</v>
          </cell>
          <cell r="J239">
            <v>0</v>
          </cell>
          <cell r="K239">
            <v>0</v>
          </cell>
        </row>
        <row r="240">
          <cell r="D240">
            <v>745</v>
          </cell>
          <cell r="E240">
            <v>347121</v>
          </cell>
          <cell r="F240">
            <v>9</v>
          </cell>
          <cell r="G240">
            <v>1.0141724286835265</v>
          </cell>
          <cell r="H240">
            <v>34227020.000000358</v>
          </cell>
          <cell r="I240">
            <v>3080431.8000000319</v>
          </cell>
          <cell r="J240">
            <v>0</v>
          </cell>
          <cell r="K240">
            <v>0</v>
          </cell>
        </row>
        <row r="241">
          <cell r="D241">
            <v>750</v>
          </cell>
          <cell r="E241">
            <v>294030</v>
          </cell>
          <cell r="F241">
            <v>9</v>
          </cell>
          <cell r="G241">
            <v>2.4480960834625889</v>
          </cell>
          <cell r="H241">
            <v>12010557.999999892</v>
          </cell>
          <cell r="I241">
            <v>1080950.2199999902</v>
          </cell>
          <cell r="J241">
            <v>0</v>
          </cell>
          <cell r="K241">
            <v>0</v>
          </cell>
        </row>
        <row r="242">
          <cell r="D242">
            <v>753</v>
          </cell>
          <cell r="E242">
            <v>365586</v>
          </cell>
          <cell r="F242">
            <v>9</v>
          </cell>
          <cell r="G242">
            <v>1.19741623591613</v>
          </cell>
          <cell r="H242">
            <v>30531237.929999687</v>
          </cell>
          <cell r="I242">
            <v>2747811.4136999715</v>
          </cell>
          <cell r="J242">
            <v>0</v>
          </cell>
          <cell r="K242">
            <v>0</v>
          </cell>
        </row>
        <row r="243">
          <cell r="D243">
            <v>755</v>
          </cell>
          <cell r="E243">
            <v>224472</v>
          </cell>
          <cell r="F243">
            <v>9</v>
          </cell>
          <cell r="G243">
            <v>2.0172509500909404</v>
          </cell>
          <cell r="H243">
            <v>11127619</v>
          </cell>
          <cell r="I243">
            <v>1001485.71</v>
          </cell>
          <cell r="J243">
            <v>0</v>
          </cell>
          <cell r="K243">
            <v>0</v>
          </cell>
        </row>
        <row r="244">
          <cell r="D244">
            <v>760</v>
          </cell>
          <cell r="E244">
            <v>535956</v>
          </cell>
          <cell r="F244">
            <v>9</v>
          </cell>
          <cell r="G244">
            <v>2.3854187891114775</v>
          </cell>
          <cell r="H244">
            <v>22468004.46305</v>
          </cell>
          <cell r="I244">
            <v>2022120.4016745</v>
          </cell>
          <cell r="J244">
            <v>0</v>
          </cell>
          <cell r="K244">
            <v>0</v>
          </cell>
        </row>
        <row r="245">
          <cell r="D245">
            <v>763</v>
          </cell>
          <cell r="E245">
            <v>13912</v>
          </cell>
          <cell r="F245">
            <v>9</v>
          </cell>
          <cell r="G245">
            <v>9.7633181358125834E-2</v>
          </cell>
          <cell r="H245">
            <v>14249254</v>
          </cell>
          <cell r="I245">
            <v>1282432.8599999999</v>
          </cell>
          <cell r="J245">
            <v>0</v>
          </cell>
          <cell r="K245">
            <v>0</v>
          </cell>
        </row>
        <row r="246">
          <cell r="D246">
            <v>766</v>
          </cell>
          <cell r="E246">
            <v>31188</v>
          </cell>
          <cell r="F246">
            <v>9</v>
          </cell>
          <cell r="G246">
            <v>0.14328824938954873</v>
          </cell>
          <cell r="H246">
            <v>21765916.000000216</v>
          </cell>
          <cell r="I246">
            <v>1958932.4400000193</v>
          </cell>
          <cell r="J246">
            <v>0</v>
          </cell>
          <cell r="K246">
            <v>0</v>
          </cell>
        </row>
        <row r="247">
          <cell r="D247">
            <v>767</v>
          </cell>
          <cell r="E247">
            <v>257390</v>
          </cell>
          <cell r="F247">
            <v>9</v>
          </cell>
          <cell r="G247">
            <v>1.1946038381504178</v>
          </cell>
          <cell r="H247">
            <v>21546055</v>
          </cell>
          <cell r="I247">
            <v>1939144.95</v>
          </cell>
          <cell r="J247">
            <v>0</v>
          </cell>
          <cell r="K247">
            <v>0</v>
          </cell>
        </row>
        <row r="248">
          <cell r="D248">
            <v>773</v>
          </cell>
          <cell r="E248">
            <v>619245</v>
          </cell>
          <cell r="F248">
            <v>9</v>
          </cell>
          <cell r="G248">
            <v>1.6435903479951446</v>
          </cell>
          <cell r="H248">
            <v>37676359</v>
          </cell>
          <cell r="I248">
            <v>3390872.31</v>
          </cell>
          <cell r="J248">
            <v>0</v>
          </cell>
          <cell r="K248">
            <v>0</v>
          </cell>
        </row>
        <row r="249">
          <cell r="D249">
            <v>774</v>
          </cell>
          <cell r="E249">
            <v>1283193</v>
          </cell>
          <cell r="F249">
            <v>9</v>
          </cell>
          <cell r="G249">
            <v>11.134199741777257</v>
          </cell>
          <cell r="H249">
            <v>11524788.7568</v>
          </cell>
          <cell r="I249">
            <v>1037230.9881119999</v>
          </cell>
          <cell r="J249">
            <v>245962.01188800007</v>
          </cell>
          <cell r="K249">
            <v>0.19167967085855367</v>
          </cell>
        </row>
        <row r="250">
          <cell r="D250">
            <v>775</v>
          </cell>
          <cell r="E250">
            <v>401453</v>
          </cell>
          <cell r="F250">
            <v>9</v>
          </cell>
          <cell r="G250">
            <v>0.50080351886410901</v>
          </cell>
          <cell r="H250">
            <v>80161777</v>
          </cell>
          <cell r="I250">
            <v>7214559.9299999997</v>
          </cell>
          <cell r="J250">
            <v>0</v>
          </cell>
          <cell r="K250">
            <v>0</v>
          </cell>
        </row>
        <row r="251">
          <cell r="D251">
            <v>780</v>
          </cell>
          <cell r="E251">
            <v>446635</v>
          </cell>
          <cell r="F251">
            <v>9</v>
          </cell>
          <cell r="G251">
            <v>1.0088026670431893</v>
          </cell>
          <cell r="H251">
            <v>44273772.719999999</v>
          </cell>
          <cell r="I251">
            <v>3984639.5447999998</v>
          </cell>
          <cell r="J251">
            <v>0</v>
          </cell>
          <cell r="K251">
            <v>0</v>
          </cell>
        </row>
      </sheetData>
      <sheetData sheetId="7"/>
      <sheetData sheetId="8">
        <row r="10">
          <cell r="AC10">
            <v>1</v>
          </cell>
          <cell r="AD10">
            <v>41.86760449030767</v>
          </cell>
          <cell r="AE10">
            <v>474056</v>
          </cell>
          <cell r="AF10">
            <v>0</v>
          </cell>
          <cell r="AG10">
            <v>474056</v>
          </cell>
          <cell r="AH10">
            <v>0</v>
          </cell>
          <cell r="AI10">
            <v>37379</v>
          </cell>
          <cell r="AJ10">
            <v>511435</v>
          </cell>
          <cell r="AK10">
            <v>0</v>
          </cell>
          <cell r="AL10">
            <v>0</v>
          </cell>
          <cell r="AM10">
            <v>0</v>
          </cell>
          <cell r="AN10">
            <v>511435</v>
          </cell>
        </row>
        <row r="11">
          <cell r="AC11">
            <v>2</v>
          </cell>
        </row>
        <row r="12">
          <cell r="AC12">
            <v>3</v>
          </cell>
          <cell r="AD12">
            <v>2.3728813559322033</v>
          </cell>
          <cell r="AE12">
            <v>32140</v>
          </cell>
          <cell r="AF12">
            <v>0</v>
          </cell>
          <cell r="AG12">
            <v>32140</v>
          </cell>
          <cell r="AH12">
            <v>0</v>
          </cell>
          <cell r="AI12">
            <v>2120</v>
          </cell>
          <cell r="AJ12">
            <v>34260</v>
          </cell>
          <cell r="AK12">
            <v>0</v>
          </cell>
          <cell r="AL12">
            <v>0</v>
          </cell>
          <cell r="AM12">
            <v>0</v>
          </cell>
          <cell r="AN12">
            <v>34260</v>
          </cell>
        </row>
        <row r="13">
          <cell r="AC13">
            <v>4</v>
          </cell>
        </row>
        <row r="14">
          <cell r="AC14">
            <v>5</v>
          </cell>
          <cell r="AD14">
            <v>14.500531907755608</v>
          </cell>
          <cell r="AE14">
            <v>203106</v>
          </cell>
          <cell r="AF14">
            <v>0</v>
          </cell>
          <cell r="AG14">
            <v>203106</v>
          </cell>
          <cell r="AH14">
            <v>0</v>
          </cell>
          <cell r="AI14">
            <v>12949</v>
          </cell>
          <cell r="AJ14">
            <v>216055</v>
          </cell>
          <cell r="AK14">
            <v>0</v>
          </cell>
          <cell r="AL14">
            <v>0</v>
          </cell>
          <cell r="AM14">
            <v>0</v>
          </cell>
          <cell r="AN14">
            <v>216055</v>
          </cell>
        </row>
        <row r="15">
          <cell r="AC15">
            <v>6</v>
          </cell>
        </row>
        <row r="16">
          <cell r="AC16">
            <v>7</v>
          </cell>
          <cell r="AD16">
            <v>55.000000000000007</v>
          </cell>
          <cell r="AE16">
            <v>613665</v>
          </cell>
          <cell r="AF16">
            <v>0</v>
          </cell>
          <cell r="AG16">
            <v>613665</v>
          </cell>
          <cell r="AH16">
            <v>0</v>
          </cell>
          <cell r="AI16">
            <v>49122</v>
          </cell>
          <cell r="AJ16">
            <v>662787</v>
          </cell>
          <cell r="AK16">
            <v>0</v>
          </cell>
          <cell r="AL16">
            <v>0</v>
          </cell>
          <cell r="AM16">
            <v>0</v>
          </cell>
          <cell r="AN16">
            <v>662787</v>
          </cell>
        </row>
        <row r="17">
          <cell r="AC17">
            <v>8</v>
          </cell>
          <cell r="AD17">
            <v>102.11464968152868</v>
          </cell>
          <cell r="AE17">
            <v>1886374</v>
          </cell>
          <cell r="AF17">
            <v>0</v>
          </cell>
          <cell r="AG17">
            <v>1886374</v>
          </cell>
          <cell r="AH17">
            <v>0</v>
          </cell>
          <cell r="AI17">
            <v>91189</v>
          </cell>
          <cell r="AJ17">
            <v>1977563</v>
          </cell>
          <cell r="AK17">
            <v>0</v>
          </cell>
          <cell r="AL17">
            <v>0</v>
          </cell>
          <cell r="AM17">
            <v>0</v>
          </cell>
          <cell r="AN17">
            <v>1977563</v>
          </cell>
        </row>
        <row r="18">
          <cell r="AC18">
            <v>9</v>
          </cell>
          <cell r="AD18">
            <v>8.2688554832918726</v>
          </cell>
          <cell r="AE18">
            <v>138026</v>
          </cell>
          <cell r="AF18">
            <v>0</v>
          </cell>
          <cell r="AG18">
            <v>138026</v>
          </cell>
          <cell r="AH18">
            <v>0</v>
          </cell>
          <cell r="AI18">
            <v>7383</v>
          </cell>
          <cell r="AJ18">
            <v>145409</v>
          </cell>
          <cell r="AK18">
            <v>0</v>
          </cell>
          <cell r="AL18">
            <v>0</v>
          </cell>
          <cell r="AM18">
            <v>0</v>
          </cell>
          <cell r="AN18">
            <v>145409</v>
          </cell>
        </row>
        <row r="19">
          <cell r="AC19">
            <v>10</v>
          </cell>
          <cell r="AD19">
            <v>9.3213025320162153</v>
          </cell>
          <cell r="AE19">
            <v>119235</v>
          </cell>
          <cell r="AF19">
            <v>0</v>
          </cell>
          <cell r="AG19">
            <v>119235</v>
          </cell>
          <cell r="AH19">
            <v>0</v>
          </cell>
          <cell r="AI19">
            <v>8326</v>
          </cell>
          <cell r="AJ19">
            <v>127561</v>
          </cell>
          <cell r="AK19">
            <v>0</v>
          </cell>
          <cell r="AL19">
            <v>0</v>
          </cell>
          <cell r="AM19">
            <v>0</v>
          </cell>
          <cell r="AN19">
            <v>127561</v>
          </cell>
        </row>
        <row r="20">
          <cell r="AC20">
            <v>11</v>
          </cell>
        </row>
        <row r="21">
          <cell r="AC21">
            <v>12</v>
          </cell>
        </row>
        <row r="22">
          <cell r="AC22">
            <v>13</v>
          </cell>
        </row>
        <row r="23">
          <cell r="AC23">
            <v>14</v>
          </cell>
          <cell r="AD23">
            <v>49.408237842754154</v>
          </cell>
          <cell r="AE23">
            <v>591846</v>
          </cell>
          <cell r="AF23">
            <v>0</v>
          </cell>
          <cell r="AG23">
            <v>591846</v>
          </cell>
          <cell r="AH23">
            <v>0</v>
          </cell>
          <cell r="AI23">
            <v>44122</v>
          </cell>
          <cell r="AJ23">
            <v>635968</v>
          </cell>
          <cell r="AK23">
            <v>0</v>
          </cell>
          <cell r="AL23">
            <v>0</v>
          </cell>
          <cell r="AM23">
            <v>0</v>
          </cell>
          <cell r="AN23">
            <v>635968</v>
          </cell>
        </row>
        <row r="24">
          <cell r="AC24">
            <v>15</v>
          </cell>
        </row>
        <row r="25">
          <cell r="AC25">
            <v>16</v>
          </cell>
          <cell r="AD25">
            <v>355.46308499439795</v>
          </cell>
          <cell r="AE25">
            <v>3484412</v>
          </cell>
          <cell r="AF25">
            <v>0</v>
          </cell>
          <cell r="AG25">
            <v>3484412</v>
          </cell>
          <cell r="AH25">
            <v>0</v>
          </cell>
          <cell r="AI25">
            <v>317428</v>
          </cell>
          <cell r="AJ25">
            <v>3801840</v>
          </cell>
          <cell r="AK25">
            <v>0</v>
          </cell>
          <cell r="AL25">
            <v>0</v>
          </cell>
          <cell r="AM25">
            <v>0</v>
          </cell>
          <cell r="AN25">
            <v>3801840</v>
          </cell>
        </row>
        <row r="26">
          <cell r="AC26">
            <v>17</v>
          </cell>
          <cell r="AD26">
            <v>12.088800379326694</v>
          </cell>
          <cell r="AE26">
            <v>170567</v>
          </cell>
          <cell r="AF26">
            <v>0</v>
          </cell>
          <cell r="AG26">
            <v>170567</v>
          </cell>
          <cell r="AH26">
            <v>0</v>
          </cell>
          <cell r="AI26">
            <v>10794</v>
          </cell>
          <cell r="AJ26">
            <v>181361</v>
          </cell>
          <cell r="AK26">
            <v>0</v>
          </cell>
          <cell r="AL26">
            <v>0</v>
          </cell>
          <cell r="AM26">
            <v>0</v>
          </cell>
          <cell r="AN26">
            <v>181361</v>
          </cell>
        </row>
        <row r="27">
          <cell r="AC27">
            <v>18</v>
          </cell>
          <cell r="AD27">
            <v>11.736716891356069</v>
          </cell>
          <cell r="AE27">
            <v>214201</v>
          </cell>
          <cell r="AF27">
            <v>0</v>
          </cell>
          <cell r="AG27">
            <v>214201</v>
          </cell>
          <cell r="AH27">
            <v>0</v>
          </cell>
          <cell r="AI27">
            <v>10478</v>
          </cell>
          <cell r="AJ27">
            <v>224679</v>
          </cell>
          <cell r="AK27">
            <v>0</v>
          </cell>
          <cell r="AL27">
            <v>0</v>
          </cell>
          <cell r="AM27">
            <v>0</v>
          </cell>
          <cell r="AN27">
            <v>224679</v>
          </cell>
        </row>
        <row r="28">
          <cell r="AC28">
            <v>19</v>
          </cell>
        </row>
        <row r="29">
          <cell r="AC29">
            <v>20</v>
          </cell>
          <cell r="AD29">
            <v>225.52265799010141</v>
          </cell>
          <cell r="AE29">
            <v>2846732</v>
          </cell>
          <cell r="AF29">
            <v>0</v>
          </cell>
          <cell r="AG29">
            <v>2846732</v>
          </cell>
          <cell r="AH29">
            <v>0</v>
          </cell>
          <cell r="AI29">
            <v>201396</v>
          </cell>
          <cell r="AJ29">
            <v>3048128</v>
          </cell>
          <cell r="AK29">
            <v>0</v>
          </cell>
          <cell r="AL29">
            <v>0</v>
          </cell>
          <cell r="AM29">
            <v>0</v>
          </cell>
          <cell r="AN29">
            <v>3048128</v>
          </cell>
        </row>
        <row r="30">
          <cell r="AC30">
            <v>21</v>
          </cell>
        </row>
        <row r="31">
          <cell r="AC31">
            <v>22</v>
          </cell>
        </row>
        <row r="32">
          <cell r="AC32">
            <v>23</v>
          </cell>
        </row>
        <row r="33">
          <cell r="AC33">
            <v>24</v>
          </cell>
          <cell r="AD33">
            <v>55.068943443331328</v>
          </cell>
          <cell r="AE33">
            <v>636578</v>
          </cell>
          <cell r="AF33">
            <v>0</v>
          </cell>
          <cell r="AG33">
            <v>636578</v>
          </cell>
          <cell r="AH33">
            <v>0</v>
          </cell>
          <cell r="AI33">
            <v>49184</v>
          </cell>
          <cell r="AJ33">
            <v>685762</v>
          </cell>
          <cell r="AK33">
            <v>0</v>
          </cell>
          <cell r="AL33">
            <v>0</v>
          </cell>
          <cell r="AM33">
            <v>0</v>
          </cell>
          <cell r="AN33">
            <v>685762</v>
          </cell>
        </row>
        <row r="34">
          <cell r="AC34">
            <v>25</v>
          </cell>
          <cell r="AD34">
            <v>33.22147651006712</v>
          </cell>
          <cell r="AE34">
            <v>425403</v>
          </cell>
          <cell r="AF34">
            <v>0</v>
          </cell>
          <cell r="AG34">
            <v>425403</v>
          </cell>
          <cell r="AH34">
            <v>0</v>
          </cell>
          <cell r="AI34">
            <v>29664</v>
          </cell>
          <cell r="AJ34">
            <v>455067</v>
          </cell>
          <cell r="AK34">
            <v>0</v>
          </cell>
          <cell r="AL34">
            <v>0</v>
          </cell>
          <cell r="AM34">
            <v>0</v>
          </cell>
          <cell r="AN34">
            <v>455067</v>
          </cell>
        </row>
        <row r="35">
          <cell r="AC35">
            <v>26</v>
          </cell>
          <cell r="AD35">
            <v>3.0868097828599619</v>
          </cell>
          <cell r="AE35">
            <v>55713</v>
          </cell>
          <cell r="AF35">
            <v>0</v>
          </cell>
          <cell r="AG35">
            <v>55713</v>
          </cell>
          <cell r="AH35">
            <v>0</v>
          </cell>
          <cell r="AI35">
            <v>2752</v>
          </cell>
          <cell r="AJ35">
            <v>58465</v>
          </cell>
          <cell r="AK35">
            <v>0</v>
          </cell>
          <cell r="AL35">
            <v>0</v>
          </cell>
          <cell r="AM35">
            <v>0</v>
          </cell>
          <cell r="AN35">
            <v>58465</v>
          </cell>
        </row>
        <row r="36">
          <cell r="AC36">
            <v>27</v>
          </cell>
        </row>
        <row r="37">
          <cell r="AC37">
            <v>28</v>
          </cell>
        </row>
        <row r="38">
          <cell r="AC38">
            <v>29</v>
          </cell>
        </row>
        <row r="39">
          <cell r="AC39">
            <v>30</v>
          </cell>
          <cell r="AD39">
            <v>9.1699343886869666</v>
          </cell>
          <cell r="AE39">
            <v>131817</v>
          </cell>
          <cell r="AF39">
            <v>0</v>
          </cell>
          <cell r="AG39">
            <v>131817</v>
          </cell>
          <cell r="AH39">
            <v>0</v>
          </cell>
          <cell r="AI39">
            <v>8184</v>
          </cell>
          <cell r="AJ39">
            <v>140001</v>
          </cell>
          <cell r="AK39">
            <v>0</v>
          </cell>
          <cell r="AL39">
            <v>0</v>
          </cell>
          <cell r="AM39">
            <v>0</v>
          </cell>
          <cell r="AN39">
            <v>140001</v>
          </cell>
        </row>
        <row r="40">
          <cell r="AC40">
            <v>31</v>
          </cell>
          <cell r="AD40">
            <v>171.90850964660328</v>
          </cell>
          <cell r="AE40">
            <v>2323981</v>
          </cell>
          <cell r="AF40">
            <v>0</v>
          </cell>
          <cell r="AG40">
            <v>2323981</v>
          </cell>
          <cell r="AH40">
            <v>0</v>
          </cell>
          <cell r="AI40">
            <v>153516</v>
          </cell>
          <cell r="AJ40">
            <v>2477497</v>
          </cell>
          <cell r="AK40">
            <v>0</v>
          </cell>
          <cell r="AL40">
            <v>0</v>
          </cell>
          <cell r="AM40">
            <v>0</v>
          </cell>
          <cell r="AN40">
            <v>2477497</v>
          </cell>
        </row>
        <row r="41">
          <cell r="AC41">
            <v>32</v>
          </cell>
        </row>
        <row r="42">
          <cell r="AC42">
            <v>33</v>
          </cell>
        </row>
        <row r="43">
          <cell r="AC43">
            <v>34</v>
          </cell>
        </row>
        <row r="44">
          <cell r="AC44">
            <v>35</v>
          </cell>
          <cell r="AD44">
            <v>10660.03375555849</v>
          </cell>
          <cell r="AE44">
            <v>164570780</v>
          </cell>
          <cell r="AF44">
            <v>0</v>
          </cell>
          <cell r="AG44">
            <v>164570780</v>
          </cell>
          <cell r="AH44">
            <v>276426</v>
          </cell>
          <cell r="AI44">
            <v>9519413</v>
          </cell>
          <cell r="AJ44">
            <v>174366619</v>
          </cell>
          <cell r="AK44">
            <v>0</v>
          </cell>
          <cell r="AL44">
            <v>0</v>
          </cell>
          <cell r="AM44">
            <v>0</v>
          </cell>
          <cell r="AN44">
            <v>174366619</v>
          </cell>
        </row>
        <row r="45">
          <cell r="AC45">
            <v>36</v>
          </cell>
          <cell r="AD45">
            <v>134.77080807786925</v>
          </cell>
          <cell r="AE45">
            <v>1959758</v>
          </cell>
          <cell r="AF45">
            <v>0</v>
          </cell>
          <cell r="AG45">
            <v>1959758</v>
          </cell>
          <cell r="AH45">
            <v>0</v>
          </cell>
          <cell r="AI45">
            <v>120349</v>
          </cell>
          <cell r="AJ45">
            <v>2080107</v>
          </cell>
          <cell r="AK45">
            <v>0</v>
          </cell>
          <cell r="AL45">
            <v>0</v>
          </cell>
          <cell r="AM45">
            <v>0</v>
          </cell>
          <cell r="AN45">
            <v>2080107</v>
          </cell>
        </row>
        <row r="46">
          <cell r="AC46">
            <v>37</v>
          </cell>
        </row>
        <row r="47">
          <cell r="AC47">
            <v>38</v>
          </cell>
        </row>
        <row r="48">
          <cell r="AC48">
            <v>39</v>
          </cell>
        </row>
        <row r="49">
          <cell r="AC49">
            <v>40</v>
          </cell>
          <cell r="AD49">
            <v>24.37951325487856</v>
          </cell>
          <cell r="AE49">
            <v>332869</v>
          </cell>
          <cell r="AF49">
            <v>0</v>
          </cell>
          <cell r="AG49">
            <v>332869</v>
          </cell>
          <cell r="AH49">
            <v>0</v>
          </cell>
          <cell r="AI49">
            <v>21767</v>
          </cell>
          <cell r="AJ49">
            <v>354636</v>
          </cell>
          <cell r="AK49">
            <v>0</v>
          </cell>
          <cell r="AL49">
            <v>0</v>
          </cell>
          <cell r="AM49">
            <v>0</v>
          </cell>
          <cell r="AN49">
            <v>354636</v>
          </cell>
        </row>
        <row r="50">
          <cell r="AC50">
            <v>41</v>
          </cell>
        </row>
        <row r="51">
          <cell r="AC51">
            <v>42</v>
          </cell>
        </row>
        <row r="52">
          <cell r="AC52">
            <v>43</v>
          </cell>
          <cell r="AD52">
            <v>14.545454545454545</v>
          </cell>
          <cell r="AE52">
            <v>209192</v>
          </cell>
          <cell r="AF52">
            <v>0</v>
          </cell>
          <cell r="AG52">
            <v>209192</v>
          </cell>
          <cell r="AH52">
            <v>0</v>
          </cell>
          <cell r="AI52">
            <v>12988</v>
          </cell>
          <cell r="AJ52">
            <v>222180</v>
          </cell>
          <cell r="AK52">
            <v>0</v>
          </cell>
          <cell r="AL52">
            <v>0</v>
          </cell>
          <cell r="AM52">
            <v>0</v>
          </cell>
          <cell r="AN52">
            <v>222180</v>
          </cell>
        </row>
        <row r="53">
          <cell r="AC53">
            <v>44</v>
          </cell>
          <cell r="AD53">
            <v>878.37778329720913</v>
          </cell>
          <cell r="AE53">
            <v>10107705</v>
          </cell>
          <cell r="AF53">
            <v>0</v>
          </cell>
          <cell r="AG53">
            <v>10107705</v>
          </cell>
          <cell r="AH53">
            <v>0</v>
          </cell>
          <cell r="AI53">
            <v>784388</v>
          </cell>
          <cell r="AJ53">
            <v>10892093</v>
          </cell>
          <cell r="AK53">
            <v>0</v>
          </cell>
          <cell r="AL53">
            <v>0</v>
          </cell>
          <cell r="AM53">
            <v>0</v>
          </cell>
          <cell r="AN53">
            <v>10892093</v>
          </cell>
        </row>
        <row r="54">
          <cell r="AC54">
            <v>45</v>
          </cell>
          <cell r="AD54">
            <v>14.545454545454545</v>
          </cell>
          <cell r="AE54">
            <v>196060</v>
          </cell>
          <cell r="AF54">
            <v>0</v>
          </cell>
          <cell r="AG54">
            <v>196060</v>
          </cell>
          <cell r="AH54">
            <v>0</v>
          </cell>
          <cell r="AI54">
            <v>12988</v>
          </cell>
          <cell r="AJ54">
            <v>209048</v>
          </cell>
          <cell r="AK54">
            <v>0</v>
          </cell>
          <cell r="AL54">
            <v>0</v>
          </cell>
          <cell r="AM54">
            <v>0</v>
          </cell>
          <cell r="AN54">
            <v>209048</v>
          </cell>
        </row>
        <row r="55">
          <cell r="AC55">
            <v>46</v>
          </cell>
          <cell r="AD55">
            <v>5.0887199220729986</v>
          </cell>
          <cell r="AE55">
            <v>92094</v>
          </cell>
          <cell r="AF55">
            <v>0</v>
          </cell>
          <cell r="AG55">
            <v>92094</v>
          </cell>
          <cell r="AH55">
            <v>0</v>
          </cell>
          <cell r="AI55">
            <v>4532</v>
          </cell>
          <cell r="AJ55">
            <v>96626</v>
          </cell>
          <cell r="AK55">
            <v>0</v>
          </cell>
          <cell r="AL55">
            <v>0</v>
          </cell>
          <cell r="AM55">
            <v>0</v>
          </cell>
          <cell r="AN55">
            <v>96626</v>
          </cell>
        </row>
        <row r="56">
          <cell r="AC56">
            <v>47</v>
          </cell>
        </row>
        <row r="57">
          <cell r="AC57">
            <v>48</v>
          </cell>
          <cell r="AD57">
            <v>4.2117707501760897</v>
          </cell>
          <cell r="AE57">
            <v>66663</v>
          </cell>
          <cell r="AF57">
            <v>0</v>
          </cell>
          <cell r="AG57">
            <v>66663</v>
          </cell>
          <cell r="AH57">
            <v>0</v>
          </cell>
          <cell r="AI57">
            <v>3761</v>
          </cell>
          <cell r="AJ57">
            <v>70424</v>
          </cell>
          <cell r="AK57">
            <v>0</v>
          </cell>
          <cell r="AL57">
            <v>0</v>
          </cell>
          <cell r="AM57">
            <v>0</v>
          </cell>
          <cell r="AN57">
            <v>70424</v>
          </cell>
        </row>
        <row r="58">
          <cell r="AC58">
            <v>49</v>
          </cell>
          <cell r="AD58">
            <v>492.9708236131421</v>
          </cell>
          <cell r="AE58">
            <v>13352307</v>
          </cell>
          <cell r="AF58">
            <v>0</v>
          </cell>
          <cell r="AG58">
            <v>13352307</v>
          </cell>
          <cell r="AH58">
            <v>0</v>
          </cell>
          <cell r="AI58">
            <v>440224</v>
          </cell>
          <cell r="AJ58">
            <v>13792531</v>
          </cell>
          <cell r="AK58">
            <v>0</v>
          </cell>
          <cell r="AL58">
            <v>0</v>
          </cell>
          <cell r="AM58">
            <v>0</v>
          </cell>
          <cell r="AN58">
            <v>13792531</v>
          </cell>
        </row>
        <row r="59">
          <cell r="AC59">
            <v>50</v>
          </cell>
          <cell r="AD59">
            <v>9.1997085625047053</v>
          </cell>
          <cell r="AE59">
            <v>132117</v>
          </cell>
          <cell r="AF59">
            <v>0</v>
          </cell>
          <cell r="AG59">
            <v>132117</v>
          </cell>
          <cell r="AH59">
            <v>0</v>
          </cell>
          <cell r="AI59">
            <v>8203</v>
          </cell>
          <cell r="AJ59">
            <v>140320</v>
          </cell>
          <cell r="AK59">
            <v>0</v>
          </cell>
          <cell r="AL59">
            <v>0</v>
          </cell>
          <cell r="AM59">
            <v>0</v>
          </cell>
          <cell r="AN59">
            <v>140320</v>
          </cell>
        </row>
        <row r="60">
          <cell r="AC60">
            <v>51</v>
          </cell>
          <cell r="AD60">
            <v>1.0126582278481013</v>
          </cell>
          <cell r="AE60">
            <v>17144</v>
          </cell>
          <cell r="AF60">
            <v>0</v>
          </cell>
          <cell r="AG60">
            <v>17144</v>
          </cell>
          <cell r="AH60">
            <v>0</v>
          </cell>
          <cell r="AI60">
            <v>904</v>
          </cell>
          <cell r="AJ60">
            <v>18048</v>
          </cell>
          <cell r="AK60">
            <v>0</v>
          </cell>
          <cell r="AL60">
            <v>0</v>
          </cell>
          <cell r="AM60">
            <v>0</v>
          </cell>
          <cell r="AN60">
            <v>18048</v>
          </cell>
        </row>
        <row r="61">
          <cell r="AC61">
            <v>52</v>
          </cell>
          <cell r="AD61">
            <v>80.962948415815674</v>
          </cell>
          <cell r="AE61">
            <v>1076724</v>
          </cell>
          <cell r="AF61">
            <v>0</v>
          </cell>
          <cell r="AG61">
            <v>1076724</v>
          </cell>
          <cell r="AH61">
            <v>0</v>
          </cell>
          <cell r="AI61">
            <v>72300</v>
          </cell>
          <cell r="AJ61">
            <v>1149024</v>
          </cell>
          <cell r="AK61">
            <v>0</v>
          </cell>
          <cell r="AL61">
            <v>0</v>
          </cell>
          <cell r="AM61">
            <v>0</v>
          </cell>
          <cell r="AN61">
            <v>1149024</v>
          </cell>
        </row>
        <row r="62">
          <cell r="AC62">
            <v>53</v>
          </cell>
        </row>
        <row r="63">
          <cell r="AC63">
            <v>54</v>
          </cell>
        </row>
        <row r="64">
          <cell r="AC64">
            <v>55</v>
          </cell>
        </row>
        <row r="65">
          <cell r="AC65">
            <v>56</v>
          </cell>
          <cell r="AD65">
            <v>113.03312428477757</v>
          </cell>
          <cell r="AE65">
            <v>1382210</v>
          </cell>
          <cell r="AF65">
            <v>0</v>
          </cell>
          <cell r="AG65">
            <v>1382210</v>
          </cell>
          <cell r="AH65">
            <v>0</v>
          </cell>
          <cell r="AI65">
            <v>100940</v>
          </cell>
          <cell r="AJ65">
            <v>1483150</v>
          </cell>
          <cell r="AK65">
            <v>0</v>
          </cell>
          <cell r="AL65">
            <v>0</v>
          </cell>
          <cell r="AM65">
            <v>0</v>
          </cell>
          <cell r="AN65">
            <v>1483150</v>
          </cell>
        </row>
        <row r="66">
          <cell r="AC66">
            <v>57</v>
          </cell>
          <cell r="AD66">
            <v>920.86757892321737</v>
          </cell>
          <cell r="AE66">
            <v>11334652</v>
          </cell>
          <cell r="AF66">
            <v>0</v>
          </cell>
          <cell r="AG66">
            <v>11334652</v>
          </cell>
          <cell r="AH66">
            <v>0</v>
          </cell>
          <cell r="AI66">
            <v>822324</v>
          </cell>
          <cell r="AJ66">
            <v>12156976</v>
          </cell>
          <cell r="AK66">
            <v>0</v>
          </cell>
          <cell r="AL66">
            <v>0</v>
          </cell>
          <cell r="AM66">
            <v>0</v>
          </cell>
          <cell r="AN66">
            <v>12156976</v>
          </cell>
        </row>
        <row r="67">
          <cell r="AC67">
            <v>58</v>
          </cell>
        </row>
        <row r="68">
          <cell r="AC68">
            <v>59</v>
          </cell>
        </row>
        <row r="69">
          <cell r="AC69">
            <v>60</v>
          </cell>
        </row>
        <row r="70">
          <cell r="AC70">
            <v>61</v>
          </cell>
          <cell r="AD70">
            <v>245.46078547163745</v>
          </cell>
          <cell r="AE70">
            <v>2800919</v>
          </cell>
          <cell r="AF70">
            <v>0</v>
          </cell>
          <cell r="AG70">
            <v>2800919</v>
          </cell>
          <cell r="AH70">
            <v>0</v>
          </cell>
          <cell r="AI70">
            <v>219202</v>
          </cell>
          <cell r="AJ70">
            <v>3020121</v>
          </cell>
          <cell r="AK70">
            <v>0</v>
          </cell>
          <cell r="AL70">
            <v>0</v>
          </cell>
          <cell r="AM70">
            <v>0</v>
          </cell>
          <cell r="AN70">
            <v>3020121</v>
          </cell>
        </row>
        <row r="71">
          <cell r="AC71">
            <v>62</v>
          </cell>
        </row>
        <row r="72">
          <cell r="AC72">
            <v>63</v>
          </cell>
          <cell r="AD72">
            <v>2.0393258426966292</v>
          </cell>
          <cell r="AE72">
            <v>26719</v>
          </cell>
          <cell r="AF72">
            <v>0</v>
          </cell>
          <cell r="AG72">
            <v>26719</v>
          </cell>
          <cell r="AH72">
            <v>0</v>
          </cell>
          <cell r="AI72">
            <v>1820</v>
          </cell>
          <cell r="AJ72">
            <v>28539</v>
          </cell>
          <cell r="AK72">
            <v>0</v>
          </cell>
          <cell r="AL72">
            <v>0</v>
          </cell>
          <cell r="AM72">
            <v>0</v>
          </cell>
          <cell r="AN72">
            <v>28539</v>
          </cell>
        </row>
        <row r="73">
          <cell r="AC73">
            <v>64</v>
          </cell>
          <cell r="AD73">
            <v>61.93133045731394</v>
          </cell>
          <cell r="AE73">
            <v>654684</v>
          </cell>
          <cell r="AF73">
            <v>0</v>
          </cell>
          <cell r="AG73">
            <v>654684</v>
          </cell>
          <cell r="AH73">
            <v>0</v>
          </cell>
          <cell r="AI73">
            <v>55296</v>
          </cell>
          <cell r="AJ73">
            <v>709980</v>
          </cell>
          <cell r="AK73">
            <v>0</v>
          </cell>
          <cell r="AL73">
            <v>0</v>
          </cell>
          <cell r="AM73">
            <v>0</v>
          </cell>
          <cell r="AN73">
            <v>709980</v>
          </cell>
        </row>
        <row r="74">
          <cell r="AC74">
            <v>65</v>
          </cell>
          <cell r="AD74">
            <v>1.2427440633245384</v>
          </cell>
          <cell r="AE74">
            <v>18616</v>
          </cell>
          <cell r="AF74">
            <v>0</v>
          </cell>
          <cell r="AG74">
            <v>18616</v>
          </cell>
          <cell r="AH74">
            <v>0</v>
          </cell>
          <cell r="AI74">
            <v>1105</v>
          </cell>
          <cell r="AJ74">
            <v>19721</v>
          </cell>
          <cell r="AK74">
            <v>0</v>
          </cell>
          <cell r="AL74">
            <v>0</v>
          </cell>
          <cell r="AM74">
            <v>0</v>
          </cell>
          <cell r="AN74">
            <v>19721</v>
          </cell>
        </row>
        <row r="75">
          <cell r="AC75">
            <v>66</v>
          </cell>
        </row>
        <row r="76">
          <cell r="AC76">
            <v>67</v>
          </cell>
          <cell r="AD76">
            <v>1.0126582278481013</v>
          </cell>
          <cell r="AE76">
            <v>15338</v>
          </cell>
          <cell r="AF76">
            <v>0</v>
          </cell>
          <cell r="AG76">
            <v>15338</v>
          </cell>
          <cell r="AH76">
            <v>0</v>
          </cell>
          <cell r="AI76">
            <v>904</v>
          </cell>
          <cell r="AJ76">
            <v>16242</v>
          </cell>
          <cell r="AK76">
            <v>0</v>
          </cell>
          <cell r="AL76">
            <v>0</v>
          </cell>
          <cell r="AM76">
            <v>0</v>
          </cell>
          <cell r="AN76">
            <v>16242</v>
          </cell>
        </row>
        <row r="77">
          <cell r="AC77">
            <v>68</v>
          </cell>
          <cell r="AD77">
            <v>2.4585987261146496</v>
          </cell>
          <cell r="AE77">
            <v>35574</v>
          </cell>
          <cell r="AF77">
            <v>0</v>
          </cell>
          <cell r="AG77">
            <v>35574</v>
          </cell>
          <cell r="AH77">
            <v>0</v>
          </cell>
          <cell r="AI77">
            <v>2198</v>
          </cell>
          <cell r="AJ77">
            <v>37772</v>
          </cell>
          <cell r="AK77">
            <v>0</v>
          </cell>
          <cell r="AL77">
            <v>0</v>
          </cell>
          <cell r="AM77">
            <v>0</v>
          </cell>
          <cell r="AN77">
            <v>37772</v>
          </cell>
        </row>
        <row r="78">
          <cell r="AC78">
            <v>69</v>
          </cell>
        </row>
        <row r="79">
          <cell r="AC79">
            <v>70</v>
          </cell>
        </row>
        <row r="80">
          <cell r="AC80">
            <v>71</v>
          </cell>
          <cell r="AD80">
            <v>4.4079705460779612</v>
          </cell>
          <cell r="AE80">
            <v>76897</v>
          </cell>
          <cell r="AF80">
            <v>0</v>
          </cell>
          <cell r="AG80">
            <v>76897</v>
          </cell>
          <cell r="AH80">
            <v>0</v>
          </cell>
          <cell r="AI80">
            <v>3937</v>
          </cell>
          <cell r="AJ80">
            <v>80834</v>
          </cell>
          <cell r="AK80">
            <v>0</v>
          </cell>
          <cell r="AL80">
            <v>0</v>
          </cell>
          <cell r="AM80">
            <v>0</v>
          </cell>
          <cell r="AN80">
            <v>80834</v>
          </cell>
        </row>
        <row r="81">
          <cell r="AC81">
            <v>72</v>
          </cell>
          <cell r="AD81">
            <v>8.5048732533467977</v>
          </cell>
          <cell r="AE81">
            <v>100152</v>
          </cell>
          <cell r="AF81">
            <v>0</v>
          </cell>
          <cell r="AG81">
            <v>100152</v>
          </cell>
          <cell r="AH81">
            <v>0</v>
          </cell>
          <cell r="AI81">
            <v>7590</v>
          </cell>
          <cell r="AJ81">
            <v>107742</v>
          </cell>
          <cell r="AK81">
            <v>0</v>
          </cell>
          <cell r="AL81">
            <v>0</v>
          </cell>
          <cell r="AM81">
            <v>0</v>
          </cell>
          <cell r="AN81">
            <v>107742</v>
          </cell>
        </row>
        <row r="82">
          <cell r="AC82">
            <v>73</v>
          </cell>
          <cell r="AD82">
            <v>11.846508696346689</v>
          </cell>
          <cell r="AE82">
            <v>188016</v>
          </cell>
          <cell r="AF82">
            <v>0</v>
          </cell>
          <cell r="AG82">
            <v>188016</v>
          </cell>
          <cell r="AH82">
            <v>0</v>
          </cell>
          <cell r="AI82">
            <v>10582</v>
          </cell>
          <cell r="AJ82">
            <v>198598</v>
          </cell>
          <cell r="AK82">
            <v>0</v>
          </cell>
          <cell r="AL82">
            <v>0</v>
          </cell>
          <cell r="AM82">
            <v>0</v>
          </cell>
          <cell r="AN82">
            <v>198598</v>
          </cell>
        </row>
        <row r="83">
          <cell r="AC83">
            <v>74</v>
          </cell>
          <cell r="AD83">
            <v>4.9171974522292992</v>
          </cell>
          <cell r="AE83">
            <v>61061</v>
          </cell>
          <cell r="AF83">
            <v>0</v>
          </cell>
          <cell r="AG83">
            <v>61061</v>
          </cell>
          <cell r="AH83">
            <v>0</v>
          </cell>
          <cell r="AI83">
            <v>4389</v>
          </cell>
          <cell r="AJ83">
            <v>65450</v>
          </cell>
          <cell r="AK83">
            <v>0</v>
          </cell>
          <cell r="AL83">
            <v>0</v>
          </cell>
          <cell r="AM83">
            <v>0</v>
          </cell>
          <cell r="AN83">
            <v>65450</v>
          </cell>
        </row>
        <row r="84">
          <cell r="AC84">
            <v>75</v>
          </cell>
        </row>
        <row r="85">
          <cell r="AC85">
            <v>76</v>
          </cell>
        </row>
        <row r="86">
          <cell r="AC86">
            <v>77</v>
          </cell>
        </row>
        <row r="87">
          <cell r="AC87">
            <v>78</v>
          </cell>
        </row>
        <row r="88">
          <cell r="AC88">
            <v>79</v>
          </cell>
          <cell r="AD88">
            <v>237.3743592502214</v>
          </cell>
          <cell r="AE88">
            <v>2420112</v>
          </cell>
          <cell r="AF88">
            <v>0</v>
          </cell>
          <cell r="AG88">
            <v>2420112</v>
          </cell>
          <cell r="AH88">
            <v>0</v>
          </cell>
          <cell r="AI88">
            <v>211980</v>
          </cell>
          <cell r="AJ88">
            <v>2632092</v>
          </cell>
          <cell r="AK88">
            <v>0</v>
          </cell>
          <cell r="AL88">
            <v>0</v>
          </cell>
          <cell r="AM88">
            <v>0</v>
          </cell>
          <cell r="AN88">
            <v>2632092</v>
          </cell>
        </row>
        <row r="89">
          <cell r="AC89">
            <v>80</v>
          </cell>
        </row>
        <row r="90">
          <cell r="AC90">
            <v>81</v>
          </cell>
        </row>
        <row r="91">
          <cell r="AC91">
            <v>82</v>
          </cell>
          <cell r="AD91">
            <v>15.368710709748028</v>
          </cell>
          <cell r="AE91">
            <v>204022</v>
          </cell>
          <cell r="AF91">
            <v>0</v>
          </cell>
          <cell r="AG91">
            <v>204022</v>
          </cell>
          <cell r="AH91">
            <v>0</v>
          </cell>
          <cell r="AI91">
            <v>13724</v>
          </cell>
          <cell r="AJ91">
            <v>217746</v>
          </cell>
          <cell r="AK91">
            <v>0</v>
          </cell>
          <cell r="AL91">
            <v>0</v>
          </cell>
          <cell r="AM91">
            <v>0</v>
          </cell>
          <cell r="AN91">
            <v>217746</v>
          </cell>
        </row>
        <row r="92">
          <cell r="AC92">
            <v>83</v>
          </cell>
          <cell r="AD92">
            <v>7.0762394111928879</v>
          </cell>
          <cell r="AE92">
            <v>73816</v>
          </cell>
          <cell r="AF92">
            <v>0</v>
          </cell>
          <cell r="AG92">
            <v>73816</v>
          </cell>
          <cell r="AH92">
            <v>0</v>
          </cell>
          <cell r="AI92">
            <v>6313</v>
          </cell>
          <cell r="AJ92">
            <v>80129</v>
          </cell>
          <cell r="AK92">
            <v>0</v>
          </cell>
          <cell r="AL92">
            <v>0</v>
          </cell>
          <cell r="AM92">
            <v>0</v>
          </cell>
          <cell r="AN92">
            <v>80129</v>
          </cell>
        </row>
        <row r="93">
          <cell r="AC93">
            <v>84</v>
          </cell>
        </row>
        <row r="94">
          <cell r="AC94">
            <v>85</v>
          </cell>
        </row>
        <row r="95">
          <cell r="AC95">
            <v>86</v>
          </cell>
          <cell r="AD95">
            <v>110.93954548257837</v>
          </cell>
          <cell r="AE95">
            <v>1144133</v>
          </cell>
          <cell r="AF95">
            <v>0</v>
          </cell>
          <cell r="AG95">
            <v>1144133</v>
          </cell>
          <cell r="AH95">
            <v>0</v>
          </cell>
          <cell r="AI95">
            <v>99066</v>
          </cell>
          <cell r="AJ95">
            <v>1243199</v>
          </cell>
          <cell r="AK95">
            <v>0</v>
          </cell>
          <cell r="AL95">
            <v>0</v>
          </cell>
          <cell r="AM95">
            <v>0</v>
          </cell>
          <cell r="AN95">
            <v>1243199</v>
          </cell>
        </row>
        <row r="96">
          <cell r="AC96">
            <v>87</v>
          </cell>
          <cell r="AD96">
            <v>12.918415471258456</v>
          </cell>
          <cell r="AE96">
            <v>182894</v>
          </cell>
          <cell r="AF96">
            <v>0</v>
          </cell>
          <cell r="AG96">
            <v>182894</v>
          </cell>
          <cell r="AH96">
            <v>0</v>
          </cell>
          <cell r="AI96">
            <v>11545</v>
          </cell>
          <cell r="AJ96">
            <v>194439</v>
          </cell>
          <cell r="AK96">
            <v>0</v>
          </cell>
          <cell r="AL96">
            <v>0</v>
          </cell>
          <cell r="AM96">
            <v>0</v>
          </cell>
          <cell r="AN96">
            <v>194439</v>
          </cell>
        </row>
        <row r="97">
          <cell r="AC97">
            <v>88</v>
          </cell>
          <cell r="AD97">
            <v>15.257731958762884</v>
          </cell>
          <cell r="AE97">
            <v>194805</v>
          </cell>
          <cell r="AF97">
            <v>0</v>
          </cell>
          <cell r="AG97">
            <v>194805</v>
          </cell>
          <cell r="AH97">
            <v>0</v>
          </cell>
          <cell r="AI97">
            <v>13624</v>
          </cell>
          <cell r="AJ97">
            <v>208429</v>
          </cell>
          <cell r="AK97">
            <v>0</v>
          </cell>
          <cell r="AL97">
            <v>0</v>
          </cell>
          <cell r="AM97">
            <v>0</v>
          </cell>
          <cell r="AN97">
            <v>208429</v>
          </cell>
        </row>
        <row r="98">
          <cell r="AC98">
            <v>89</v>
          </cell>
          <cell r="AD98">
            <v>39.537572254335252</v>
          </cell>
          <cell r="AE98">
            <v>956772</v>
          </cell>
          <cell r="AF98">
            <v>0</v>
          </cell>
          <cell r="AG98">
            <v>956772</v>
          </cell>
          <cell r="AH98">
            <v>0</v>
          </cell>
          <cell r="AI98">
            <v>35307</v>
          </cell>
          <cell r="AJ98">
            <v>992079</v>
          </cell>
          <cell r="AK98">
            <v>0</v>
          </cell>
          <cell r="AL98">
            <v>0</v>
          </cell>
          <cell r="AM98">
            <v>0</v>
          </cell>
          <cell r="AN98">
            <v>992079</v>
          </cell>
        </row>
        <row r="99">
          <cell r="AC99">
            <v>90</v>
          </cell>
        </row>
        <row r="100">
          <cell r="AC100">
            <v>91</v>
          </cell>
          <cell r="AD100">
            <v>7.9999999999999991</v>
          </cell>
          <cell r="AE100">
            <v>187386</v>
          </cell>
          <cell r="AF100">
            <v>0</v>
          </cell>
          <cell r="AG100">
            <v>187386</v>
          </cell>
          <cell r="AH100">
            <v>0</v>
          </cell>
          <cell r="AI100">
            <v>7146</v>
          </cell>
          <cell r="AJ100">
            <v>194532</v>
          </cell>
          <cell r="AK100">
            <v>0</v>
          </cell>
          <cell r="AL100">
            <v>0</v>
          </cell>
          <cell r="AM100">
            <v>0</v>
          </cell>
          <cell r="AN100">
            <v>194532</v>
          </cell>
        </row>
        <row r="101">
          <cell r="AC101">
            <v>92</v>
          </cell>
        </row>
        <row r="102">
          <cell r="AC102">
            <v>93</v>
          </cell>
          <cell r="AD102">
            <v>814.43892376177394</v>
          </cell>
          <cell r="AE102">
            <v>9438518</v>
          </cell>
          <cell r="AF102">
            <v>110875.90000566286</v>
          </cell>
          <cell r="AG102">
            <v>9327642.099994326</v>
          </cell>
          <cell r="AH102">
            <v>0</v>
          </cell>
          <cell r="AI102">
            <v>727295</v>
          </cell>
          <cell r="AJ102">
            <v>10054937.099994328</v>
          </cell>
          <cell r="AK102">
            <v>0</v>
          </cell>
          <cell r="AL102">
            <v>0</v>
          </cell>
          <cell r="AM102">
            <v>0</v>
          </cell>
          <cell r="AN102">
            <v>10054937.099994328</v>
          </cell>
        </row>
        <row r="103">
          <cell r="AC103">
            <v>94</v>
          </cell>
          <cell r="AD103">
            <v>3.1588272657373051</v>
          </cell>
          <cell r="AE103">
            <v>46636</v>
          </cell>
          <cell r="AF103">
            <v>0</v>
          </cell>
          <cell r="AG103">
            <v>46636</v>
          </cell>
          <cell r="AH103">
            <v>0</v>
          </cell>
          <cell r="AI103">
            <v>2820</v>
          </cell>
          <cell r="AJ103">
            <v>49456</v>
          </cell>
          <cell r="AK103">
            <v>0</v>
          </cell>
          <cell r="AL103">
            <v>0</v>
          </cell>
          <cell r="AM103">
            <v>0</v>
          </cell>
          <cell r="AN103">
            <v>49456</v>
          </cell>
        </row>
        <row r="104">
          <cell r="AC104">
            <v>95</v>
          </cell>
          <cell r="AD104">
            <v>1608.9924712142295</v>
          </cell>
          <cell r="AE104">
            <v>17106394</v>
          </cell>
          <cell r="AF104">
            <v>0</v>
          </cell>
          <cell r="AG104">
            <v>17106394</v>
          </cell>
          <cell r="AH104">
            <v>0</v>
          </cell>
          <cell r="AI104">
            <v>1436828</v>
          </cell>
          <cell r="AJ104">
            <v>18543222</v>
          </cell>
          <cell r="AK104">
            <v>0</v>
          </cell>
          <cell r="AL104">
            <v>0</v>
          </cell>
          <cell r="AM104">
            <v>0</v>
          </cell>
          <cell r="AN104">
            <v>18543222</v>
          </cell>
        </row>
        <row r="105">
          <cell r="AC105">
            <v>96</v>
          </cell>
          <cell r="AD105">
            <v>70.90046610573539</v>
          </cell>
          <cell r="AE105">
            <v>1126337</v>
          </cell>
          <cell r="AF105">
            <v>0</v>
          </cell>
          <cell r="AG105">
            <v>1126337</v>
          </cell>
          <cell r="AH105">
            <v>0</v>
          </cell>
          <cell r="AI105">
            <v>63313</v>
          </cell>
          <cell r="AJ105">
            <v>1189650</v>
          </cell>
          <cell r="AK105">
            <v>0</v>
          </cell>
          <cell r="AL105">
            <v>0</v>
          </cell>
          <cell r="AM105">
            <v>0</v>
          </cell>
          <cell r="AN105">
            <v>1189650</v>
          </cell>
        </row>
        <row r="106">
          <cell r="AC106">
            <v>97</v>
          </cell>
          <cell r="AD106">
            <v>201.77757546132838</v>
          </cell>
          <cell r="AE106">
            <v>2256312</v>
          </cell>
          <cell r="AF106">
            <v>0</v>
          </cell>
          <cell r="AG106">
            <v>2256312</v>
          </cell>
          <cell r="AH106">
            <v>0</v>
          </cell>
          <cell r="AI106">
            <v>180183</v>
          </cell>
          <cell r="AJ106">
            <v>2436495</v>
          </cell>
          <cell r="AK106">
            <v>0</v>
          </cell>
          <cell r="AL106">
            <v>0</v>
          </cell>
          <cell r="AM106">
            <v>0</v>
          </cell>
          <cell r="AN106">
            <v>2436495</v>
          </cell>
        </row>
        <row r="107">
          <cell r="AC107">
            <v>98</v>
          </cell>
          <cell r="AD107">
            <v>5.0983146067415737</v>
          </cell>
          <cell r="AE107">
            <v>90293</v>
          </cell>
          <cell r="AF107">
            <v>0</v>
          </cell>
          <cell r="AG107">
            <v>90293</v>
          </cell>
          <cell r="AH107">
            <v>0</v>
          </cell>
          <cell r="AI107">
            <v>4550</v>
          </cell>
          <cell r="AJ107">
            <v>94843</v>
          </cell>
          <cell r="AK107">
            <v>0</v>
          </cell>
          <cell r="AL107">
            <v>0</v>
          </cell>
          <cell r="AM107">
            <v>0</v>
          </cell>
          <cell r="AN107">
            <v>94843</v>
          </cell>
        </row>
        <row r="108">
          <cell r="AC108">
            <v>99</v>
          </cell>
          <cell r="AD108">
            <v>124.40919904837428</v>
          </cell>
          <cell r="AE108">
            <v>1842867</v>
          </cell>
          <cell r="AF108">
            <v>0</v>
          </cell>
          <cell r="AG108">
            <v>1842867</v>
          </cell>
          <cell r="AH108">
            <v>0</v>
          </cell>
          <cell r="AI108">
            <v>111098</v>
          </cell>
          <cell r="AJ108">
            <v>1953965</v>
          </cell>
          <cell r="AK108">
            <v>0</v>
          </cell>
          <cell r="AL108">
            <v>0</v>
          </cell>
          <cell r="AM108">
            <v>0</v>
          </cell>
          <cell r="AN108">
            <v>1953965</v>
          </cell>
        </row>
        <row r="109">
          <cell r="AC109">
            <v>100</v>
          </cell>
          <cell r="AD109">
            <v>349.82340095741154</v>
          </cell>
          <cell r="AE109">
            <v>4998574</v>
          </cell>
          <cell r="AF109">
            <v>0</v>
          </cell>
          <cell r="AG109">
            <v>4998574</v>
          </cell>
          <cell r="AH109">
            <v>0</v>
          </cell>
          <cell r="AI109">
            <v>312391</v>
          </cell>
          <cell r="AJ109">
            <v>5310965</v>
          </cell>
          <cell r="AK109">
            <v>0</v>
          </cell>
          <cell r="AL109">
            <v>0</v>
          </cell>
          <cell r="AM109">
            <v>0</v>
          </cell>
          <cell r="AN109">
            <v>5310965</v>
          </cell>
        </row>
        <row r="110">
          <cell r="AC110">
            <v>101</v>
          </cell>
          <cell r="AD110">
            <v>360.57345955262883</v>
          </cell>
          <cell r="AE110">
            <v>3836194</v>
          </cell>
          <cell r="AF110">
            <v>0</v>
          </cell>
          <cell r="AG110">
            <v>3836194</v>
          </cell>
          <cell r="AH110">
            <v>0</v>
          </cell>
          <cell r="AI110">
            <v>321990</v>
          </cell>
          <cell r="AJ110">
            <v>4158184</v>
          </cell>
          <cell r="AK110">
            <v>0</v>
          </cell>
          <cell r="AL110">
            <v>0</v>
          </cell>
          <cell r="AM110">
            <v>0</v>
          </cell>
          <cell r="AN110">
            <v>4158184</v>
          </cell>
        </row>
        <row r="111">
          <cell r="AC111">
            <v>102</v>
          </cell>
        </row>
        <row r="112">
          <cell r="AC112">
            <v>103</v>
          </cell>
          <cell r="AD112">
            <v>18.378378378378379</v>
          </cell>
          <cell r="AE112">
            <v>197898</v>
          </cell>
          <cell r="AF112">
            <v>0</v>
          </cell>
          <cell r="AG112">
            <v>197898</v>
          </cell>
          <cell r="AH112">
            <v>0</v>
          </cell>
          <cell r="AI112">
            <v>16410</v>
          </cell>
          <cell r="AJ112">
            <v>214308</v>
          </cell>
          <cell r="AK112">
            <v>0</v>
          </cell>
          <cell r="AL112">
            <v>0</v>
          </cell>
          <cell r="AM112">
            <v>0</v>
          </cell>
          <cell r="AN112">
            <v>214308</v>
          </cell>
        </row>
        <row r="113">
          <cell r="AC113">
            <v>104</v>
          </cell>
        </row>
        <row r="114">
          <cell r="AC114">
            <v>105</v>
          </cell>
          <cell r="AD114">
            <v>2.0000000000000004</v>
          </cell>
          <cell r="AE114">
            <v>22428</v>
          </cell>
          <cell r="AF114">
            <v>0</v>
          </cell>
          <cell r="AG114">
            <v>22428</v>
          </cell>
          <cell r="AH114">
            <v>0</v>
          </cell>
          <cell r="AI114">
            <v>1782</v>
          </cell>
          <cell r="AJ114">
            <v>24210</v>
          </cell>
          <cell r="AK114">
            <v>0</v>
          </cell>
          <cell r="AL114">
            <v>0</v>
          </cell>
          <cell r="AM114">
            <v>0</v>
          </cell>
          <cell r="AN114">
            <v>24210</v>
          </cell>
        </row>
        <row r="115">
          <cell r="AC115">
            <v>106</v>
          </cell>
        </row>
        <row r="116">
          <cell r="AC116">
            <v>107</v>
          </cell>
        </row>
        <row r="117">
          <cell r="AC117">
            <v>108</v>
          </cell>
        </row>
        <row r="118">
          <cell r="AC118">
            <v>109</v>
          </cell>
        </row>
        <row r="119">
          <cell r="AC119">
            <v>110</v>
          </cell>
          <cell r="AD119">
            <v>33.456914748135972</v>
          </cell>
          <cell r="AE119">
            <v>373172</v>
          </cell>
          <cell r="AF119">
            <v>0</v>
          </cell>
          <cell r="AG119">
            <v>373172</v>
          </cell>
          <cell r="AH119">
            <v>0</v>
          </cell>
          <cell r="AI119">
            <v>29876</v>
          </cell>
          <cell r="AJ119">
            <v>403048</v>
          </cell>
          <cell r="AK119">
            <v>0</v>
          </cell>
          <cell r="AL119">
            <v>0</v>
          </cell>
          <cell r="AM119">
            <v>0</v>
          </cell>
          <cell r="AN119">
            <v>403048</v>
          </cell>
        </row>
        <row r="120">
          <cell r="AC120">
            <v>111</v>
          </cell>
          <cell r="AD120">
            <v>20.781743110456738</v>
          </cell>
          <cell r="AE120">
            <v>301766</v>
          </cell>
          <cell r="AF120">
            <v>0</v>
          </cell>
          <cell r="AG120">
            <v>301766</v>
          </cell>
          <cell r="AH120">
            <v>0</v>
          </cell>
          <cell r="AI120">
            <v>18551</v>
          </cell>
          <cell r="AJ120">
            <v>320317</v>
          </cell>
          <cell r="AK120">
            <v>0</v>
          </cell>
          <cell r="AL120">
            <v>0</v>
          </cell>
          <cell r="AM120">
            <v>0</v>
          </cell>
          <cell r="AN120">
            <v>320317</v>
          </cell>
        </row>
        <row r="121">
          <cell r="AC121">
            <v>112</v>
          </cell>
        </row>
        <row r="122">
          <cell r="AC122">
            <v>113</v>
          </cell>
        </row>
        <row r="123">
          <cell r="AC123">
            <v>114</v>
          </cell>
          <cell r="AD123">
            <v>89.484716576513236</v>
          </cell>
          <cell r="AE123">
            <v>1130902</v>
          </cell>
          <cell r="AF123">
            <v>0</v>
          </cell>
          <cell r="AG123">
            <v>1130902</v>
          </cell>
          <cell r="AH123">
            <v>0</v>
          </cell>
          <cell r="AI123">
            <v>79915</v>
          </cell>
          <cell r="AJ123">
            <v>1210817</v>
          </cell>
          <cell r="AK123">
            <v>0</v>
          </cell>
          <cell r="AL123">
            <v>0</v>
          </cell>
          <cell r="AM123">
            <v>0</v>
          </cell>
          <cell r="AN123">
            <v>1210817</v>
          </cell>
        </row>
        <row r="124">
          <cell r="AC124">
            <v>115</v>
          </cell>
        </row>
        <row r="125">
          <cell r="AC125">
            <v>116</v>
          </cell>
        </row>
        <row r="126">
          <cell r="AC126">
            <v>117</v>
          </cell>
          <cell r="AD126">
            <v>46.782735332714509</v>
          </cell>
          <cell r="AE126">
            <v>600756</v>
          </cell>
          <cell r="AF126">
            <v>0</v>
          </cell>
          <cell r="AG126">
            <v>600756</v>
          </cell>
          <cell r="AH126">
            <v>0</v>
          </cell>
          <cell r="AI126">
            <v>41777</v>
          </cell>
          <cell r="AJ126">
            <v>642533</v>
          </cell>
          <cell r="AK126">
            <v>0</v>
          </cell>
          <cell r="AL126">
            <v>0</v>
          </cell>
          <cell r="AM126">
            <v>0</v>
          </cell>
          <cell r="AN126">
            <v>642533</v>
          </cell>
        </row>
        <row r="127">
          <cell r="AC127">
            <v>118</v>
          </cell>
          <cell r="AD127">
            <v>1.0526315789473684</v>
          </cell>
          <cell r="AE127">
            <v>17230</v>
          </cell>
          <cell r="AF127">
            <v>0</v>
          </cell>
          <cell r="AG127">
            <v>17230</v>
          </cell>
          <cell r="AH127">
            <v>0</v>
          </cell>
          <cell r="AI127">
            <v>940</v>
          </cell>
          <cell r="AJ127">
            <v>18170</v>
          </cell>
          <cell r="AK127">
            <v>0</v>
          </cell>
          <cell r="AL127">
            <v>0</v>
          </cell>
          <cell r="AM127">
            <v>0</v>
          </cell>
          <cell r="AN127">
            <v>18170</v>
          </cell>
        </row>
        <row r="128">
          <cell r="AC128">
            <v>119</v>
          </cell>
        </row>
        <row r="129">
          <cell r="AC129">
            <v>120</v>
          </cell>
        </row>
        <row r="130">
          <cell r="AC130">
            <v>121</v>
          </cell>
        </row>
        <row r="131">
          <cell r="AC131">
            <v>122</v>
          </cell>
          <cell r="AD131">
            <v>31.068601583113452</v>
          </cell>
          <cell r="AE131">
            <v>380029</v>
          </cell>
          <cell r="AF131">
            <v>0</v>
          </cell>
          <cell r="AG131">
            <v>380029</v>
          </cell>
          <cell r="AH131">
            <v>0</v>
          </cell>
          <cell r="AI131">
            <v>27742</v>
          </cell>
          <cell r="AJ131">
            <v>407771</v>
          </cell>
          <cell r="AK131">
            <v>0</v>
          </cell>
          <cell r="AL131">
            <v>0</v>
          </cell>
          <cell r="AM131">
            <v>0</v>
          </cell>
          <cell r="AN131">
            <v>407771</v>
          </cell>
        </row>
        <row r="132">
          <cell r="AC132">
            <v>123</v>
          </cell>
        </row>
        <row r="133">
          <cell r="AC133">
            <v>124</v>
          </cell>
        </row>
        <row r="134">
          <cell r="AC134">
            <v>125</v>
          </cell>
          <cell r="AD134">
            <v>19.233683634558542</v>
          </cell>
          <cell r="AE134">
            <v>266778</v>
          </cell>
          <cell r="AF134">
            <v>0</v>
          </cell>
          <cell r="AG134">
            <v>266778</v>
          </cell>
          <cell r="AH134">
            <v>0</v>
          </cell>
          <cell r="AI134">
            <v>17171</v>
          </cell>
          <cell r="AJ134">
            <v>283949</v>
          </cell>
          <cell r="AK134">
            <v>0</v>
          </cell>
          <cell r="AL134">
            <v>0</v>
          </cell>
          <cell r="AM134">
            <v>0</v>
          </cell>
          <cell r="AN134">
            <v>283949</v>
          </cell>
        </row>
        <row r="135">
          <cell r="AC135">
            <v>126</v>
          </cell>
        </row>
        <row r="136">
          <cell r="AC136">
            <v>127</v>
          </cell>
          <cell r="AD136">
            <v>9.2195121951219523</v>
          </cell>
          <cell r="AE136">
            <v>116113</v>
          </cell>
          <cell r="AF136">
            <v>0</v>
          </cell>
          <cell r="AG136">
            <v>116113</v>
          </cell>
          <cell r="AH136">
            <v>0</v>
          </cell>
          <cell r="AI136">
            <v>8234</v>
          </cell>
          <cell r="AJ136">
            <v>124347</v>
          </cell>
          <cell r="AK136">
            <v>0</v>
          </cell>
          <cell r="AL136">
            <v>0</v>
          </cell>
          <cell r="AM136">
            <v>0</v>
          </cell>
          <cell r="AN136">
            <v>124347</v>
          </cell>
        </row>
        <row r="137">
          <cell r="AC137">
            <v>128</v>
          </cell>
          <cell r="AD137">
            <v>321.39503478913912</v>
          </cell>
          <cell r="AE137">
            <v>3072737</v>
          </cell>
          <cell r="AF137">
            <v>0</v>
          </cell>
          <cell r="AG137">
            <v>3072737</v>
          </cell>
          <cell r="AH137">
            <v>0</v>
          </cell>
          <cell r="AI137">
            <v>286996</v>
          </cell>
          <cell r="AJ137">
            <v>3359733</v>
          </cell>
          <cell r="AK137">
            <v>0</v>
          </cell>
          <cell r="AL137">
            <v>0</v>
          </cell>
          <cell r="AM137">
            <v>0</v>
          </cell>
          <cell r="AN137">
            <v>3359733</v>
          </cell>
        </row>
        <row r="138">
          <cell r="AC138">
            <v>129</v>
          </cell>
        </row>
        <row r="139">
          <cell r="AC139">
            <v>130</v>
          </cell>
        </row>
        <row r="140">
          <cell r="AC140">
            <v>131</v>
          </cell>
          <cell r="AD140">
            <v>12.427440633245382</v>
          </cell>
          <cell r="AE140">
            <v>140621</v>
          </cell>
          <cell r="AF140">
            <v>0</v>
          </cell>
          <cell r="AG140">
            <v>140621</v>
          </cell>
          <cell r="AH140">
            <v>0</v>
          </cell>
          <cell r="AI140">
            <v>11102</v>
          </cell>
          <cell r="AJ140">
            <v>151723</v>
          </cell>
          <cell r="AK140">
            <v>0</v>
          </cell>
          <cell r="AL140">
            <v>0</v>
          </cell>
          <cell r="AM140">
            <v>0</v>
          </cell>
          <cell r="AN140">
            <v>151723</v>
          </cell>
        </row>
        <row r="141">
          <cell r="AC141">
            <v>132</v>
          </cell>
        </row>
        <row r="142">
          <cell r="AC142">
            <v>133</v>
          </cell>
          <cell r="AD142">
            <v>30.324773659350306</v>
          </cell>
          <cell r="AE142">
            <v>392248</v>
          </cell>
          <cell r="AF142">
            <v>0</v>
          </cell>
          <cell r="AG142">
            <v>392248</v>
          </cell>
          <cell r="AH142">
            <v>0</v>
          </cell>
          <cell r="AI142">
            <v>27087</v>
          </cell>
          <cell r="AJ142">
            <v>419335</v>
          </cell>
          <cell r="AK142">
            <v>0</v>
          </cell>
          <cell r="AL142">
            <v>0</v>
          </cell>
          <cell r="AM142">
            <v>0</v>
          </cell>
          <cell r="AN142">
            <v>419335</v>
          </cell>
        </row>
        <row r="143">
          <cell r="AC143">
            <v>134</v>
          </cell>
        </row>
        <row r="144">
          <cell r="AC144">
            <v>135</v>
          </cell>
          <cell r="AD144">
            <v>14.545454545454545</v>
          </cell>
          <cell r="AE144">
            <v>248044</v>
          </cell>
          <cell r="AF144">
            <v>24205.899999999994</v>
          </cell>
          <cell r="AG144">
            <v>223838.1</v>
          </cell>
          <cell r="AH144">
            <v>0</v>
          </cell>
          <cell r="AI144">
            <v>12988</v>
          </cell>
          <cell r="AJ144">
            <v>236826.1</v>
          </cell>
          <cell r="AK144">
            <v>0</v>
          </cell>
          <cell r="AL144">
            <v>0</v>
          </cell>
          <cell r="AM144">
            <v>0</v>
          </cell>
          <cell r="AN144">
            <v>236826.1</v>
          </cell>
        </row>
        <row r="145">
          <cell r="AC145">
            <v>136</v>
          </cell>
          <cell r="AD145">
            <v>8.0324274013402839</v>
          </cell>
          <cell r="AE145">
            <v>95251</v>
          </cell>
          <cell r="AF145">
            <v>0</v>
          </cell>
          <cell r="AG145">
            <v>95251</v>
          </cell>
          <cell r="AH145">
            <v>0</v>
          </cell>
          <cell r="AI145">
            <v>7170</v>
          </cell>
          <cell r="AJ145">
            <v>102421</v>
          </cell>
          <cell r="AK145">
            <v>0</v>
          </cell>
          <cell r="AL145">
            <v>0</v>
          </cell>
          <cell r="AM145">
            <v>0</v>
          </cell>
          <cell r="AN145">
            <v>102421</v>
          </cell>
        </row>
        <row r="146">
          <cell r="AC146">
            <v>137</v>
          </cell>
          <cell r="AD146">
            <v>915.21950775296807</v>
          </cell>
          <cell r="AE146">
            <v>11152341</v>
          </cell>
          <cell r="AF146">
            <v>0</v>
          </cell>
          <cell r="AG146">
            <v>11152341</v>
          </cell>
          <cell r="AH146">
            <v>689359</v>
          </cell>
          <cell r="AI146">
            <v>817301</v>
          </cell>
          <cell r="AJ146">
            <v>12659001</v>
          </cell>
          <cell r="AK146">
            <v>0</v>
          </cell>
          <cell r="AL146">
            <v>0</v>
          </cell>
          <cell r="AM146">
            <v>0</v>
          </cell>
          <cell r="AN146">
            <v>12659001</v>
          </cell>
        </row>
        <row r="147">
          <cell r="AC147">
            <v>138</v>
          </cell>
          <cell r="AD147">
            <v>2.0134228187919465</v>
          </cell>
          <cell r="AE147">
            <v>23661</v>
          </cell>
          <cell r="AF147">
            <v>0</v>
          </cell>
          <cell r="AG147">
            <v>23661</v>
          </cell>
          <cell r="AH147">
            <v>0</v>
          </cell>
          <cell r="AI147">
            <v>1800</v>
          </cell>
          <cell r="AJ147">
            <v>25461</v>
          </cell>
          <cell r="AK147">
            <v>0</v>
          </cell>
          <cell r="AL147">
            <v>0</v>
          </cell>
          <cell r="AM147">
            <v>0</v>
          </cell>
          <cell r="AN147">
            <v>25461</v>
          </cell>
        </row>
        <row r="148">
          <cell r="AC148">
            <v>139</v>
          </cell>
          <cell r="AD148">
            <v>10.11053611317945</v>
          </cell>
          <cell r="AE148">
            <v>128425</v>
          </cell>
          <cell r="AF148">
            <v>0</v>
          </cell>
          <cell r="AG148">
            <v>128425</v>
          </cell>
          <cell r="AH148">
            <v>0</v>
          </cell>
          <cell r="AI148">
            <v>9027</v>
          </cell>
          <cell r="AJ148">
            <v>137452</v>
          </cell>
          <cell r="AK148">
            <v>0</v>
          </cell>
          <cell r="AL148">
            <v>0</v>
          </cell>
          <cell r="AM148">
            <v>0</v>
          </cell>
          <cell r="AN148">
            <v>137452</v>
          </cell>
        </row>
        <row r="149">
          <cell r="AC149">
            <v>140</v>
          </cell>
        </row>
        <row r="150">
          <cell r="AC150">
            <v>141</v>
          </cell>
          <cell r="AD150">
            <v>102.48529411764707</v>
          </cell>
          <cell r="AE150">
            <v>1545173</v>
          </cell>
          <cell r="AF150">
            <v>0</v>
          </cell>
          <cell r="AG150">
            <v>1545173</v>
          </cell>
          <cell r="AH150">
            <v>0</v>
          </cell>
          <cell r="AI150">
            <v>91518</v>
          </cell>
          <cell r="AJ150">
            <v>1636691</v>
          </cell>
          <cell r="AK150">
            <v>0</v>
          </cell>
          <cell r="AL150">
            <v>0</v>
          </cell>
          <cell r="AM150">
            <v>0</v>
          </cell>
          <cell r="AN150">
            <v>1636691</v>
          </cell>
        </row>
        <row r="151">
          <cell r="AC151">
            <v>142</v>
          </cell>
          <cell r="AD151">
            <v>42.253298153034301</v>
          </cell>
          <cell r="AE151">
            <v>703599</v>
          </cell>
          <cell r="AF151">
            <v>0</v>
          </cell>
          <cell r="AG151">
            <v>703599</v>
          </cell>
          <cell r="AH151">
            <v>0</v>
          </cell>
          <cell r="AI151">
            <v>37726</v>
          </cell>
          <cell r="AJ151">
            <v>741325</v>
          </cell>
          <cell r="AK151">
            <v>0</v>
          </cell>
          <cell r="AL151">
            <v>0</v>
          </cell>
          <cell r="AM151">
            <v>0</v>
          </cell>
          <cell r="AN151">
            <v>741325</v>
          </cell>
        </row>
        <row r="152">
          <cell r="AC152">
            <v>143</v>
          </cell>
        </row>
        <row r="153">
          <cell r="AC153">
            <v>144</v>
          </cell>
        </row>
        <row r="154">
          <cell r="AC154">
            <v>145</v>
          </cell>
          <cell r="AD154">
            <v>6.6960144424385479</v>
          </cell>
          <cell r="AE154">
            <v>83317</v>
          </cell>
          <cell r="AF154">
            <v>0</v>
          </cell>
          <cell r="AG154">
            <v>83317</v>
          </cell>
          <cell r="AH154">
            <v>0</v>
          </cell>
          <cell r="AI154">
            <v>5979</v>
          </cell>
          <cell r="AJ154">
            <v>89296</v>
          </cell>
          <cell r="AK154">
            <v>0</v>
          </cell>
          <cell r="AL154">
            <v>0</v>
          </cell>
          <cell r="AM154">
            <v>0</v>
          </cell>
          <cell r="AN154">
            <v>89296</v>
          </cell>
        </row>
        <row r="155">
          <cell r="AC155">
            <v>146</v>
          </cell>
        </row>
        <row r="156">
          <cell r="AC156">
            <v>147</v>
          </cell>
        </row>
        <row r="157">
          <cell r="AC157">
            <v>148</v>
          </cell>
          <cell r="AD157">
            <v>2.0393258426966292</v>
          </cell>
          <cell r="AE157">
            <v>42826</v>
          </cell>
          <cell r="AF157">
            <v>0</v>
          </cell>
          <cell r="AG157">
            <v>42826</v>
          </cell>
          <cell r="AH157">
            <v>0</v>
          </cell>
          <cell r="AI157">
            <v>1821</v>
          </cell>
          <cell r="AJ157">
            <v>44647</v>
          </cell>
          <cell r="AK157">
            <v>0</v>
          </cell>
          <cell r="AL157">
            <v>0</v>
          </cell>
          <cell r="AM157">
            <v>0</v>
          </cell>
          <cell r="AN157">
            <v>44647</v>
          </cell>
        </row>
        <row r="158">
          <cell r="AC158">
            <v>149</v>
          </cell>
          <cell r="AD158">
            <v>1678.5081671580613</v>
          </cell>
          <cell r="AE158">
            <v>19476937</v>
          </cell>
          <cell r="AF158">
            <v>0</v>
          </cell>
          <cell r="AG158">
            <v>19476937</v>
          </cell>
          <cell r="AH158">
            <v>594755</v>
          </cell>
          <cell r="AI158">
            <v>1498895</v>
          </cell>
          <cell r="AJ158">
            <v>21570587</v>
          </cell>
          <cell r="AK158">
            <v>0</v>
          </cell>
          <cell r="AL158">
            <v>0</v>
          </cell>
          <cell r="AM158">
            <v>0</v>
          </cell>
          <cell r="AN158">
            <v>21570587</v>
          </cell>
        </row>
        <row r="159">
          <cell r="AC159">
            <v>150</v>
          </cell>
        </row>
        <row r="160">
          <cell r="AC160">
            <v>151</v>
          </cell>
          <cell r="AD160">
            <v>11.003317288724062</v>
          </cell>
          <cell r="AE160">
            <v>126355</v>
          </cell>
          <cell r="AF160">
            <v>0</v>
          </cell>
          <cell r="AG160">
            <v>126355</v>
          </cell>
          <cell r="AH160">
            <v>0</v>
          </cell>
          <cell r="AI160">
            <v>9829</v>
          </cell>
          <cell r="AJ160">
            <v>136184</v>
          </cell>
          <cell r="AK160">
            <v>0</v>
          </cell>
          <cell r="AL160">
            <v>0</v>
          </cell>
          <cell r="AM160">
            <v>0</v>
          </cell>
          <cell r="AN160">
            <v>136184</v>
          </cell>
        </row>
        <row r="161">
          <cell r="AC161">
            <v>152</v>
          </cell>
        </row>
        <row r="162">
          <cell r="AC162">
            <v>153</v>
          </cell>
          <cell r="AD162">
            <v>92.581403215328436</v>
          </cell>
          <cell r="AE162">
            <v>959281</v>
          </cell>
          <cell r="AF162">
            <v>0</v>
          </cell>
          <cell r="AG162">
            <v>959281</v>
          </cell>
          <cell r="AH162">
            <v>0</v>
          </cell>
          <cell r="AI162">
            <v>82663</v>
          </cell>
          <cell r="AJ162">
            <v>1041944</v>
          </cell>
          <cell r="AK162">
            <v>0</v>
          </cell>
          <cell r="AL162">
            <v>0</v>
          </cell>
          <cell r="AM162">
            <v>0</v>
          </cell>
          <cell r="AN162">
            <v>1041944</v>
          </cell>
        </row>
        <row r="163">
          <cell r="AC163">
            <v>154</v>
          </cell>
          <cell r="AD163">
            <v>6.1464968152866239</v>
          </cell>
          <cell r="AE163">
            <v>110719</v>
          </cell>
          <cell r="AF163">
            <v>0</v>
          </cell>
          <cell r="AG163">
            <v>110719</v>
          </cell>
          <cell r="AH163">
            <v>0</v>
          </cell>
          <cell r="AI163">
            <v>5488</v>
          </cell>
          <cell r="AJ163">
            <v>116207</v>
          </cell>
          <cell r="AK163">
            <v>0</v>
          </cell>
          <cell r="AL163">
            <v>0</v>
          </cell>
          <cell r="AM163">
            <v>0</v>
          </cell>
          <cell r="AN163">
            <v>116207</v>
          </cell>
        </row>
        <row r="164">
          <cell r="AC164">
            <v>155</v>
          </cell>
          <cell r="AD164">
            <v>1.178683385579937</v>
          </cell>
          <cell r="AE164">
            <v>19656</v>
          </cell>
          <cell r="AF164">
            <v>0</v>
          </cell>
          <cell r="AG164">
            <v>19656</v>
          </cell>
          <cell r="AH164">
            <v>0</v>
          </cell>
          <cell r="AI164">
            <v>1050</v>
          </cell>
          <cell r="AJ164">
            <v>20706</v>
          </cell>
          <cell r="AK164">
            <v>0</v>
          </cell>
          <cell r="AL164">
            <v>0</v>
          </cell>
          <cell r="AM164">
            <v>0</v>
          </cell>
          <cell r="AN164">
            <v>20706</v>
          </cell>
        </row>
        <row r="165">
          <cell r="AC165">
            <v>156</v>
          </cell>
        </row>
        <row r="166">
          <cell r="AC166">
            <v>157</v>
          </cell>
        </row>
        <row r="167">
          <cell r="AC167">
            <v>158</v>
          </cell>
          <cell r="AD167">
            <v>63.869986516673038</v>
          </cell>
          <cell r="AE167">
            <v>861970</v>
          </cell>
          <cell r="AF167">
            <v>0</v>
          </cell>
          <cell r="AG167">
            <v>861970</v>
          </cell>
          <cell r="AH167">
            <v>0</v>
          </cell>
          <cell r="AI167">
            <v>57037</v>
          </cell>
          <cell r="AJ167">
            <v>919007</v>
          </cell>
          <cell r="AK167">
            <v>0</v>
          </cell>
          <cell r="AL167">
            <v>0</v>
          </cell>
          <cell r="AM167">
            <v>0</v>
          </cell>
          <cell r="AN167">
            <v>919007</v>
          </cell>
        </row>
        <row r="168">
          <cell r="AC168">
            <v>159</v>
          </cell>
          <cell r="AD168">
            <v>8.9310037935807269</v>
          </cell>
          <cell r="AE168">
            <v>128098</v>
          </cell>
          <cell r="AF168">
            <v>0</v>
          </cell>
          <cell r="AG168">
            <v>128098</v>
          </cell>
          <cell r="AH168">
            <v>0</v>
          </cell>
          <cell r="AI168">
            <v>7985</v>
          </cell>
          <cell r="AJ168">
            <v>136083</v>
          </cell>
          <cell r="AK168">
            <v>0</v>
          </cell>
          <cell r="AL168">
            <v>0</v>
          </cell>
          <cell r="AM168">
            <v>0</v>
          </cell>
          <cell r="AN168">
            <v>136083</v>
          </cell>
        </row>
        <row r="169">
          <cell r="AC169">
            <v>160</v>
          </cell>
          <cell r="AD169">
            <v>1756.376859249558</v>
          </cell>
          <cell r="AE169">
            <v>20639511</v>
          </cell>
          <cell r="AF169">
            <v>0</v>
          </cell>
          <cell r="AG169">
            <v>20639511</v>
          </cell>
          <cell r="AH169">
            <v>0</v>
          </cell>
          <cell r="AI169">
            <v>1568440</v>
          </cell>
          <cell r="AJ169">
            <v>22207951</v>
          </cell>
          <cell r="AK169">
            <v>0</v>
          </cell>
          <cell r="AL169">
            <v>0</v>
          </cell>
          <cell r="AM169">
            <v>0</v>
          </cell>
          <cell r="AN169">
            <v>22207951</v>
          </cell>
        </row>
        <row r="170">
          <cell r="AC170">
            <v>161</v>
          </cell>
          <cell r="AD170">
            <v>19.62218295244034</v>
          </cell>
          <cell r="AE170">
            <v>303678</v>
          </cell>
          <cell r="AF170">
            <v>0</v>
          </cell>
          <cell r="AG170">
            <v>303678</v>
          </cell>
          <cell r="AH170">
            <v>0</v>
          </cell>
          <cell r="AI170">
            <v>17530</v>
          </cell>
          <cell r="AJ170">
            <v>321208</v>
          </cell>
          <cell r="AK170">
            <v>0</v>
          </cell>
          <cell r="AL170">
            <v>0</v>
          </cell>
          <cell r="AM170">
            <v>0</v>
          </cell>
          <cell r="AN170">
            <v>321208</v>
          </cell>
        </row>
        <row r="171">
          <cell r="AC171">
            <v>162</v>
          </cell>
          <cell r="AD171">
            <v>41.714027525193423</v>
          </cell>
          <cell r="AE171">
            <v>485100</v>
          </cell>
          <cell r="AF171">
            <v>0</v>
          </cell>
          <cell r="AG171">
            <v>485100</v>
          </cell>
          <cell r="AH171">
            <v>0</v>
          </cell>
          <cell r="AI171">
            <v>37241</v>
          </cell>
          <cell r="AJ171">
            <v>522341</v>
          </cell>
          <cell r="AK171">
            <v>0</v>
          </cell>
          <cell r="AL171">
            <v>0</v>
          </cell>
          <cell r="AM171">
            <v>0</v>
          </cell>
          <cell r="AN171">
            <v>522341</v>
          </cell>
        </row>
        <row r="172">
          <cell r="AC172">
            <v>163</v>
          </cell>
          <cell r="AD172">
            <v>1540.1658034172947</v>
          </cell>
          <cell r="AE172">
            <v>18048068</v>
          </cell>
          <cell r="AF172">
            <v>0</v>
          </cell>
          <cell r="AG172">
            <v>18048068</v>
          </cell>
          <cell r="AH172">
            <v>374032</v>
          </cell>
          <cell r="AI172">
            <v>1375370</v>
          </cell>
          <cell r="AJ172">
            <v>19797470</v>
          </cell>
          <cell r="AK172">
            <v>0</v>
          </cell>
          <cell r="AL172">
            <v>0</v>
          </cell>
          <cell r="AM172">
            <v>0</v>
          </cell>
          <cell r="AN172">
            <v>19797470</v>
          </cell>
        </row>
        <row r="173">
          <cell r="AC173">
            <v>164</v>
          </cell>
          <cell r="AD173">
            <v>2.2240802675585281</v>
          </cell>
          <cell r="AE173">
            <v>40249</v>
          </cell>
          <cell r="AF173">
            <v>0</v>
          </cell>
          <cell r="AG173">
            <v>40249</v>
          </cell>
          <cell r="AH173">
            <v>0</v>
          </cell>
          <cell r="AI173">
            <v>1991</v>
          </cell>
          <cell r="AJ173">
            <v>42240</v>
          </cell>
          <cell r="AK173">
            <v>0</v>
          </cell>
          <cell r="AL173">
            <v>0</v>
          </cell>
          <cell r="AM173">
            <v>0</v>
          </cell>
          <cell r="AN173">
            <v>42240</v>
          </cell>
        </row>
        <row r="174">
          <cell r="AC174">
            <v>165</v>
          </cell>
          <cell r="AD174">
            <v>970.05063402288647</v>
          </cell>
          <cell r="AE174">
            <v>10568923</v>
          </cell>
          <cell r="AF174">
            <v>95380.579041654215</v>
          </cell>
          <cell r="AG174">
            <v>10473542.420958353</v>
          </cell>
          <cell r="AH174">
            <v>33642</v>
          </cell>
          <cell r="AI174">
            <v>866267</v>
          </cell>
          <cell r="AJ174">
            <v>11373451.420958361</v>
          </cell>
          <cell r="AK174">
            <v>0</v>
          </cell>
          <cell r="AL174">
            <v>0</v>
          </cell>
          <cell r="AM174">
            <v>0</v>
          </cell>
          <cell r="AN174">
            <v>11373451.420958361</v>
          </cell>
        </row>
        <row r="175">
          <cell r="AC175">
            <v>166</v>
          </cell>
        </row>
        <row r="176">
          <cell r="AC176">
            <v>167</v>
          </cell>
          <cell r="AD176">
            <v>104.28982005332936</v>
          </cell>
          <cell r="AE176">
            <v>1379715</v>
          </cell>
          <cell r="AF176">
            <v>0</v>
          </cell>
          <cell r="AG176">
            <v>1379715</v>
          </cell>
          <cell r="AH176">
            <v>0</v>
          </cell>
          <cell r="AI176">
            <v>93135</v>
          </cell>
          <cell r="AJ176">
            <v>1472850</v>
          </cell>
          <cell r="AK176">
            <v>0</v>
          </cell>
          <cell r="AL176">
            <v>0</v>
          </cell>
          <cell r="AM176">
            <v>0</v>
          </cell>
          <cell r="AN176">
            <v>1472850</v>
          </cell>
        </row>
        <row r="177">
          <cell r="AC177">
            <v>168</v>
          </cell>
          <cell r="AD177">
            <v>199.39602596891598</v>
          </cell>
          <cell r="AE177">
            <v>2476811</v>
          </cell>
          <cell r="AF177">
            <v>0</v>
          </cell>
          <cell r="AG177">
            <v>2476811</v>
          </cell>
          <cell r="AH177">
            <v>0</v>
          </cell>
          <cell r="AI177">
            <v>178065</v>
          </cell>
          <cell r="AJ177">
            <v>2654876</v>
          </cell>
          <cell r="AK177">
            <v>0</v>
          </cell>
          <cell r="AL177">
            <v>0</v>
          </cell>
          <cell r="AM177">
            <v>0</v>
          </cell>
          <cell r="AN177">
            <v>2654876</v>
          </cell>
        </row>
        <row r="178">
          <cell r="AC178">
            <v>169</v>
          </cell>
        </row>
        <row r="179">
          <cell r="AC179">
            <v>170</v>
          </cell>
          <cell r="AD179">
            <v>545.81687279160064</v>
          </cell>
          <cell r="AE179">
            <v>7204566</v>
          </cell>
          <cell r="AF179">
            <v>103685.02096468402</v>
          </cell>
          <cell r="AG179">
            <v>7100880.9790353104</v>
          </cell>
          <cell r="AH179">
            <v>0</v>
          </cell>
          <cell r="AI179">
            <v>487420</v>
          </cell>
          <cell r="AJ179">
            <v>7588300.9790353114</v>
          </cell>
          <cell r="AK179">
            <v>0</v>
          </cell>
          <cell r="AL179">
            <v>0</v>
          </cell>
          <cell r="AM179">
            <v>0</v>
          </cell>
          <cell r="AN179">
            <v>7588300.9790353114</v>
          </cell>
        </row>
        <row r="180">
          <cell r="AC180">
            <v>171</v>
          </cell>
          <cell r="AD180">
            <v>27.822663518955697</v>
          </cell>
          <cell r="AE180">
            <v>318709</v>
          </cell>
          <cell r="AF180">
            <v>0</v>
          </cell>
          <cell r="AG180">
            <v>318709</v>
          </cell>
          <cell r="AH180">
            <v>0</v>
          </cell>
          <cell r="AI180">
            <v>24846</v>
          </cell>
          <cell r="AJ180">
            <v>343555</v>
          </cell>
          <cell r="AK180">
            <v>0</v>
          </cell>
          <cell r="AL180">
            <v>0</v>
          </cell>
          <cell r="AM180">
            <v>0</v>
          </cell>
          <cell r="AN180">
            <v>343555</v>
          </cell>
        </row>
        <row r="181">
          <cell r="AC181">
            <v>172</v>
          </cell>
          <cell r="AD181">
            <v>48.280636292223093</v>
          </cell>
          <cell r="AE181">
            <v>780204</v>
          </cell>
          <cell r="AF181">
            <v>0</v>
          </cell>
          <cell r="AG181">
            <v>780204</v>
          </cell>
          <cell r="AH181">
            <v>0</v>
          </cell>
          <cell r="AI181">
            <v>43116</v>
          </cell>
          <cell r="AJ181">
            <v>823320</v>
          </cell>
          <cell r="AK181">
            <v>0</v>
          </cell>
          <cell r="AL181">
            <v>0</v>
          </cell>
          <cell r="AM181">
            <v>0</v>
          </cell>
          <cell r="AN181">
            <v>823320</v>
          </cell>
        </row>
        <row r="182">
          <cell r="AC182">
            <v>173</v>
          </cell>
        </row>
        <row r="183">
          <cell r="AC183">
            <v>174</v>
          </cell>
          <cell r="AD183">
            <v>35.701710372079653</v>
          </cell>
          <cell r="AE183">
            <v>463102</v>
          </cell>
          <cell r="AF183">
            <v>0</v>
          </cell>
          <cell r="AG183">
            <v>463102</v>
          </cell>
          <cell r="AH183">
            <v>0</v>
          </cell>
          <cell r="AI183">
            <v>31879</v>
          </cell>
          <cell r="AJ183">
            <v>494981</v>
          </cell>
          <cell r="AK183">
            <v>0</v>
          </cell>
          <cell r="AL183">
            <v>0</v>
          </cell>
          <cell r="AM183">
            <v>0</v>
          </cell>
          <cell r="AN183">
            <v>494981</v>
          </cell>
        </row>
        <row r="184">
          <cell r="AC184">
            <v>175</v>
          </cell>
          <cell r="AD184">
            <v>2.2916841114958553</v>
          </cell>
          <cell r="AE184">
            <v>39580</v>
          </cell>
          <cell r="AF184">
            <v>0</v>
          </cell>
          <cell r="AG184">
            <v>39580</v>
          </cell>
          <cell r="AH184">
            <v>0</v>
          </cell>
          <cell r="AI184">
            <v>2049</v>
          </cell>
          <cell r="AJ184">
            <v>41629</v>
          </cell>
          <cell r="AK184">
            <v>0</v>
          </cell>
          <cell r="AL184">
            <v>0</v>
          </cell>
          <cell r="AM184">
            <v>0</v>
          </cell>
          <cell r="AN184">
            <v>41629</v>
          </cell>
        </row>
        <row r="185">
          <cell r="AC185">
            <v>176</v>
          </cell>
          <cell r="AD185">
            <v>355.01484923165384</v>
          </cell>
          <cell r="AE185">
            <v>4878054</v>
          </cell>
          <cell r="AF185">
            <v>0</v>
          </cell>
          <cell r="AG185">
            <v>4878054</v>
          </cell>
          <cell r="AH185">
            <v>0</v>
          </cell>
          <cell r="AI185">
            <v>317016</v>
          </cell>
          <cell r="AJ185">
            <v>5195070</v>
          </cell>
          <cell r="AK185">
            <v>0</v>
          </cell>
          <cell r="AL185">
            <v>0</v>
          </cell>
          <cell r="AM185">
            <v>0</v>
          </cell>
          <cell r="AN185">
            <v>5195070</v>
          </cell>
        </row>
        <row r="186">
          <cell r="AC186">
            <v>177</v>
          </cell>
          <cell r="AD186">
            <v>12.923332784406812</v>
          </cell>
          <cell r="AE186">
            <v>162632</v>
          </cell>
          <cell r="AF186">
            <v>0</v>
          </cell>
          <cell r="AG186">
            <v>162632</v>
          </cell>
          <cell r="AH186">
            <v>0</v>
          </cell>
          <cell r="AI186">
            <v>11533</v>
          </cell>
          <cell r="AJ186">
            <v>174165</v>
          </cell>
          <cell r="AK186">
            <v>0</v>
          </cell>
          <cell r="AL186">
            <v>0</v>
          </cell>
          <cell r="AM186">
            <v>0</v>
          </cell>
          <cell r="AN186">
            <v>174165</v>
          </cell>
        </row>
        <row r="187">
          <cell r="AC187">
            <v>178</v>
          </cell>
          <cell r="AD187">
            <v>257.74845027997492</v>
          </cell>
          <cell r="AE187">
            <v>2810484</v>
          </cell>
          <cell r="AF187">
            <v>0</v>
          </cell>
          <cell r="AG187">
            <v>2810484</v>
          </cell>
          <cell r="AH187">
            <v>0</v>
          </cell>
          <cell r="AI187">
            <v>230170</v>
          </cell>
          <cell r="AJ187">
            <v>3040654</v>
          </cell>
          <cell r="AK187">
            <v>0</v>
          </cell>
          <cell r="AL187">
            <v>0</v>
          </cell>
          <cell r="AM187">
            <v>0</v>
          </cell>
          <cell r="AN187">
            <v>3040654</v>
          </cell>
        </row>
        <row r="188">
          <cell r="AC188">
            <v>179</v>
          </cell>
        </row>
        <row r="189">
          <cell r="AC189">
            <v>180</v>
          </cell>
        </row>
        <row r="190">
          <cell r="AC190">
            <v>181</v>
          </cell>
          <cell r="AD190">
            <v>100.68639032016583</v>
          </cell>
          <cell r="AE190">
            <v>1122928</v>
          </cell>
          <cell r="AF190">
            <v>0</v>
          </cell>
          <cell r="AG190">
            <v>1122928</v>
          </cell>
          <cell r="AH190">
            <v>0</v>
          </cell>
          <cell r="AI190">
            <v>89908</v>
          </cell>
          <cell r="AJ190">
            <v>1212836</v>
          </cell>
          <cell r="AK190">
            <v>0</v>
          </cell>
          <cell r="AL190">
            <v>0</v>
          </cell>
          <cell r="AM190">
            <v>0</v>
          </cell>
          <cell r="AN190">
            <v>1212836</v>
          </cell>
        </row>
        <row r="191">
          <cell r="AC191">
            <v>182</v>
          </cell>
          <cell r="AD191">
            <v>33.684210526315788</v>
          </cell>
          <cell r="AE191">
            <v>392256</v>
          </cell>
          <cell r="AF191">
            <v>0</v>
          </cell>
          <cell r="AG191">
            <v>392256</v>
          </cell>
          <cell r="AH191">
            <v>0</v>
          </cell>
          <cell r="AI191">
            <v>30080</v>
          </cell>
          <cell r="AJ191">
            <v>422336</v>
          </cell>
          <cell r="AK191">
            <v>0</v>
          </cell>
          <cell r="AL191">
            <v>0</v>
          </cell>
          <cell r="AM191">
            <v>0</v>
          </cell>
          <cell r="AN191">
            <v>422336</v>
          </cell>
        </row>
        <row r="192">
          <cell r="AC192">
            <v>183</v>
          </cell>
        </row>
        <row r="193">
          <cell r="AC193">
            <v>184</v>
          </cell>
        </row>
        <row r="194">
          <cell r="AC194">
            <v>185</v>
          </cell>
          <cell r="AD194">
            <v>15.096491377113248</v>
          </cell>
          <cell r="AE194">
            <v>162357</v>
          </cell>
          <cell r="AF194">
            <v>0</v>
          </cell>
          <cell r="AG194">
            <v>162357</v>
          </cell>
          <cell r="AH194">
            <v>0</v>
          </cell>
          <cell r="AI194">
            <v>13476</v>
          </cell>
          <cell r="AJ194">
            <v>175833</v>
          </cell>
          <cell r="AK194">
            <v>0</v>
          </cell>
          <cell r="AL194">
            <v>0</v>
          </cell>
          <cell r="AM194">
            <v>0</v>
          </cell>
          <cell r="AN194">
            <v>175833</v>
          </cell>
        </row>
        <row r="195">
          <cell r="AC195">
            <v>186</v>
          </cell>
          <cell r="AD195">
            <v>2.9999042583971178</v>
          </cell>
          <cell r="AE195">
            <v>47292</v>
          </cell>
          <cell r="AF195">
            <v>0</v>
          </cell>
          <cell r="AG195">
            <v>47292</v>
          </cell>
          <cell r="AH195">
            <v>0</v>
          </cell>
          <cell r="AI195">
            <v>2672</v>
          </cell>
          <cell r="AJ195">
            <v>49964</v>
          </cell>
          <cell r="AK195">
            <v>0</v>
          </cell>
          <cell r="AL195">
            <v>0</v>
          </cell>
          <cell r="AM195">
            <v>0</v>
          </cell>
          <cell r="AN195">
            <v>49964</v>
          </cell>
        </row>
        <row r="196">
          <cell r="AC196">
            <v>187</v>
          </cell>
          <cell r="AD196">
            <v>4.026845637583893</v>
          </cell>
          <cell r="AE196">
            <v>53523</v>
          </cell>
          <cell r="AF196">
            <v>0</v>
          </cell>
          <cell r="AG196">
            <v>53523</v>
          </cell>
          <cell r="AH196">
            <v>0</v>
          </cell>
          <cell r="AI196">
            <v>3600</v>
          </cell>
          <cell r="AJ196">
            <v>57123</v>
          </cell>
          <cell r="AK196">
            <v>0</v>
          </cell>
          <cell r="AL196">
            <v>0</v>
          </cell>
          <cell r="AM196">
            <v>0</v>
          </cell>
          <cell r="AN196">
            <v>57123</v>
          </cell>
        </row>
        <row r="197">
          <cell r="AC197">
            <v>188</v>
          </cell>
        </row>
        <row r="198">
          <cell r="AC198">
            <v>189</v>
          </cell>
          <cell r="AD198">
            <v>6.3743769293947734</v>
          </cell>
          <cell r="AE198">
            <v>85627</v>
          </cell>
          <cell r="AF198">
            <v>0</v>
          </cell>
          <cell r="AG198">
            <v>85627</v>
          </cell>
          <cell r="AH198">
            <v>0</v>
          </cell>
          <cell r="AI198">
            <v>5692</v>
          </cell>
          <cell r="AJ198">
            <v>91319</v>
          </cell>
          <cell r="AK198">
            <v>0</v>
          </cell>
          <cell r="AL198">
            <v>0</v>
          </cell>
          <cell r="AM198">
            <v>0</v>
          </cell>
          <cell r="AN198">
            <v>91319</v>
          </cell>
        </row>
        <row r="199">
          <cell r="AC199">
            <v>190</v>
          </cell>
        </row>
        <row r="200">
          <cell r="AC200">
            <v>191</v>
          </cell>
          <cell r="AD200">
            <v>18.565555047967109</v>
          </cell>
          <cell r="AE200">
            <v>235376</v>
          </cell>
          <cell r="AF200">
            <v>0</v>
          </cell>
          <cell r="AG200">
            <v>235376</v>
          </cell>
          <cell r="AH200">
            <v>0</v>
          </cell>
          <cell r="AI200">
            <v>16576</v>
          </cell>
          <cell r="AJ200">
            <v>251952</v>
          </cell>
          <cell r="AK200">
            <v>0</v>
          </cell>
          <cell r="AL200">
            <v>0</v>
          </cell>
          <cell r="AM200">
            <v>0</v>
          </cell>
          <cell r="AN200">
            <v>251952</v>
          </cell>
        </row>
        <row r="201">
          <cell r="AC201">
            <v>192</v>
          </cell>
        </row>
        <row r="202">
          <cell r="AC202">
            <v>193</v>
          </cell>
        </row>
        <row r="203">
          <cell r="AC203">
            <v>194</v>
          </cell>
        </row>
        <row r="204">
          <cell r="AC204">
            <v>195</v>
          </cell>
        </row>
        <row r="205">
          <cell r="AC205">
            <v>196</v>
          </cell>
          <cell r="AD205">
            <v>4</v>
          </cell>
          <cell r="AE205">
            <v>49075</v>
          </cell>
          <cell r="AF205">
            <v>0</v>
          </cell>
          <cell r="AG205">
            <v>49075</v>
          </cell>
          <cell r="AH205">
            <v>0</v>
          </cell>
          <cell r="AI205">
            <v>3570</v>
          </cell>
          <cell r="AJ205">
            <v>52645</v>
          </cell>
          <cell r="AK205">
            <v>0</v>
          </cell>
          <cell r="AL205">
            <v>0</v>
          </cell>
          <cell r="AM205">
            <v>0</v>
          </cell>
          <cell r="AN205">
            <v>52645</v>
          </cell>
        </row>
        <row r="206">
          <cell r="AC206">
            <v>197</v>
          </cell>
        </row>
        <row r="207">
          <cell r="AC207">
            <v>198</v>
          </cell>
          <cell r="AD207">
            <v>34.13477289650038</v>
          </cell>
          <cell r="AE207">
            <v>377186</v>
          </cell>
          <cell r="AF207">
            <v>0</v>
          </cell>
          <cell r="AG207">
            <v>377186</v>
          </cell>
          <cell r="AH207">
            <v>0</v>
          </cell>
          <cell r="AI207">
            <v>30485</v>
          </cell>
          <cell r="AJ207">
            <v>407671</v>
          </cell>
          <cell r="AK207">
            <v>0</v>
          </cell>
          <cell r="AL207">
            <v>0</v>
          </cell>
          <cell r="AM207">
            <v>0</v>
          </cell>
          <cell r="AN207">
            <v>407671</v>
          </cell>
        </row>
        <row r="208">
          <cell r="AC208">
            <v>199</v>
          </cell>
          <cell r="AD208">
            <v>0.98666666666666669</v>
          </cell>
          <cell r="AE208">
            <v>13600</v>
          </cell>
          <cell r="AF208">
            <v>0</v>
          </cell>
          <cell r="AG208">
            <v>13600</v>
          </cell>
          <cell r="AH208">
            <v>0</v>
          </cell>
          <cell r="AI208">
            <v>880</v>
          </cell>
          <cell r="AJ208">
            <v>14480</v>
          </cell>
          <cell r="AK208">
            <v>0</v>
          </cell>
          <cell r="AL208">
            <v>0</v>
          </cell>
          <cell r="AM208">
            <v>0</v>
          </cell>
          <cell r="AN208">
            <v>14480</v>
          </cell>
        </row>
        <row r="209">
          <cell r="AC209">
            <v>200</v>
          </cell>
        </row>
        <row r="210">
          <cell r="AC210">
            <v>201</v>
          </cell>
          <cell r="AD210">
            <v>1122.4041675933813</v>
          </cell>
          <cell r="AE210">
            <v>13081419</v>
          </cell>
          <cell r="AF210">
            <v>0</v>
          </cell>
          <cell r="AG210">
            <v>13081419</v>
          </cell>
          <cell r="AH210">
            <v>288629</v>
          </cell>
          <cell r="AI210">
            <v>1002306</v>
          </cell>
          <cell r="AJ210">
            <v>14372354</v>
          </cell>
          <cell r="AK210">
            <v>0</v>
          </cell>
          <cell r="AL210">
            <v>0</v>
          </cell>
          <cell r="AM210">
            <v>0</v>
          </cell>
          <cell r="AN210">
            <v>14372354</v>
          </cell>
        </row>
        <row r="211">
          <cell r="AC211">
            <v>202</v>
          </cell>
        </row>
        <row r="212">
          <cell r="AC212">
            <v>203</v>
          </cell>
        </row>
        <row r="213">
          <cell r="AC213">
            <v>204</v>
          </cell>
          <cell r="AD213">
            <v>155.00000000000003</v>
          </cell>
          <cell r="AE213">
            <v>1992681</v>
          </cell>
          <cell r="AF213">
            <v>0</v>
          </cell>
          <cell r="AG213">
            <v>1992681</v>
          </cell>
          <cell r="AH213">
            <v>0</v>
          </cell>
          <cell r="AI213">
            <v>138411</v>
          </cell>
          <cell r="AJ213">
            <v>2131092</v>
          </cell>
          <cell r="AK213">
            <v>0</v>
          </cell>
          <cell r="AL213">
            <v>0</v>
          </cell>
          <cell r="AM213">
            <v>0</v>
          </cell>
          <cell r="AN213">
            <v>2131092</v>
          </cell>
        </row>
        <row r="214">
          <cell r="AC214">
            <v>205</v>
          </cell>
        </row>
        <row r="215">
          <cell r="AC215">
            <v>206</v>
          </cell>
        </row>
        <row r="216">
          <cell r="AC216">
            <v>207</v>
          </cell>
          <cell r="AD216">
            <v>7.1033029276897697</v>
          </cell>
          <cell r="AE216">
            <v>139048</v>
          </cell>
          <cell r="AF216">
            <v>0</v>
          </cell>
          <cell r="AG216">
            <v>139048</v>
          </cell>
          <cell r="AH216">
            <v>0</v>
          </cell>
          <cell r="AI216">
            <v>6332</v>
          </cell>
          <cell r="AJ216">
            <v>145380</v>
          </cell>
          <cell r="AK216">
            <v>0</v>
          </cell>
          <cell r="AL216">
            <v>0</v>
          </cell>
          <cell r="AM216">
            <v>0</v>
          </cell>
          <cell r="AN216">
            <v>145380</v>
          </cell>
        </row>
        <row r="217">
          <cell r="AC217">
            <v>208</v>
          </cell>
          <cell r="AD217">
            <v>2.1803830985315797</v>
          </cell>
          <cell r="AE217">
            <v>29449</v>
          </cell>
          <cell r="AF217">
            <v>0</v>
          </cell>
          <cell r="AG217">
            <v>29449</v>
          </cell>
          <cell r="AH217">
            <v>0</v>
          </cell>
          <cell r="AI217">
            <v>1946</v>
          </cell>
          <cell r="AJ217">
            <v>31395</v>
          </cell>
          <cell r="AK217">
            <v>0</v>
          </cell>
          <cell r="AL217">
            <v>0</v>
          </cell>
          <cell r="AM217">
            <v>0</v>
          </cell>
          <cell r="AN217">
            <v>31395</v>
          </cell>
        </row>
        <row r="218">
          <cell r="AC218">
            <v>209</v>
          </cell>
          <cell r="AD218">
            <v>56.081460674157313</v>
          </cell>
          <cell r="AE218">
            <v>744709</v>
          </cell>
          <cell r="AF218">
            <v>0</v>
          </cell>
          <cell r="AG218">
            <v>744709</v>
          </cell>
          <cell r="AH218">
            <v>0</v>
          </cell>
          <cell r="AI218">
            <v>50078</v>
          </cell>
          <cell r="AJ218">
            <v>794787</v>
          </cell>
          <cell r="AK218">
            <v>0</v>
          </cell>
          <cell r="AL218">
            <v>0</v>
          </cell>
          <cell r="AM218">
            <v>0</v>
          </cell>
          <cell r="AN218">
            <v>794787</v>
          </cell>
        </row>
        <row r="219">
          <cell r="AC219">
            <v>210</v>
          </cell>
          <cell r="AD219">
            <v>211.43609378256841</v>
          </cell>
          <cell r="AE219">
            <v>2499136</v>
          </cell>
          <cell r="AF219">
            <v>0</v>
          </cell>
          <cell r="AG219">
            <v>2499136</v>
          </cell>
          <cell r="AH219">
            <v>0</v>
          </cell>
          <cell r="AI219">
            <v>188811</v>
          </cell>
          <cell r="AJ219">
            <v>2687947</v>
          </cell>
          <cell r="AK219">
            <v>0</v>
          </cell>
          <cell r="AL219">
            <v>0</v>
          </cell>
          <cell r="AM219">
            <v>0</v>
          </cell>
          <cell r="AN219">
            <v>2687947</v>
          </cell>
        </row>
        <row r="220">
          <cell r="AC220">
            <v>211</v>
          </cell>
          <cell r="AD220">
            <v>6.4323593073593042</v>
          </cell>
          <cell r="AE220">
            <v>82412</v>
          </cell>
          <cell r="AF220">
            <v>0</v>
          </cell>
          <cell r="AG220">
            <v>82412</v>
          </cell>
          <cell r="AH220">
            <v>0</v>
          </cell>
          <cell r="AI220">
            <v>5741</v>
          </cell>
          <cell r="AJ220">
            <v>88153</v>
          </cell>
          <cell r="AK220">
            <v>0</v>
          </cell>
          <cell r="AL220">
            <v>0</v>
          </cell>
          <cell r="AM220">
            <v>0</v>
          </cell>
          <cell r="AN220">
            <v>88153</v>
          </cell>
        </row>
        <row r="221">
          <cell r="AC221">
            <v>212</v>
          </cell>
          <cell r="AD221">
            <v>120.53603368748499</v>
          </cell>
          <cell r="AE221">
            <v>1255116</v>
          </cell>
          <cell r="AF221">
            <v>0</v>
          </cell>
          <cell r="AG221">
            <v>1255116</v>
          </cell>
          <cell r="AH221">
            <v>0</v>
          </cell>
          <cell r="AI221">
            <v>107639</v>
          </cell>
          <cell r="AJ221">
            <v>1362755</v>
          </cell>
          <cell r="AK221">
            <v>0</v>
          </cell>
          <cell r="AL221">
            <v>0</v>
          </cell>
          <cell r="AM221">
            <v>0</v>
          </cell>
          <cell r="AN221">
            <v>1362755</v>
          </cell>
        </row>
        <row r="222">
          <cell r="AC222">
            <v>213</v>
          </cell>
        </row>
        <row r="223">
          <cell r="AC223">
            <v>214</v>
          </cell>
          <cell r="AD223">
            <v>2.00521215902116</v>
          </cell>
          <cell r="AE223">
            <v>19287</v>
          </cell>
          <cell r="AF223">
            <v>0</v>
          </cell>
          <cell r="AG223">
            <v>19287</v>
          </cell>
          <cell r="AH223">
            <v>0</v>
          </cell>
          <cell r="AI223">
            <v>1791</v>
          </cell>
          <cell r="AJ223">
            <v>21078</v>
          </cell>
          <cell r="AK223">
            <v>0</v>
          </cell>
          <cell r="AL223">
            <v>0</v>
          </cell>
          <cell r="AM223">
            <v>0</v>
          </cell>
          <cell r="AN223">
            <v>21078</v>
          </cell>
        </row>
        <row r="224">
          <cell r="AC224">
            <v>215</v>
          </cell>
          <cell r="AD224">
            <v>14.545454545454545</v>
          </cell>
          <cell r="AE224">
            <v>185468</v>
          </cell>
          <cell r="AF224">
            <v>0</v>
          </cell>
          <cell r="AG224">
            <v>185468</v>
          </cell>
          <cell r="AH224">
            <v>0</v>
          </cell>
          <cell r="AI224">
            <v>12988</v>
          </cell>
          <cell r="AJ224">
            <v>198456</v>
          </cell>
          <cell r="AK224">
            <v>0</v>
          </cell>
          <cell r="AL224">
            <v>0</v>
          </cell>
          <cell r="AM224">
            <v>0</v>
          </cell>
          <cell r="AN224">
            <v>198456</v>
          </cell>
        </row>
        <row r="225">
          <cell r="AC225">
            <v>216</v>
          </cell>
        </row>
        <row r="226">
          <cell r="AC226">
            <v>217</v>
          </cell>
        </row>
        <row r="227">
          <cell r="AC227">
            <v>218</v>
          </cell>
          <cell r="AD227">
            <v>135.81199538025118</v>
          </cell>
          <cell r="AE227">
            <v>1618481</v>
          </cell>
          <cell r="AF227">
            <v>0</v>
          </cell>
          <cell r="AG227">
            <v>1618481</v>
          </cell>
          <cell r="AH227">
            <v>0</v>
          </cell>
          <cell r="AI227">
            <v>121283</v>
          </cell>
          <cell r="AJ227">
            <v>1739764</v>
          </cell>
          <cell r="AK227">
            <v>0</v>
          </cell>
          <cell r="AL227">
            <v>0</v>
          </cell>
          <cell r="AM227">
            <v>0</v>
          </cell>
          <cell r="AN227">
            <v>1739764</v>
          </cell>
        </row>
        <row r="228">
          <cell r="AC228">
            <v>219</v>
          </cell>
          <cell r="AD228">
            <v>11.184696569920845</v>
          </cell>
          <cell r="AE228">
            <v>165178</v>
          </cell>
          <cell r="AF228">
            <v>0</v>
          </cell>
          <cell r="AG228">
            <v>165178</v>
          </cell>
          <cell r="AH228">
            <v>0</v>
          </cell>
          <cell r="AI228">
            <v>9984</v>
          </cell>
          <cell r="AJ228">
            <v>175162</v>
          </cell>
          <cell r="AK228">
            <v>0</v>
          </cell>
          <cell r="AL228">
            <v>0</v>
          </cell>
          <cell r="AM228">
            <v>0</v>
          </cell>
          <cell r="AN228">
            <v>175162</v>
          </cell>
        </row>
        <row r="229">
          <cell r="AC229">
            <v>220</v>
          </cell>
          <cell r="AD229">
            <v>38.882166518663659</v>
          </cell>
          <cell r="AE229">
            <v>619728</v>
          </cell>
          <cell r="AF229">
            <v>0</v>
          </cell>
          <cell r="AG229">
            <v>619728</v>
          </cell>
          <cell r="AH229">
            <v>0</v>
          </cell>
          <cell r="AI229">
            <v>34719</v>
          </cell>
          <cell r="AJ229">
            <v>654447</v>
          </cell>
          <cell r="AK229">
            <v>0</v>
          </cell>
          <cell r="AL229">
            <v>0</v>
          </cell>
          <cell r="AM229">
            <v>0</v>
          </cell>
          <cell r="AN229">
            <v>654447</v>
          </cell>
        </row>
        <row r="230">
          <cell r="AC230">
            <v>221</v>
          </cell>
          <cell r="AD230">
            <v>28.092485549132949</v>
          </cell>
          <cell r="AE230">
            <v>592074</v>
          </cell>
          <cell r="AF230">
            <v>0</v>
          </cell>
          <cell r="AG230">
            <v>592074</v>
          </cell>
          <cell r="AH230">
            <v>0</v>
          </cell>
          <cell r="AI230">
            <v>25083</v>
          </cell>
          <cell r="AJ230">
            <v>617157</v>
          </cell>
          <cell r="AK230">
            <v>0</v>
          </cell>
          <cell r="AL230">
            <v>0</v>
          </cell>
          <cell r="AM230">
            <v>0</v>
          </cell>
          <cell r="AN230">
            <v>617157</v>
          </cell>
        </row>
        <row r="231">
          <cell r="AC231">
            <v>222</v>
          </cell>
        </row>
        <row r="232">
          <cell r="AC232">
            <v>223</v>
          </cell>
          <cell r="AD232">
            <v>1.2292993630573248</v>
          </cell>
          <cell r="AE232">
            <v>11655</v>
          </cell>
          <cell r="AF232">
            <v>0</v>
          </cell>
          <cell r="AG232">
            <v>11655</v>
          </cell>
          <cell r="AH232">
            <v>0</v>
          </cell>
          <cell r="AI232">
            <v>1099</v>
          </cell>
          <cell r="AJ232">
            <v>12754</v>
          </cell>
          <cell r="AK232">
            <v>0</v>
          </cell>
          <cell r="AL232">
            <v>0</v>
          </cell>
          <cell r="AM232">
            <v>0</v>
          </cell>
          <cell r="AN232">
            <v>12754</v>
          </cell>
        </row>
        <row r="233">
          <cell r="AC233">
            <v>224</v>
          </cell>
        </row>
        <row r="234">
          <cell r="AC234">
            <v>225</v>
          </cell>
        </row>
        <row r="235">
          <cell r="AC235">
            <v>226</v>
          </cell>
          <cell r="AD235">
            <v>29.020350877192975</v>
          </cell>
          <cell r="AE235">
            <v>338351</v>
          </cell>
          <cell r="AF235">
            <v>0</v>
          </cell>
          <cell r="AG235">
            <v>338351</v>
          </cell>
          <cell r="AH235">
            <v>0</v>
          </cell>
          <cell r="AI235">
            <v>25909</v>
          </cell>
          <cell r="AJ235">
            <v>364260</v>
          </cell>
          <cell r="AK235">
            <v>0</v>
          </cell>
          <cell r="AL235">
            <v>0</v>
          </cell>
          <cell r="AM235">
            <v>0</v>
          </cell>
          <cell r="AN235">
            <v>364260</v>
          </cell>
        </row>
        <row r="236">
          <cell r="AC236">
            <v>227</v>
          </cell>
          <cell r="AD236">
            <v>19.57058017359525</v>
          </cell>
          <cell r="AE236">
            <v>246166</v>
          </cell>
          <cell r="AF236">
            <v>0</v>
          </cell>
          <cell r="AG236">
            <v>246166</v>
          </cell>
          <cell r="AH236">
            <v>0</v>
          </cell>
          <cell r="AI236">
            <v>17476</v>
          </cell>
          <cell r="AJ236">
            <v>263642</v>
          </cell>
          <cell r="AK236">
            <v>0</v>
          </cell>
          <cell r="AL236">
            <v>0</v>
          </cell>
          <cell r="AM236">
            <v>0</v>
          </cell>
          <cell r="AN236">
            <v>263642</v>
          </cell>
        </row>
        <row r="237">
          <cell r="AC237">
            <v>228</v>
          </cell>
        </row>
        <row r="238">
          <cell r="AC238">
            <v>229</v>
          </cell>
          <cell r="AD238">
            <v>48.466970775366633</v>
          </cell>
          <cell r="AE238">
            <v>574817</v>
          </cell>
          <cell r="AF238">
            <v>0</v>
          </cell>
          <cell r="AG238">
            <v>574817</v>
          </cell>
          <cell r="AH238">
            <v>0</v>
          </cell>
          <cell r="AI238">
            <v>43274</v>
          </cell>
          <cell r="AJ238">
            <v>618091</v>
          </cell>
          <cell r="AK238">
            <v>0</v>
          </cell>
          <cell r="AL238">
            <v>0</v>
          </cell>
          <cell r="AM238">
            <v>0</v>
          </cell>
          <cell r="AN238">
            <v>618091</v>
          </cell>
        </row>
        <row r="239">
          <cell r="AC239">
            <v>230</v>
          </cell>
        </row>
        <row r="240">
          <cell r="AC240">
            <v>231</v>
          </cell>
          <cell r="AD240">
            <v>39.869879183446763</v>
          </cell>
          <cell r="AE240">
            <v>424440</v>
          </cell>
          <cell r="AF240">
            <v>0</v>
          </cell>
          <cell r="AG240">
            <v>424440</v>
          </cell>
          <cell r="AH240">
            <v>0</v>
          </cell>
          <cell r="AI240">
            <v>35605</v>
          </cell>
          <cell r="AJ240">
            <v>460045</v>
          </cell>
          <cell r="AK240">
            <v>0</v>
          </cell>
          <cell r="AL240">
            <v>0</v>
          </cell>
          <cell r="AM240">
            <v>0</v>
          </cell>
          <cell r="AN240">
            <v>460045</v>
          </cell>
        </row>
        <row r="241">
          <cell r="AC241">
            <v>232</v>
          </cell>
        </row>
        <row r="242">
          <cell r="AC242">
            <v>233</v>
          </cell>
        </row>
        <row r="243">
          <cell r="AC243">
            <v>234</v>
          </cell>
        </row>
        <row r="244">
          <cell r="AC244">
            <v>235</v>
          </cell>
        </row>
        <row r="245">
          <cell r="AC245">
            <v>236</v>
          </cell>
          <cell r="AD245">
            <v>178.44101123595502</v>
          </cell>
          <cell r="AE245">
            <v>2248176</v>
          </cell>
          <cell r="AF245">
            <v>0</v>
          </cell>
          <cell r="AG245">
            <v>2248176</v>
          </cell>
          <cell r="AH245">
            <v>0</v>
          </cell>
          <cell r="AI245">
            <v>159348</v>
          </cell>
          <cell r="AJ245">
            <v>2407524</v>
          </cell>
          <cell r="AK245">
            <v>0</v>
          </cell>
          <cell r="AL245">
            <v>0</v>
          </cell>
          <cell r="AM245">
            <v>0</v>
          </cell>
          <cell r="AN245">
            <v>2407524</v>
          </cell>
        </row>
        <row r="246">
          <cell r="AC246">
            <v>237</v>
          </cell>
        </row>
        <row r="247">
          <cell r="AC247">
            <v>238</v>
          </cell>
          <cell r="AD247">
            <v>17.943945627471539</v>
          </cell>
          <cell r="AE247">
            <v>278502</v>
          </cell>
          <cell r="AF247">
            <v>0</v>
          </cell>
          <cell r="AG247">
            <v>278502</v>
          </cell>
          <cell r="AH247">
            <v>0</v>
          </cell>
          <cell r="AI247">
            <v>16023</v>
          </cell>
          <cell r="AJ247">
            <v>294525</v>
          </cell>
          <cell r="AK247">
            <v>0</v>
          </cell>
          <cell r="AL247">
            <v>0</v>
          </cell>
          <cell r="AM247">
            <v>0</v>
          </cell>
          <cell r="AN247">
            <v>294525</v>
          </cell>
        </row>
        <row r="248">
          <cell r="AC248">
            <v>239</v>
          </cell>
          <cell r="AD248">
            <v>636.20935179677247</v>
          </cell>
          <cell r="AE248">
            <v>8236897</v>
          </cell>
          <cell r="AF248">
            <v>0</v>
          </cell>
          <cell r="AG248">
            <v>8236897</v>
          </cell>
          <cell r="AH248">
            <v>0</v>
          </cell>
          <cell r="AI248">
            <v>568138</v>
          </cell>
          <cell r="AJ248">
            <v>8805035</v>
          </cell>
          <cell r="AK248">
            <v>0</v>
          </cell>
          <cell r="AL248">
            <v>0</v>
          </cell>
          <cell r="AM248">
            <v>0</v>
          </cell>
          <cell r="AN248">
            <v>8805035</v>
          </cell>
        </row>
        <row r="249">
          <cell r="AC249">
            <v>240</v>
          </cell>
          <cell r="AD249">
            <v>2.1052631578947367</v>
          </cell>
          <cell r="AE249">
            <v>27878</v>
          </cell>
          <cell r="AF249">
            <v>0</v>
          </cell>
          <cell r="AG249">
            <v>27878</v>
          </cell>
          <cell r="AH249">
            <v>0</v>
          </cell>
          <cell r="AI249">
            <v>1880</v>
          </cell>
          <cell r="AJ249">
            <v>29758</v>
          </cell>
          <cell r="AK249">
            <v>0</v>
          </cell>
          <cell r="AL249">
            <v>0</v>
          </cell>
          <cell r="AM249">
            <v>0</v>
          </cell>
          <cell r="AN249">
            <v>29758</v>
          </cell>
        </row>
        <row r="250">
          <cell r="AC250">
            <v>241</v>
          </cell>
        </row>
        <row r="251">
          <cell r="AC251">
            <v>242</v>
          </cell>
          <cell r="AD251">
            <v>3.0783582089552239</v>
          </cell>
          <cell r="AE251">
            <v>109184</v>
          </cell>
          <cell r="AF251">
            <v>0</v>
          </cell>
          <cell r="AG251">
            <v>109184</v>
          </cell>
          <cell r="AH251">
            <v>0</v>
          </cell>
          <cell r="AI251">
            <v>2748</v>
          </cell>
          <cell r="AJ251">
            <v>111932</v>
          </cell>
          <cell r="AK251">
            <v>0</v>
          </cell>
          <cell r="AL251">
            <v>0</v>
          </cell>
          <cell r="AM251">
            <v>0</v>
          </cell>
          <cell r="AN251">
            <v>111932</v>
          </cell>
        </row>
        <row r="252">
          <cell r="AC252">
            <v>243</v>
          </cell>
          <cell r="AD252">
            <v>57.707539739160694</v>
          </cell>
          <cell r="AE252">
            <v>828016</v>
          </cell>
          <cell r="AF252">
            <v>0</v>
          </cell>
          <cell r="AG252">
            <v>828016</v>
          </cell>
          <cell r="AH252">
            <v>0</v>
          </cell>
          <cell r="AI252">
            <v>51528</v>
          </cell>
          <cell r="AJ252">
            <v>879544</v>
          </cell>
          <cell r="AK252">
            <v>0</v>
          </cell>
          <cell r="AL252">
            <v>0</v>
          </cell>
          <cell r="AM252">
            <v>0</v>
          </cell>
          <cell r="AN252">
            <v>879544</v>
          </cell>
        </row>
        <row r="253">
          <cell r="AC253">
            <v>244</v>
          </cell>
          <cell r="AD253">
            <v>328.33109220731563</v>
          </cell>
          <cell r="AE253">
            <v>4444310</v>
          </cell>
          <cell r="AF253">
            <v>0</v>
          </cell>
          <cell r="AG253">
            <v>4444310</v>
          </cell>
          <cell r="AH253">
            <v>0</v>
          </cell>
          <cell r="AI253">
            <v>293204</v>
          </cell>
          <cell r="AJ253">
            <v>4737514</v>
          </cell>
          <cell r="AK253">
            <v>0</v>
          </cell>
          <cell r="AL253">
            <v>0</v>
          </cell>
          <cell r="AM253">
            <v>0</v>
          </cell>
          <cell r="AN253">
            <v>4737514</v>
          </cell>
        </row>
        <row r="254">
          <cell r="AC254">
            <v>245</v>
          </cell>
        </row>
        <row r="255">
          <cell r="AC255">
            <v>246</v>
          </cell>
          <cell r="AD255">
            <v>2.0516361221622073</v>
          </cell>
          <cell r="AE255">
            <v>29536</v>
          </cell>
          <cell r="AF255">
            <v>0</v>
          </cell>
          <cell r="AG255">
            <v>29536</v>
          </cell>
          <cell r="AH255">
            <v>0</v>
          </cell>
          <cell r="AI255">
            <v>1833</v>
          </cell>
          <cell r="AJ255">
            <v>31369</v>
          </cell>
          <cell r="AK255">
            <v>0</v>
          </cell>
          <cell r="AL255">
            <v>0</v>
          </cell>
          <cell r="AM255">
            <v>0</v>
          </cell>
          <cell r="AN255">
            <v>31369</v>
          </cell>
        </row>
        <row r="256">
          <cell r="AC256">
            <v>247</v>
          </cell>
        </row>
        <row r="257">
          <cell r="AC257">
            <v>248</v>
          </cell>
          <cell r="AD257">
            <v>296.63246417029939</v>
          </cell>
          <cell r="AE257">
            <v>3573238</v>
          </cell>
          <cell r="AF257">
            <v>0</v>
          </cell>
          <cell r="AG257">
            <v>3573238</v>
          </cell>
          <cell r="AH257">
            <v>0</v>
          </cell>
          <cell r="AI257">
            <v>264871</v>
          </cell>
          <cell r="AJ257">
            <v>3838109</v>
          </cell>
          <cell r="AK257">
            <v>0</v>
          </cell>
          <cell r="AL257">
            <v>0</v>
          </cell>
          <cell r="AM257">
            <v>0</v>
          </cell>
          <cell r="AN257">
            <v>3838109</v>
          </cell>
        </row>
        <row r="258">
          <cell r="AC258">
            <v>249</v>
          </cell>
        </row>
        <row r="259">
          <cell r="AC259">
            <v>250</v>
          </cell>
        </row>
        <row r="260">
          <cell r="AC260">
            <v>251</v>
          </cell>
          <cell r="AD260">
            <v>121.78891820580476</v>
          </cell>
          <cell r="AE260">
            <v>1374139</v>
          </cell>
          <cell r="AF260">
            <v>0</v>
          </cell>
          <cell r="AG260">
            <v>1374139</v>
          </cell>
          <cell r="AH260">
            <v>0</v>
          </cell>
          <cell r="AI260">
            <v>108758</v>
          </cell>
          <cell r="AJ260">
            <v>1482897</v>
          </cell>
          <cell r="AK260">
            <v>0</v>
          </cell>
          <cell r="AL260">
            <v>0</v>
          </cell>
          <cell r="AM260">
            <v>0</v>
          </cell>
          <cell r="AN260">
            <v>1482897</v>
          </cell>
        </row>
        <row r="261">
          <cell r="AC261">
            <v>252</v>
          </cell>
        </row>
        <row r="262">
          <cell r="AC262">
            <v>253</v>
          </cell>
          <cell r="AD262">
            <v>3</v>
          </cell>
          <cell r="AE262">
            <v>87450</v>
          </cell>
          <cell r="AF262">
            <v>0</v>
          </cell>
          <cell r="AG262">
            <v>87450</v>
          </cell>
          <cell r="AH262">
            <v>0</v>
          </cell>
          <cell r="AI262">
            <v>2682</v>
          </cell>
          <cell r="AJ262">
            <v>90132</v>
          </cell>
          <cell r="AK262">
            <v>0</v>
          </cell>
          <cell r="AL262">
            <v>0</v>
          </cell>
          <cell r="AM262">
            <v>0</v>
          </cell>
          <cell r="AN262">
            <v>90132</v>
          </cell>
        </row>
        <row r="263">
          <cell r="AC263">
            <v>254</v>
          </cell>
        </row>
        <row r="264">
          <cell r="AC264">
            <v>255</v>
          </cell>
        </row>
        <row r="265">
          <cell r="AC265">
            <v>256</v>
          </cell>
        </row>
        <row r="266">
          <cell r="AC266">
            <v>257</v>
          </cell>
        </row>
        <row r="267">
          <cell r="AC267">
            <v>258</v>
          </cell>
          <cell r="AD267">
            <v>470.3394428060123</v>
          </cell>
          <cell r="AE267">
            <v>6858199</v>
          </cell>
          <cell r="AF267">
            <v>0</v>
          </cell>
          <cell r="AG267">
            <v>6858199</v>
          </cell>
          <cell r="AH267">
            <v>0</v>
          </cell>
          <cell r="AI267">
            <v>419999</v>
          </cell>
          <cell r="AJ267">
            <v>7278198</v>
          </cell>
          <cell r="AK267">
            <v>0</v>
          </cell>
          <cell r="AL267">
            <v>0</v>
          </cell>
          <cell r="AM267">
            <v>0</v>
          </cell>
          <cell r="AN267">
            <v>7278198</v>
          </cell>
        </row>
        <row r="268">
          <cell r="AC268">
            <v>259</v>
          </cell>
        </row>
        <row r="269">
          <cell r="AC269">
            <v>260</v>
          </cell>
        </row>
        <row r="270">
          <cell r="AC270">
            <v>261</v>
          </cell>
          <cell r="AD270">
            <v>191.82335964750644</v>
          </cell>
          <cell r="AE270">
            <v>2883368</v>
          </cell>
          <cell r="AF270">
            <v>0</v>
          </cell>
          <cell r="AG270">
            <v>2883368</v>
          </cell>
          <cell r="AH270">
            <v>0</v>
          </cell>
          <cell r="AI270">
            <v>171299</v>
          </cell>
          <cell r="AJ270">
            <v>3054667</v>
          </cell>
          <cell r="AK270">
            <v>0</v>
          </cell>
          <cell r="AL270">
            <v>0</v>
          </cell>
          <cell r="AM270">
            <v>0</v>
          </cell>
          <cell r="AN270">
            <v>3054667</v>
          </cell>
        </row>
        <row r="271">
          <cell r="AC271">
            <v>262</v>
          </cell>
          <cell r="AD271">
            <v>139.84246059060285</v>
          </cell>
          <cell r="AE271">
            <v>2152934</v>
          </cell>
          <cell r="AF271">
            <v>0</v>
          </cell>
          <cell r="AG271">
            <v>2152934</v>
          </cell>
          <cell r="AH271">
            <v>0</v>
          </cell>
          <cell r="AI271">
            <v>124868</v>
          </cell>
          <cell r="AJ271">
            <v>2277802</v>
          </cell>
          <cell r="AK271">
            <v>0</v>
          </cell>
          <cell r="AL271">
            <v>0</v>
          </cell>
          <cell r="AM271">
            <v>0</v>
          </cell>
          <cell r="AN271">
            <v>2277802</v>
          </cell>
        </row>
        <row r="272">
          <cell r="AC272">
            <v>263</v>
          </cell>
          <cell r="AD272">
            <v>5.0983146067415737</v>
          </cell>
          <cell r="AE272">
            <v>73339</v>
          </cell>
          <cell r="AF272">
            <v>0</v>
          </cell>
          <cell r="AG272">
            <v>73339</v>
          </cell>
          <cell r="AH272">
            <v>0</v>
          </cell>
          <cell r="AI272">
            <v>4550</v>
          </cell>
          <cell r="AJ272">
            <v>77889</v>
          </cell>
          <cell r="AK272">
            <v>0</v>
          </cell>
          <cell r="AL272">
            <v>0</v>
          </cell>
          <cell r="AM272">
            <v>0</v>
          </cell>
          <cell r="AN272">
            <v>77889</v>
          </cell>
        </row>
        <row r="273">
          <cell r="AC273">
            <v>264</v>
          </cell>
          <cell r="AD273">
            <v>30.851976922774</v>
          </cell>
          <cell r="AE273">
            <v>416991</v>
          </cell>
          <cell r="AF273">
            <v>0</v>
          </cell>
          <cell r="AG273">
            <v>416991</v>
          </cell>
          <cell r="AH273">
            <v>0</v>
          </cell>
          <cell r="AI273">
            <v>27553</v>
          </cell>
          <cell r="AJ273">
            <v>444544</v>
          </cell>
          <cell r="AK273">
            <v>0</v>
          </cell>
          <cell r="AL273">
            <v>0</v>
          </cell>
          <cell r="AM273">
            <v>0</v>
          </cell>
          <cell r="AN273">
            <v>444544</v>
          </cell>
        </row>
        <row r="274">
          <cell r="AC274">
            <v>265</v>
          </cell>
          <cell r="AD274">
            <v>1.3550488599348534</v>
          </cell>
          <cell r="AE274">
            <v>15788</v>
          </cell>
          <cell r="AF274">
            <v>0</v>
          </cell>
          <cell r="AG274">
            <v>15788</v>
          </cell>
          <cell r="AH274">
            <v>0</v>
          </cell>
          <cell r="AI274">
            <v>1212</v>
          </cell>
          <cell r="AJ274">
            <v>17000</v>
          </cell>
          <cell r="AK274">
            <v>0</v>
          </cell>
          <cell r="AL274">
            <v>0</v>
          </cell>
          <cell r="AM274">
            <v>0</v>
          </cell>
          <cell r="AN274">
            <v>17000</v>
          </cell>
        </row>
        <row r="275">
          <cell r="AC275">
            <v>266</v>
          </cell>
          <cell r="AD275">
            <v>9.3893735130848555</v>
          </cell>
          <cell r="AE275">
            <v>123708</v>
          </cell>
          <cell r="AF275">
            <v>0</v>
          </cell>
          <cell r="AG275">
            <v>123708</v>
          </cell>
          <cell r="AH275">
            <v>0</v>
          </cell>
          <cell r="AI275">
            <v>8385</v>
          </cell>
          <cell r="AJ275">
            <v>132093</v>
          </cell>
          <cell r="AK275">
            <v>0</v>
          </cell>
          <cell r="AL275">
            <v>0</v>
          </cell>
          <cell r="AM275">
            <v>0</v>
          </cell>
          <cell r="AN275">
            <v>132093</v>
          </cell>
        </row>
        <row r="276">
          <cell r="AC276">
            <v>267</v>
          </cell>
        </row>
        <row r="277">
          <cell r="AC277">
            <v>268</v>
          </cell>
        </row>
        <row r="278">
          <cell r="AC278">
            <v>269</v>
          </cell>
        </row>
        <row r="279">
          <cell r="AC279">
            <v>270</v>
          </cell>
        </row>
        <row r="280">
          <cell r="AC280">
            <v>271</v>
          </cell>
          <cell r="AD280">
            <v>55.694742851171156</v>
          </cell>
          <cell r="AE280">
            <v>695661</v>
          </cell>
          <cell r="AF280">
            <v>0</v>
          </cell>
          <cell r="AG280">
            <v>695661</v>
          </cell>
          <cell r="AH280">
            <v>0</v>
          </cell>
          <cell r="AI280">
            <v>49741</v>
          </cell>
          <cell r="AJ280">
            <v>745402</v>
          </cell>
          <cell r="AK280">
            <v>0</v>
          </cell>
          <cell r="AL280">
            <v>0</v>
          </cell>
          <cell r="AM280">
            <v>0</v>
          </cell>
          <cell r="AN280">
            <v>745402</v>
          </cell>
        </row>
        <row r="281">
          <cell r="AC281">
            <v>272</v>
          </cell>
          <cell r="AD281">
            <v>1.2292993630573248</v>
          </cell>
          <cell r="AE281">
            <v>21840</v>
          </cell>
          <cell r="AF281">
            <v>0</v>
          </cell>
          <cell r="AG281">
            <v>21840</v>
          </cell>
          <cell r="AH281">
            <v>0</v>
          </cell>
          <cell r="AI281">
            <v>1099</v>
          </cell>
          <cell r="AJ281">
            <v>22939</v>
          </cell>
          <cell r="AK281">
            <v>0</v>
          </cell>
          <cell r="AL281">
            <v>0</v>
          </cell>
          <cell r="AM281">
            <v>0</v>
          </cell>
          <cell r="AN281">
            <v>22939</v>
          </cell>
        </row>
        <row r="282">
          <cell r="AC282">
            <v>273</v>
          </cell>
          <cell r="AD282">
            <v>1.0936093609360935</v>
          </cell>
          <cell r="AE282">
            <v>15480</v>
          </cell>
          <cell r="AF282">
            <v>0</v>
          </cell>
          <cell r="AG282">
            <v>15480</v>
          </cell>
          <cell r="AH282">
            <v>0</v>
          </cell>
          <cell r="AI282">
            <v>981</v>
          </cell>
          <cell r="AJ282">
            <v>16461</v>
          </cell>
          <cell r="AK282">
            <v>0</v>
          </cell>
          <cell r="AL282">
            <v>0</v>
          </cell>
          <cell r="AM282">
            <v>0</v>
          </cell>
          <cell r="AN282">
            <v>16461</v>
          </cell>
        </row>
        <row r="283">
          <cell r="AC283">
            <v>274</v>
          </cell>
          <cell r="AD283">
            <v>494.32771818684699</v>
          </cell>
          <cell r="AE283">
            <v>8370907</v>
          </cell>
          <cell r="AF283">
            <v>0</v>
          </cell>
          <cell r="AG283">
            <v>8370907</v>
          </cell>
          <cell r="AH283">
            <v>0</v>
          </cell>
          <cell r="AI283">
            <v>441448</v>
          </cell>
          <cell r="AJ283">
            <v>8812355</v>
          </cell>
          <cell r="AK283">
            <v>0</v>
          </cell>
          <cell r="AL283">
            <v>0</v>
          </cell>
          <cell r="AM283">
            <v>0</v>
          </cell>
          <cell r="AN283">
            <v>8812355</v>
          </cell>
        </row>
        <row r="284">
          <cell r="AC284">
            <v>275</v>
          </cell>
          <cell r="AD284">
            <v>2.9999999999999996</v>
          </cell>
          <cell r="AE284">
            <v>29967</v>
          </cell>
          <cell r="AF284">
            <v>0</v>
          </cell>
          <cell r="AG284">
            <v>29967</v>
          </cell>
          <cell r="AH284">
            <v>0</v>
          </cell>
          <cell r="AI284">
            <v>2681</v>
          </cell>
          <cell r="AJ284">
            <v>32648</v>
          </cell>
          <cell r="AK284">
            <v>0</v>
          </cell>
          <cell r="AL284">
            <v>0</v>
          </cell>
          <cell r="AM284">
            <v>0</v>
          </cell>
          <cell r="AN284">
            <v>32648</v>
          </cell>
        </row>
        <row r="285">
          <cell r="AC285">
            <v>276</v>
          </cell>
          <cell r="AD285">
            <v>2.0172375279225614</v>
          </cell>
          <cell r="AE285">
            <v>32262</v>
          </cell>
          <cell r="AF285">
            <v>0</v>
          </cell>
          <cell r="AG285">
            <v>32262</v>
          </cell>
          <cell r="AH285">
            <v>0</v>
          </cell>
          <cell r="AI285">
            <v>1800</v>
          </cell>
          <cell r="AJ285">
            <v>34062</v>
          </cell>
          <cell r="AK285">
            <v>0</v>
          </cell>
          <cell r="AL285">
            <v>0</v>
          </cell>
          <cell r="AM285">
            <v>0</v>
          </cell>
          <cell r="AN285">
            <v>34062</v>
          </cell>
        </row>
        <row r="286">
          <cell r="AC286">
            <v>277</v>
          </cell>
          <cell r="AD286">
            <v>14.545454545454545</v>
          </cell>
          <cell r="AE286">
            <v>179316</v>
          </cell>
          <cell r="AF286">
            <v>0</v>
          </cell>
          <cell r="AG286">
            <v>179316</v>
          </cell>
          <cell r="AH286">
            <v>0</v>
          </cell>
          <cell r="AI286">
            <v>12988</v>
          </cell>
          <cell r="AJ286">
            <v>192304</v>
          </cell>
          <cell r="AK286">
            <v>0</v>
          </cell>
          <cell r="AL286">
            <v>0</v>
          </cell>
          <cell r="AM286">
            <v>0</v>
          </cell>
          <cell r="AN286">
            <v>192304</v>
          </cell>
        </row>
        <row r="287">
          <cell r="AC287">
            <v>278</v>
          </cell>
          <cell r="AD287">
            <v>101.91464390462487</v>
          </cell>
          <cell r="AE287">
            <v>1261479</v>
          </cell>
          <cell r="AF287">
            <v>0</v>
          </cell>
          <cell r="AG287">
            <v>1261479</v>
          </cell>
          <cell r="AH287">
            <v>0</v>
          </cell>
          <cell r="AI287">
            <v>91002</v>
          </cell>
          <cell r="AJ287">
            <v>1352481</v>
          </cell>
          <cell r="AK287">
            <v>0</v>
          </cell>
          <cell r="AL287">
            <v>0</v>
          </cell>
          <cell r="AM287">
            <v>0</v>
          </cell>
          <cell r="AN287">
            <v>1352481</v>
          </cell>
        </row>
        <row r="288">
          <cell r="AC288">
            <v>279</v>
          </cell>
        </row>
        <row r="289">
          <cell r="AC289">
            <v>280</v>
          </cell>
        </row>
        <row r="290">
          <cell r="AC290">
            <v>281</v>
          </cell>
          <cell r="AD290">
            <v>3844.5327525163357</v>
          </cell>
          <cell r="AE290">
            <v>43636213</v>
          </cell>
          <cell r="AF290">
            <v>0</v>
          </cell>
          <cell r="AG290">
            <v>43636213</v>
          </cell>
          <cell r="AH290">
            <v>0</v>
          </cell>
          <cell r="AI290">
            <v>3433172</v>
          </cell>
          <cell r="AJ290">
            <v>47069385</v>
          </cell>
          <cell r="AK290">
            <v>0</v>
          </cell>
          <cell r="AL290">
            <v>0</v>
          </cell>
          <cell r="AM290">
            <v>0</v>
          </cell>
          <cell r="AN290">
            <v>47069385</v>
          </cell>
        </row>
        <row r="291">
          <cell r="AC291">
            <v>282</v>
          </cell>
        </row>
        <row r="292">
          <cell r="AC292">
            <v>283</v>
          </cell>
        </row>
        <row r="293">
          <cell r="AC293">
            <v>284</v>
          </cell>
          <cell r="AD293">
            <v>73.632518921839662</v>
          </cell>
          <cell r="AE293">
            <v>894681</v>
          </cell>
          <cell r="AF293">
            <v>0</v>
          </cell>
          <cell r="AG293">
            <v>894681</v>
          </cell>
          <cell r="AH293">
            <v>0</v>
          </cell>
          <cell r="AI293">
            <v>65755</v>
          </cell>
          <cell r="AJ293">
            <v>960436</v>
          </cell>
          <cell r="AK293">
            <v>0</v>
          </cell>
          <cell r="AL293">
            <v>0</v>
          </cell>
          <cell r="AM293">
            <v>0</v>
          </cell>
          <cell r="AN293">
            <v>960436</v>
          </cell>
        </row>
        <row r="294">
          <cell r="AC294">
            <v>285</v>
          </cell>
          <cell r="AD294">
            <v>108.64858483657081</v>
          </cell>
          <cell r="AE294">
            <v>1407431</v>
          </cell>
          <cell r="AF294">
            <v>0</v>
          </cell>
          <cell r="AG294">
            <v>1407431</v>
          </cell>
          <cell r="AH294">
            <v>0</v>
          </cell>
          <cell r="AI294">
            <v>97024</v>
          </cell>
          <cell r="AJ294">
            <v>1504455</v>
          </cell>
          <cell r="AK294">
            <v>0</v>
          </cell>
          <cell r="AL294">
            <v>0</v>
          </cell>
          <cell r="AM294">
            <v>0</v>
          </cell>
          <cell r="AN294">
            <v>1504455</v>
          </cell>
        </row>
        <row r="295">
          <cell r="AC295">
            <v>286</v>
          </cell>
        </row>
        <row r="296">
          <cell r="AC296">
            <v>287</v>
          </cell>
          <cell r="AD296">
            <v>14.545454545454545</v>
          </cell>
          <cell r="AE296">
            <v>173236</v>
          </cell>
          <cell r="AF296">
            <v>0</v>
          </cell>
          <cell r="AG296">
            <v>173236</v>
          </cell>
          <cell r="AH296">
            <v>0</v>
          </cell>
          <cell r="AI296">
            <v>12988</v>
          </cell>
          <cell r="AJ296">
            <v>186224</v>
          </cell>
          <cell r="AK296">
            <v>0</v>
          </cell>
          <cell r="AL296">
            <v>0</v>
          </cell>
          <cell r="AM296">
            <v>0</v>
          </cell>
          <cell r="AN296">
            <v>186224</v>
          </cell>
        </row>
        <row r="297">
          <cell r="AC297">
            <v>288</v>
          </cell>
          <cell r="AD297">
            <v>2.0050632911392405</v>
          </cell>
          <cell r="AE297">
            <v>26112</v>
          </cell>
          <cell r="AF297">
            <v>0</v>
          </cell>
          <cell r="AG297">
            <v>26112</v>
          </cell>
          <cell r="AH297">
            <v>0</v>
          </cell>
          <cell r="AI297">
            <v>1791</v>
          </cell>
          <cell r="AJ297">
            <v>27903</v>
          </cell>
          <cell r="AK297">
            <v>0</v>
          </cell>
          <cell r="AL297">
            <v>0</v>
          </cell>
          <cell r="AM297">
            <v>0</v>
          </cell>
          <cell r="AN297">
            <v>27903</v>
          </cell>
        </row>
        <row r="298">
          <cell r="AC298">
            <v>289</v>
          </cell>
        </row>
        <row r="299">
          <cell r="AC299">
            <v>290</v>
          </cell>
        </row>
        <row r="300">
          <cell r="AC300">
            <v>291</v>
          </cell>
          <cell r="AD300">
            <v>15.67224080267559</v>
          </cell>
          <cell r="AE300">
            <v>246295</v>
          </cell>
          <cell r="AF300">
            <v>0</v>
          </cell>
          <cell r="AG300">
            <v>246295</v>
          </cell>
          <cell r="AH300">
            <v>0</v>
          </cell>
          <cell r="AI300">
            <v>13997</v>
          </cell>
          <cell r="AJ300">
            <v>260292</v>
          </cell>
          <cell r="AK300">
            <v>0</v>
          </cell>
          <cell r="AL300">
            <v>0</v>
          </cell>
          <cell r="AM300">
            <v>0</v>
          </cell>
          <cell r="AN300">
            <v>260292</v>
          </cell>
        </row>
        <row r="301">
          <cell r="AC301">
            <v>292</v>
          </cell>
          <cell r="AD301">
            <v>7.6552655265526539</v>
          </cell>
          <cell r="AE301">
            <v>88413</v>
          </cell>
          <cell r="AF301">
            <v>0</v>
          </cell>
          <cell r="AG301">
            <v>88413</v>
          </cell>
          <cell r="AH301">
            <v>0</v>
          </cell>
          <cell r="AI301">
            <v>6838</v>
          </cell>
          <cell r="AJ301">
            <v>95251</v>
          </cell>
          <cell r="AK301">
            <v>0</v>
          </cell>
          <cell r="AL301">
            <v>0</v>
          </cell>
          <cell r="AM301">
            <v>0</v>
          </cell>
          <cell r="AN301">
            <v>95251</v>
          </cell>
        </row>
        <row r="302">
          <cell r="AC302">
            <v>293</v>
          </cell>
          <cell r="AD302">
            <v>24.157572005409499</v>
          </cell>
          <cell r="AE302">
            <v>264354</v>
          </cell>
          <cell r="AF302">
            <v>0</v>
          </cell>
          <cell r="AG302">
            <v>264354</v>
          </cell>
          <cell r="AH302">
            <v>0</v>
          </cell>
          <cell r="AI302">
            <v>21572</v>
          </cell>
          <cell r="AJ302">
            <v>285926</v>
          </cell>
          <cell r="AK302">
            <v>0</v>
          </cell>
          <cell r="AL302">
            <v>0</v>
          </cell>
          <cell r="AM302">
            <v>0</v>
          </cell>
          <cell r="AN302">
            <v>285926</v>
          </cell>
        </row>
        <row r="303">
          <cell r="AC303">
            <v>294</v>
          </cell>
        </row>
        <row r="304">
          <cell r="AC304">
            <v>295</v>
          </cell>
          <cell r="AD304">
            <v>84.472379395046048</v>
          </cell>
          <cell r="AE304">
            <v>1145600</v>
          </cell>
          <cell r="AF304">
            <v>0</v>
          </cell>
          <cell r="AG304">
            <v>1145600</v>
          </cell>
          <cell r="AH304">
            <v>0</v>
          </cell>
          <cell r="AI304">
            <v>75432</v>
          </cell>
          <cell r="AJ304">
            <v>1221032</v>
          </cell>
          <cell r="AK304">
            <v>0</v>
          </cell>
          <cell r="AL304">
            <v>0</v>
          </cell>
          <cell r="AM304">
            <v>0</v>
          </cell>
          <cell r="AN304">
            <v>1221032</v>
          </cell>
        </row>
        <row r="305">
          <cell r="AC305">
            <v>296</v>
          </cell>
          <cell r="AD305">
            <v>30.173410404624263</v>
          </cell>
          <cell r="AE305">
            <v>623655</v>
          </cell>
          <cell r="AF305">
            <v>0</v>
          </cell>
          <cell r="AG305">
            <v>623655</v>
          </cell>
          <cell r="AH305">
            <v>0</v>
          </cell>
          <cell r="AI305">
            <v>26946</v>
          </cell>
          <cell r="AJ305">
            <v>650601</v>
          </cell>
          <cell r="AK305">
            <v>0</v>
          </cell>
          <cell r="AL305">
            <v>0</v>
          </cell>
          <cell r="AM305">
            <v>0</v>
          </cell>
          <cell r="AN305">
            <v>650601</v>
          </cell>
        </row>
        <row r="306">
          <cell r="AC306">
            <v>297</v>
          </cell>
        </row>
        <row r="307">
          <cell r="AC307">
            <v>298</v>
          </cell>
        </row>
        <row r="308">
          <cell r="AC308">
            <v>299</v>
          </cell>
        </row>
        <row r="309">
          <cell r="AC309">
            <v>300</v>
          </cell>
          <cell r="AD309">
            <v>5.0425803083348688</v>
          </cell>
          <cell r="AE309">
            <v>156009</v>
          </cell>
          <cell r="AF309">
            <v>0</v>
          </cell>
          <cell r="AG309">
            <v>156009</v>
          </cell>
          <cell r="AH309">
            <v>0</v>
          </cell>
          <cell r="AI309">
            <v>4504</v>
          </cell>
          <cell r="AJ309">
            <v>160513</v>
          </cell>
          <cell r="AK309">
            <v>0</v>
          </cell>
          <cell r="AL309">
            <v>0</v>
          </cell>
          <cell r="AM309">
            <v>0</v>
          </cell>
          <cell r="AN309">
            <v>160513</v>
          </cell>
        </row>
        <row r="310">
          <cell r="AC310">
            <v>301</v>
          </cell>
          <cell r="AD310">
            <v>91.009249425037467</v>
          </cell>
          <cell r="AE310">
            <v>1216352</v>
          </cell>
          <cell r="AF310">
            <v>0</v>
          </cell>
          <cell r="AG310">
            <v>1216352</v>
          </cell>
          <cell r="AH310">
            <v>0</v>
          </cell>
          <cell r="AI310">
            <v>81270</v>
          </cell>
          <cell r="AJ310">
            <v>1297622</v>
          </cell>
          <cell r="AK310">
            <v>0</v>
          </cell>
          <cell r="AL310">
            <v>0</v>
          </cell>
          <cell r="AM310">
            <v>0</v>
          </cell>
          <cell r="AN310">
            <v>1297622</v>
          </cell>
        </row>
        <row r="311">
          <cell r="AC311">
            <v>302</v>
          </cell>
        </row>
        <row r="312">
          <cell r="AC312">
            <v>303</v>
          </cell>
        </row>
        <row r="313">
          <cell r="AC313">
            <v>304</v>
          </cell>
          <cell r="AD313">
            <v>2.0172375279225609</v>
          </cell>
          <cell r="AE313">
            <v>30341</v>
          </cell>
          <cell r="AF313">
            <v>0</v>
          </cell>
          <cell r="AG313">
            <v>30341</v>
          </cell>
          <cell r="AH313">
            <v>0</v>
          </cell>
          <cell r="AI313">
            <v>1797</v>
          </cell>
          <cell r="AJ313">
            <v>32138</v>
          </cell>
          <cell r="AK313">
            <v>0</v>
          </cell>
          <cell r="AL313">
            <v>0</v>
          </cell>
          <cell r="AM313">
            <v>0</v>
          </cell>
          <cell r="AN313">
            <v>32138</v>
          </cell>
        </row>
        <row r="314">
          <cell r="AC314">
            <v>305</v>
          </cell>
          <cell r="AD314">
            <v>50.737135613502261</v>
          </cell>
          <cell r="AE314">
            <v>642975</v>
          </cell>
          <cell r="AF314">
            <v>0</v>
          </cell>
          <cell r="AG314">
            <v>642975</v>
          </cell>
          <cell r="AH314">
            <v>0</v>
          </cell>
          <cell r="AI314">
            <v>45316</v>
          </cell>
          <cell r="AJ314">
            <v>688291</v>
          </cell>
          <cell r="AK314">
            <v>0</v>
          </cell>
          <cell r="AL314">
            <v>0</v>
          </cell>
          <cell r="AM314">
            <v>0</v>
          </cell>
          <cell r="AN314">
            <v>688291</v>
          </cell>
        </row>
        <row r="315">
          <cell r="AC315">
            <v>306</v>
          </cell>
          <cell r="AD315">
            <v>14.545454545454545</v>
          </cell>
          <cell r="AE315">
            <v>171856</v>
          </cell>
          <cell r="AF315">
            <v>0</v>
          </cell>
          <cell r="AG315">
            <v>171856</v>
          </cell>
          <cell r="AH315">
            <v>0</v>
          </cell>
          <cell r="AI315">
            <v>12988</v>
          </cell>
          <cell r="AJ315">
            <v>184844</v>
          </cell>
          <cell r="AK315">
            <v>0</v>
          </cell>
          <cell r="AL315">
            <v>0</v>
          </cell>
          <cell r="AM315">
            <v>0</v>
          </cell>
          <cell r="AN315">
            <v>184844</v>
          </cell>
        </row>
        <row r="316">
          <cell r="AC316">
            <v>307</v>
          </cell>
          <cell r="AD316">
            <v>25.532972804457284</v>
          </cell>
          <cell r="AE316">
            <v>334386</v>
          </cell>
          <cell r="AF316">
            <v>0</v>
          </cell>
          <cell r="AG316">
            <v>334386</v>
          </cell>
          <cell r="AH316">
            <v>0</v>
          </cell>
          <cell r="AI316">
            <v>22802</v>
          </cell>
          <cell r="AJ316">
            <v>357188</v>
          </cell>
          <cell r="AK316">
            <v>0</v>
          </cell>
          <cell r="AL316">
            <v>0</v>
          </cell>
          <cell r="AM316">
            <v>0</v>
          </cell>
          <cell r="AN316">
            <v>357188</v>
          </cell>
        </row>
        <row r="317">
          <cell r="AC317">
            <v>308</v>
          </cell>
          <cell r="AD317">
            <v>19.44897029402782</v>
          </cell>
          <cell r="AE317">
            <v>380719</v>
          </cell>
          <cell r="AF317">
            <v>0</v>
          </cell>
          <cell r="AG317">
            <v>380719</v>
          </cell>
          <cell r="AH317">
            <v>0</v>
          </cell>
          <cell r="AI317">
            <v>17359</v>
          </cell>
          <cell r="AJ317">
            <v>398078</v>
          </cell>
          <cell r="AK317">
            <v>0</v>
          </cell>
          <cell r="AL317">
            <v>0</v>
          </cell>
          <cell r="AM317">
            <v>0</v>
          </cell>
          <cell r="AN317">
            <v>398078</v>
          </cell>
        </row>
        <row r="318">
          <cell r="AC318">
            <v>309</v>
          </cell>
          <cell r="AD318">
            <v>6.0301507537688437</v>
          </cell>
          <cell r="AE318">
            <v>68478</v>
          </cell>
          <cell r="AF318">
            <v>0</v>
          </cell>
          <cell r="AG318">
            <v>68478</v>
          </cell>
          <cell r="AH318">
            <v>0</v>
          </cell>
          <cell r="AI318">
            <v>5382</v>
          </cell>
          <cell r="AJ318">
            <v>73860</v>
          </cell>
          <cell r="AK318">
            <v>0</v>
          </cell>
          <cell r="AL318">
            <v>0</v>
          </cell>
          <cell r="AM318">
            <v>0</v>
          </cell>
          <cell r="AN318">
            <v>73860</v>
          </cell>
        </row>
        <row r="319">
          <cell r="AC319">
            <v>310</v>
          </cell>
          <cell r="AD319">
            <v>106.72166650397966</v>
          </cell>
          <cell r="AE319">
            <v>1387416</v>
          </cell>
          <cell r="AF319">
            <v>0</v>
          </cell>
          <cell r="AG319">
            <v>1387416</v>
          </cell>
          <cell r="AH319">
            <v>0</v>
          </cell>
          <cell r="AI319">
            <v>95304</v>
          </cell>
          <cell r="AJ319">
            <v>1482720</v>
          </cell>
          <cell r="AK319">
            <v>0</v>
          </cell>
          <cell r="AL319">
            <v>0</v>
          </cell>
          <cell r="AM319">
            <v>0</v>
          </cell>
          <cell r="AN319">
            <v>1482720</v>
          </cell>
        </row>
        <row r="320">
          <cell r="AC320">
            <v>311</v>
          </cell>
        </row>
        <row r="321">
          <cell r="AC321">
            <v>312</v>
          </cell>
        </row>
        <row r="322">
          <cell r="AC322">
            <v>313</v>
          </cell>
        </row>
        <row r="323">
          <cell r="AC323">
            <v>314</v>
          </cell>
          <cell r="AD323">
            <v>12.240459592794737</v>
          </cell>
          <cell r="AE323">
            <v>254504</v>
          </cell>
          <cell r="AF323">
            <v>0</v>
          </cell>
          <cell r="AG323">
            <v>254504</v>
          </cell>
          <cell r="AH323">
            <v>0</v>
          </cell>
          <cell r="AI323">
            <v>10921</v>
          </cell>
          <cell r="AJ323">
            <v>265425</v>
          </cell>
          <cell r="AK323">
            <v>0</v>
          </cell>
          <cell r="AL323">
            <v>0</v>
          </cell>
          <cell r="AM323">
            <v>0</v>
          </cell>
          <cell r="AN323">
            <v>265425</v>
          </cell>
        </row>
        <row r="324">
          <cell r="AC324">
            <v>315</v>
          </cell>
        </row>
        <row r="325">
          <cell r="AC325">
            <v>316</v>
          </cell>
          <cell r="AD325">
            <v>21.548165821395525</v>
          </cell>
          <cell r="AE325">
            <v>249866</v>
          </cell>
          <cell r="AF325">
            <v>0</v>
          </cell>
          <cell r="AG325">
            <v>249866</v>
          </cell>
          <cell r="AH325">
            <v>0</v>
          </cell>
          <cell r="AI325">
            <v>19235</v>
          </cell>
          <cell r="AJ325">
            <v>269101</v>
          </cell>
          <cell r="AK325">
            <v>0</v>
          </cell>
          <cell r="AL325">
            <v>0</v>
          </cell>
          <cell r="AM325">
            <v>0</v>
          </cell>
          <cell r="AN325">
            <v>269101</v>
          </cell>
        </row>
        <row r="326">
          <cell r="AC326">
            <v>317</v>
          </cell>
        </row>
        <row r="327">
          <cell r="AC327">
            <v>318</v>
          </cell>
        </row>
        <row r="328">
          <cell r="AC328">
            <v>319</v>
          </cell>
        </row>
        <row r="329">
          <cell r="AC329">
            <v>320</v>
          </cell>
        </row>
        <row r="330">
          <cell r="AC330">
            <v>321</v>
          </cell>
          <cell r="AD330">
            <v>4.0588235294117636</v>
          </cell>
          <cell r="AE330">
            <v>58429</v>
          </cell>
          <cell r="AF330">
            <v>0</v>
          </cell>
          <cell r="AG330">
            <v>58429</v>
          </cell>
          <cell r="AH330">
            <v>0</v>
          </cell>
          <cell r="AI330">
            <v>3626</v>
          </cell>
          <cell r="AJ330">
            <v>62055</v>
          </cell>
          <cell r="AK330">
            <v>0</v>
          </cell>
          <cell r="AL330">
            <v>0</v>
          </cell>
          <cell r="AM330">
            <v>0</v>
          </cell>
          <cell r="AN330">
            <v>62055</v>
          </cell>
        </row>
        <row r="331">
          <cell r="AC331">
            <v>322</v>
          </cell>
          <cell r="AD331">
            <v>16.165273477812178</v>
          </cell>
          <cell r="AE331">
            <v>234402</v>
          </cell>
          <cell r="AF331">
            <v>0</v>
          </cell>
          <cell r="AG331">
            <v>234402</v>
          </cell>
          <cell r="AH331">
            <v>0</v>
          </cell>
          <cell r="AI331">
            <v>14440</v>
          </cell>
          <cell r="AJ331">
            <v>248842</v>
          </cell>
          <cell r="AK331">
            <v>0</v>
          </cell>
          <cell r="AL331">
            <v>0</v>
          </cell>
          <cell r="AM331">
            <v>0</v>
          </cell>
          <cell r="AN331">
            <v>248842</v>
          </cell>
        </row>
        <row r="332">
          <cell r="AC332">
            <v>323</v>
          </cell>
          <cell r="AD332">
            <v>3.5210150674068208</v>
          </cell>
          <cell r="AE332">
            <v>55289</v>
          </cell>
          <cell r="AF332">
            <v>0</v>
          </cell>
          <cell r="AG332">
            <v>55289</v>
          </cell>
          <cell r="AH332">
            <v>0</v>
          </cell>
          <cell r="AI332">
            <v>3146</v>
          </cell>
          <cell r="AJ332">
            <v>58435</v>
          </cell>
          <cell r="AK332">
            <v>0</v>
          </cell>
          <cell r="AL332">
            <v>0</v>
          </cell>
          <cell r="AM332">
            <v>0</v>
          </cell>
          <cell r="AN332">
            <v>58435</v>
          </cell>
        </row>
        <row r="333">
          <cell r="AC333">
            <v>324</v>
          </cell>
        </row>
        <row r="334">
          <cell r="AC334">
            <v>325</v>
          </cell>
          <cell r="AD334">
            <v>17.828577879733739</v>
          </cell>
          <cell r="AE334">
            <v>198043</v>
          </cell>
          <cell r="AF334">
            <v>0</v>
          </cell>
          <cell r="AG334">
            <v>198043</v>
          </cell>
          <cell r="AH334">
            <v>0</v>
          </cell>
          <cell r="AI334">
            <v>15920</v>
          </cell>
          <cell r="AJ334">
            <v>213963</v>
          </cell>
          <cell r="AK334">
            <v>0</v>
          </cell>
          <cell r="AL334">
            <v>0</v>
          </cell>
          <cell r="AM334">
            <v>0</v>
          </cell>
          <cell r="AN334">
            <v>213963</v>
          </cell>
        </row>
        <row r="335">
          <cell r="AC335">
            <v>326</v>
          </cell>
          <cell r="AD335">
            <v>10.086325842189577</v>
          </cell>
          <cell r="AE335">
            <v>131845</v>
          </cell>
          <cell r="AF335">
            <v>0</v>
          </cell>
          <cell r="AG335">
            <v>131845</v>
          </cell>
          <cell r="AH335">
            <v>0</v>
          </cell>
          <cell r="AI335">
            <v>9005</v>
          </cell>
          <cell r="AJ335">
            <v>140850</v>
          </cell>
          <cell r="AK335">
            <v>0</v>
          </cell>
          <cell r="AL335">
            <v>0</v>
          </cell>
          <cell r="AM335">
            <v>0</v>
          </cell>
          <cell r="AN335">
            <v>140850</v>
          </cell>
        </row>
        <row r="336">
          <cell r="AC336">
            <v>327</v>
          </cell>
          <cell r="AD336">
            <v>6.6878980891719744</v>
          </cell>
          <cell r="AE336">
            <v>94437</v>
          </cell>
          <cell r="AF336">
            <v>0</v>
          </cell>
          <cell r="AG336">
            <v>94437</v>
          </cell>
          <cell r="AH336">
            <v>0</v>
          </cell>
          <cell r="AI336">
            <v>5971</v>
          </cell>
          <cell r="AJ336">
            <v>100408</v>
          </cell>
          <cell r="AK336">
            <v>0</v>
          </cell>
          <cell r="AL336">
            <v>0</v>
          </cell>
          <cell r="AM336">
            <v>0</v>
          </cell>
          <cell r="AN336">
            <v>100408</v>
          </cell>
        </row>
        <row r="337">
          <cell r="AC337">
            <v>328</v>
          </cell>
        </row>
        <row r="338">
          <cell r="AC338">
            <v>329</v>
          </cell>
        </row>
        <row r="339">
          <cell r="AC339">
            <v>330</v>
          </cell>
        </row>
        <row r="340">
          <cell r="AC340">
            <v>331</v>
          </cell>
          <cell r="AD340">
            <v>10.134988425226036</v>
          </cell>
          <cell r="AE340">
            <v>135806</v>
          </cell>
          <cell r="AF340">
            <v>0</v>
          </cell>
          <cell r="AG340">
            <v>135806</v>
          </cell>
          <cell r="AH340">
            <v>0</v>
          </cell>
          <cell r="AI340">
            <v>9057</v>
          </cell>
          <cell r="AJ340">
            <v>144863</v>
          </cell>
          <cell r="AK340">
            <v>0</v>
          </cell>
          <cell r="AL340">
            <v>0</v>
          </cell>
          <cell r="AM340">
            <v>0</v>
          </cell>
          <cell r="AN340">
            <v>144863</v>
          </cell>
        </row>
        <row r="341">
          <cell r="AC341">
            <v>332</v>
          </cell>
          <cell r="AD341">
            <v>60.362034988007842</v>
          </cell>
          <cell r="AE341">
            <v>735666</v>
          </cell>
          <cell r="AF341">
            <v>0</v>
          </cell>
          <cell r="AG341">
            <v>735666</v>
          </cell>
          <cell r="AH341">
            <v>0</v>
          </cell>
          <cell r="AI341">
            <v>53909</v>
          </cell>
          <cell r="AJ341">
            <v>789575</v>
          </cell>
          <cell r="AK341">
            <v>0</v>
          </cell>
          <cell r="AL341">
            <v>0</v>
          </cell>
          <cell r="AM341">
            <v>0</v>
          </cell>
          <cell r="AN341">
            <v>789575</v>
          </cell>
        </row>
        <row r="342">
          <cell r="AC342">
            <v>333</v>
          </cell>
        </row>
        <row r="343">
          <cell r="AC343">
            <v>334</v>
          </cell>
        </row>
        <row r="344">
          <cell r="AC344">
            <v>335</v>
          </cell>
          <cell r="AD344">
            <v>2.0134228187919465</v>
          </cell>
          <cell r="AE344">
            <v>43470</v>
          </cell>
          <cell r="AF344">
            <v>0</v>
          </cell>
          <cell r="AG344">
            <v>43470</v>
          </cell>
          <cell r="AH344">
            <v>0</v>
          </cell>
          <cell r="AI344">
            <v>1800</v>
          </cell>
          <cell r="AJ344">
            <v>45270</v>
          </cell>
          <cell r="AK344">
            <v>0</v>
          </cell>
          <cell r="AL344">
            <v>0</v>
          </cell>
          <cell r="AM344">
            <v>0</v>
          </cell>
          <cell r="AN344">
            <v>45270</v>
          </cell>
        </row>
        <row r="345">
          <cell r="AC345">
            <v>336</v>
          </cell>
          <cell r="AD345">
            <v>221.70440247345232</v>
          </cell>
          <cell r="AE345">
            <v>2346111</v>
          </cell>
          <cell r="AF345">
            <v>0</v>
          </cell>
          <cell r="AG345">
            <v>2346111</v>
          </cell>
          <cell r="AH345">
            <v>0</v>
          </cell>
          <cell r="AI345">
            <v>197978</v>
          </cell>
          <cell r="AJ345">
            <v>2544089</v>
          </cell>
          <cell r="AK345">
            <v>0</v>
          </cell>
          <cell r="AL345">
            <v>0</v>
          </cell>
          <cell r="AM345">
            <v>0</v>
          </cell>
          <cell r="AN345">
            <v>2544089</v>
          </cell>
        </row>
        <row r="346">
          <cell r="AC346">
            <v>337</v>
          </cell>
          <cell r="AD346">
            <v>2.2292993630573243</v>
          </cell>
          <cell r="AE346">
            <v>41762</v>
          </cell>
          <cell r="AF346">
            <v>0</v>
          </cell>
          <cell r="AG346">
            <v>41762</v>
          </cell>
          <cell r="AH346">
            <v>0</v>
          </cell>
          <cell r="AI346">
            <v>1995</v>
          </cell>
          <cell r="AJ346">
            <v>43757</v>
          </cell>
          <cell r="AK346">
            <v>0</v>
          </cell>
          <cell r="AL346">
            <v>0</v>
          </cell>
          <cell r="AM346">
            <v>0</v>
          </cell>
          <cell r="AN346">
            <v>43757</v>
          </cell>
        </row>
        <row r="347">
          <cell r="AC347">
            <v>338</v>
          </cell>
        </row>
        <row r="348">
          <cell r="AC348">
            <v>339</v>
          </cell>
        </row>
        <row r="349">
          <cell r="AC349">
            <v>340</v>
          </cell>
          <cell r="AD349">
            <v>14.229299363057322</v>
          </cell>
          <cell r="AE349">
            <v>199409</v>
          </cell>
          <cell r="AF349">
            <v>0</v>
          </cell>
          <cell r="AG349">
            <v>199409</v>
          </cell>
          <cell r="AH349">
            <v>0</v>
          </cell>
          <cell r="AI349">
            <v>12705</v>
          </cell>
          <cell r="AJ349">
            <v>212114</v>
          </cell>
          <cell r="AK349">
            <v>0</v>
          </cell>
          <cell r="AL349">
            <v>0</v>
          </cell>
          <cell r="AM349">
            <v>0</v>
          </cell>
          <cell r="AN349">
            <v>212114</v>
          </cell>
        </row>
        <row r="350">
          <cell r="AC350">
            <v>341</v>
          </cell>
          <cell r="AD350">
            <v>1.0196629213483146</v>
          </cell>
          <cell r="AE350">
            <v>12905</v>
          </cell>
          <cell r="AF350">
            <v>0</v>
          </cell>
          <cell r="AG350">
            <v>12905</v>
          </cell>
          <cell r="AH350">
            <v>0</v>
          </cell>
          <cell r="AI350">
            <v>911</v>
          </cell>
          <cell r="AJ350">
            <v>13816</v>
          </cell>
          <cell r="AK350">
            <v>0</v>
          </cell>
          <cell r="AL350">
            <v>0</v>
          </cell>
          <cell r="AM350">
            <v>0</v>
          </cell>
          <cell r="AN350">
            <v>13816</v>
          </cell>
        </row>
        <row r="351">
          <cell r="AC351">
            <v>342</v>
          </cell>
          <cell r="AD351">
            <v>5.2747855110025847</v>
          </cell>
          <cell r="AE351">
            <v>74551</v>
          </cell>
          <cell r="AF351">
            <v>0</v>
          </cell>
          <cell r="AG351">
            <v>74551</v>
          </cell>
          <cell r="AH351">
            <v>0</v>
          </cell>
          <cell r="AI351">
            <v>4711</v>
          </cell>
          <cell r="AJ351">
            <v>79262</v>
          </cell>
          <cell r="AK351">
            <v>0</v>
          </cell>
          <cell r="AL351">
            <v>0</v>
          </cell>
          <cell r="AM351">
            <v>0</v>
          </cell>
          <cell r="AN351">
            <v>79262</v>
          </cell>
        </row>
        <row r="352">
          <cell r="AC352">
            <v>343</v>
          </cell>
          <cell r="AD352">
            <v>45.405405405405403</v>
          </cell>
          <cell r="AE352">
            <v>532062</v>
          </cell>
          <cell r="AF352">
            <v>0</v>
          </cell>
          <cell r="AG352">
            <v>532062</v>
          </cell>
          <cell r="AH352">
            <v>0</v>
          </cell>
          <cell r="AI352">
            <v>40548</v>
          </cell>
          <cell r="AJ352">
            <v>572610</v>
          </cell>
          <cell r="AK352">
            <v>0</v>
          </cell>
          <cell r="AL352">
            <v>0</v>
          </cell>
          <cell r="AM352">
            <v>0</v>
          </cell>
          <cell r="AN352">
            <v>572610</v>
          </cell>
        </row>
        <row r="353">
          <cell r="AC353">
            <v>344</v>
          </cell>
          <cell r="AD353">
            <v>1.0296096904441454</v>
          </cell>
          <cell r="AE353">
            <v>11791</v>
          </cell>
          <cell r="AF353">
            <v>0</v>
          </cell>
          <cell r="AG353">
            <v>11791</v>
          </cell>
          <cell r="AH353">
            <v>0</v>
          </cell>
          <cell r="AI353">
            <v>923</v>
          </cell>
          <cell r="AJ353">
            <v>12714</v>
          </cell>
          <cell r="AK353">
            <v>0</v>
          </cell>
          <cell r="AL353">
            <v>0</v>
          </cell>
          <cell r="AM353">
            <v>0</v>
          </cell>
          <cell r="AN353">
            <v>12714</v>
          </cell>
        </row>
        <row r="354">
          <cell r="AC354">
            <v>345</v>
          </cell>
        </row>
        <row r="355">
          <cell r="AC355">
            <v>346</v>
          </cell>
          <cell r="AD355">
            <v>14.796029431466268</v>
          </cell>
          <cell r="AE355">
            <v>188631</v>
          </cell>
          <cell r="AF355">
            <v>0</v>
          </cell>
          <cell r="AG355">
            <v>188631</v>
          </cell>
          <cell r="AH355">
            <v>0</v>
          </cell>
          <cell r="AI355">
            <v>13208</v>
          </cell>
          <cell r="AJ355">
            <v>201839</v>
          </cell>
          <cell r="AK355">
            <v>0</v>
          </cell>
          <cell r="AL355">
            <v>0</v>
          </cell>
          <cell r="AM355">
            <v>0</v>
          </cell>
          <cell r="AN355">
            <v>201839</v>
          </cell>
        </row>
        <row r="356">
          <cell r="AC356">
            <v>347</v>
          </cell>
          <cell r="AD356">
            <v>20.808865296252989</v>
          </cell>
          <cell r="AE356">
            <v>324703</v>
          </cell>
          <cell r="AF356">
            <v>0</v>
          </cell>
          <cell r="AG356">
            <v>324703</v>
          </cell>
          <cell r="AH356">
            <v>0</v>
          </cell>
          <cell r="AI356">
            <v>18581</v>
          </cell>
          <cell r="AJ356">
            <v>343284</v>
          </cell>
          <cell r="AK356">
            <v>0</v>
          </cell>
          <cell r="AL356">
            <v>0</v>
          </cell>
          <cell r="AM356">
            <v>0</v>
          </cell>
          <cell r="AN356">
            <v>343284</v>
          </cell>
        </row>
        <row r="357">
          <cell r="AC357">
            <v>348</v>
          </cell>
          <cell r="AD357">
            <v>2027.5041053596326</v>
          </cell>
          <cell r="AE357">
            <v>22348978</v>
          </cell>
          <cell r="AF357">
            <v>0</v>
          </cell>
          <cell r="AG357">
            <v>22348978</v>
          </cell>
          <cell r="AH357">
            <v>929477</v>
          </cell>
          <cell r="AI357">
            <v>1810557</v>
          </cell>
          <cell r="AJ357">
            <v>25089012</v>
          </cell>
          <cell r="AK357">
            <v>0</v>
          </cell>
          <cell r="AL357">
            <v>0</v>
          </cell>
          <cell r="AM357">
            <v>0</v>
          </cell>
          <cell r="AN357">
            <v>25089012</v>
          </cell>
        </row>
        <row r="358">
          <cell r="AC358">
            <v>349</v>
          </cell>
          <cell r="AD358">
            <v>1.0196629213483146</v>
          </cell>
          <cell r="AE358">
            <v>13048</v>
          </cell>
          <cell r="AF358">
            <v>0</v>
          </cell>
          <cell r="AG358">
            <v>13048</v>
          </cell>
          <cell r="AH358">
            <v>0</v>
          </cell>
          <cell r="AI358">
            <v>910</v>
          </cell>
          <cell r="AJ358">
            <v>13958</v>
          </cell>
          <cell r="AK358">
            <v>0</v>
          </cell>
          <cell r="AL358">
            <v>0</v>
          </cell>
          <cell r="AM358">
            <v>0</v>
          </cell>
          <cell r="AN358">
            <v>13958</v>
          </cell>
        </row>
        <row r="359">
          <cell r="AC359">
            <v>350</v>
          </cell>
          <cell r="AD359">
            <v>13.755089441106186</v>
          </cell>
          <cell r="AE359">
            <v>201859</v>
          </cell>
          <cell r="AF359">
            <v>0</v>
          </cell>
          <cell r="AG359">
            <v>201859</v>
          </cell>
          <cell r="AH359">
            <v>0</v>
          </cell>
          <cell r="AI359">
            <v>12285</v>
          </cell>
          <cell r="AJ359">
            <v>214144</v>
          </cell>
          <cell r="AK359">
            <v>0</v>
          </cell>
          <cell r="AL359">
            <v>0</v>
          </cell>
          <cell r="AM359">
            <v>0</v>
          </cell>
          <cell r="AN359">
            <v>214144</v>
          </cell>
        </row>
        <row r="360">
          <cell r="AC360">
            <v>351</v>
          </cell>
        </row>
        <row r="361">
          <cell r="AC361">
            <v>352</v>
          </cell>
          <cell r="AD361">
            <v>2.0253164556962027</v>
          </cell>
          <cell r="AE361">
            <v>29388</v>
          </cell>
          <cell r="AF361">
            <v>0</v>
          </cell>
          <cell r="AG361">
            <v>29388</v>
          </cell>
          <cell r="AH361">
            <v>0</v>
          </cell>
          <cell r="AI361">
            <v>1806</v>
          </cell>
          <cell r="AJ361">
            <v>31194</v>
          </cell>
          <cell r="AK361">
            <v>0</v>
          </cell>
          <cell r="AL361">
            <v>0</v>
          </cell>
          <cell r="AM361">
            <v>0</v>
          </cell>
          <cell r="AN361">
            <v>31194</v>
          </cell>
        </row>
        <row r="362">
          <cell r="AC362">
            <v>353</v>
          </cell>
        </row>
        <row r="363">
          <cell r="AC363">
            <v>406</v>
          </cell>
        </row>
        <row r="364">
          <cell r="AC364">
            <v>600</v>
          </cell>
          <cell r="AD364">
            <v>25.298714998082083</v>
          </cell>
          <cell r="AE364">
            <v>329532</v>
          </cell>
          <cell r="AF364">
            <v>0</v>
          </cell>
          <cell r="AG364">
            <v>329532</v>
          </cell>
          <cell r="AH364">
            <v>0</v>
          </cell>
          <cell r="AI364">
            <v>22588</v>
          </cell>
          <cell r="AJ364">
            <v>352120</v>
          </cell>
          <cell r="AK364">
            <v>0</v>
          </cell>
          <cell r="AL364">
            <v>0</v>
          </cell>
          <cell r="AM364">
            <v>0</v>
          </cell>
          <cell r="AN364">
            <v>352120</v>
          </cell>
        </row>
        <row r="365">
          <cell r="AC365">
            <v>603</v>
          </cell>
          <cell r="AD365">
            <v>77.494382022471925</v>
          </cell>
          <cell r="AE365">
            <v>926912</v>
          </cell>
          <cell r="AF365">
            <v>0</v>
          </cell>
          <cell r="AG365">
            <v>926912</v>
          </cell>
          <cell r="AH365">
            <v>0</v>
          </cell>
          <cell r="AI365">
            <v>69202</v>
          </cell>
          <cell r="AJ365">
            <v>996114</v>
          </cell>
          <cell r="AK365">
            <v>0</v>
          </cell>
          <cell r="AL365">
            <v>0</v>
          </cell>
          <cell r="AM365">
            <v>0</v>
          </cell>
          <cell r="AN365">
            <v>996114</v>
          </cell>
        </row>
        <row r="366">
          <cell r="AC366">
            <v>605</v>
          </cell>
          <cell r="AD366">
            <v>108.68268092052622</v>
          </cell>
          <cell r="AE366">
            <v>1784150</v>
          </cell>
          <cell r="AF366">
            <v>0</v>
          </cell>
          <cell r="AG366">
            <v>1784150</v>
          </cell>
          <cell r="AH366">
            <v>0</v>
          </cell>
          <cell r="AI366">
            <v>97054</v>
          </cell>
          <cell r="AJ366">
            <v>1881204</v>
          </cell>
          <cell r="AK366">
            <v>0</v>
          </cell>
          <cell r="AL366">
            <v>0</v>
          </cell>
          <cell r="AM366">
            <v>0</v>
          </cell>
          <cell r="AN366">
            <v>1881204</v>
          </cell>
        </row>
        <row r="367">
          <cell r="AC367">
            <v>610</v>
          </cell>
          <cell r="AD367">
            <v>12.630858706808075</v>
          </cell>
          <cell r="AE367">
            <v>141984</v>
          </cell>
          <cell r="AF367">
            <v>0</v>
          </cell>
          <cell r="AG367">
            <v>141984</v>
          </cell>
          <cell r="AH367">
            <v>0</v>
          </cell>
          <cell r="AI367">
            <v>11280</v>
          </cell>
          <cell r="AJ367">
            <v>153264</v>
          </cell>
          <cell r="AK367">
            <v>0</v>
          </cell>
          <cell r="AL367">
            <v>0</v>
          </cell>
          <cell r="AM367">
            <v>0</v>
          </cell>
          <cell r="AN367">
            <v>153264</v>
          </cell>
        </row>
        <row r="368">
          <cell r="AC368">
            <v>615</v>
          </cell>
          <cell r="AD368">
            <v>3.2343244886854645</v>
          </cell>
          <cell r="AE368">
            <v>35011</v>
          </cell>
          <cell r="AF368">
            <v>0</v>
          </cell>
          <cell r="AG368">
            <v>35011</v>
          </cell>
          <cell r="AH368">
            <v>0</v>
          </cell>
          <cell r="AI368">
            <v>2886</v>
          </cell>
          <cell r="AJ368">
            <v>37897</v>
          </cell>
          <cell r="AK368">
            <v>0</v>
          </cell>
          <cell r="AL368">
            <v>0</v>
          </cell>
          <cell r="AM368">
            <v>0</v>
          </cell>
          <cell r="AN368">
            <v>37897</v>
          </cell>
        </row>
        <row r="369">
          <cell r="AC369">
            <v>616</v>
          </cell>
          <cell r="AD369">
            <v>71.128348955418375</v>
          </cell>
          <cell r="AE369">
            <v>890668</v>
          </cell>
          <cell r="AF369">
            <v>0</v>
          </cell>
          <cell r="AG369">
            <v>890668</v>
          </cell>
          <cell r="AH369">
            <v>0</v>
          </cell>
          <cell r="AI369">
            <v>63513</v>
          </cell>
          <cell r="AJ369">
            <v>954181</v>
          </cell>
          <cell r="AK369">
            <v>0</v>
          </cell>
          <cell r="AL369">
            <v>0</v>
          </cell>
          <cell r="AM369">
            <v>0</v>
          </cell>
          <cell r="AN369">
            <v>954181</v>
          </cell>
        </row>
        <row r="370">
          <cell r="AC370">
            <v>618</v>
          </cell>
        </row>
        <row r="371">
          <cell r="AC371">
            <v>620</v>
          </cell>
          <cell r="AD371">
            <v>14.201787043931493</v>
          </cell>
          <cell r="AE371">
            <v>216444</v>
          </cell>
          <cell r="AF371">
            <v>0</v>
          </cell>
          <cell r="AG371">
            <v>216444</v>
          </cell>
          <cell r="AH371">
            <v>0</v>
          </cell>
          <cell r="AI371">
            <v>12678</v>
          </cell>
          <cell r="AJ371">
            <v>229122</v>
          </cell>
          <cell r="AK371">
            <v>0</v>
          </cell>
          <cell r="AL371">
            <v>0</v>
          </cell>
          <cell r="AM371">
            <v>0</v>
          </cell>
          <cell r="AN371">
            <v>229122</v>
          </cell>
        </row>
        <row r="372">
          <cell r="AC372">
            <v>622</v>
          </cell>
          <cell r="AD372">
            <v>1.0067114093959733</v>
          </cell>
          <cell r="AE372">
            <v>10620</v>
          </cell>
          <cell r="AF372">
            <v>0</v>
          </cell>
          <cell r="AG372">
            <v>10620</v>
          </cell>
          <cell r="AH372">
            <v>0</v>
          </cell>
          <cell r="AI372">
            <v>900</v>
          </cell>
          <cell r="AJ372">
            <v>11520</v>
          </cell>
          <cell r="AK372">
            <v>0</v>
          </cell>
          <cell r="AL372">
            <v>0</v>
          </cell>
          <cell r="AM372">
            <v>0</v>
          </cell>
          <cell r="AN372">
            <v>11520</v>
          </cell>
        </row>
        <row r="373">
          <cell r="AC373">
            <v>625</v>
          </cell>
          <cell r="AD373">
            <v>10.511077466221149</v>
          </cell>
          <cell r="AE373">
            <v>136612</v>
          </cell>
          <cell r="AF373">
            <v>0</v>
          </cell>
          <cell r="AG373">
            <v>136612</v>
          </cell>
          <cell r="AH373">
            <v>0</v>
          </cell>
          <cell r="AI373">
            <v>9381</v>
          </cell>
          <cell r="AJ373">
            <v>145993</v>
          </cell>
          <cell r="AK373">
            <v>0</v>
          </cell>
          <cell r="AL373">
            <v>0</v>
          </cell>
          <cell r="AM373">
            <v>0</v>
          </cell>
          <cell r="AN373">
            <v>145993</v>
          </cell>
        </row>
        <row r="374">
          <cell r="AC374">
            <v>632</v>
          </cell>
          <cell r="AD374">
            <v>4.2292993630573248</v>
          </cell>
          <cell r="AE374">
            <v>63742</v>
          </cell>
          <cell r="AF374">
            <v>0</v>
          </cell>
          <cell r="AG374">
            <v>63742</v>
          </cell>
          <cell r="AH374">
            <v>0</v>
          </cell>
          <cell r="AI374">
            <v>3780</v>
          </cell>
          <cell r="AJ374">
            <v>67522</v>
          </cell>
          <cell r="AK374">
            <v>0</v>
          </cell>
          <cell r="AL374">
            <v>0</v>
          </cell>
          <cell r="AM374">
            <v>0</v>
          </cell>
          <cell r="AN374">
            <v>67522</v>
          </cell>
        </row>
        <row r="375">
          <cell r="AC375">
            <v>635</v>
          </cell>
          <cell r="AD375">
            <v>22.022167752093317</v>
          </cell>
          <cell r="AE375">
            <v>331919</v>
          </cell>
          <cell r="AF375">
            <v>0</v>
          </cell>
          <cell r="AG375">
            <v>331919</v>
          </cell>
          <cell r="AH375">
            <v>0</v>
          </cell>
          <cell r="AI375">
            <v>19657</v>
          </cell>
          <cell r="AJ375">
            <v>351576</v>
          </cell>
          <cell r="AK375">
            <v>0</v>
          </cell>
          <cell r="AL375">
            <v>0</v>
          </cell>
          <cell r="AM375">
            <v>0</v>
          </cell>
          <cell r="AN375">
            <v>351576</v>
          </cell>
        </row>
        <row r="376">
          <cell r="AC376">
            <v>640</v>
          </cell>
          <cell r="AD376">
            <v>6.075949367088608</v>
          </cell>
          <cell r="AE376">
            <v>99044</v>
          </cell>
          <cell r="AF376">
            <v>0</v>
          </cell>
          <cell r="AG376">
            <v>99044</v>
          </cell>
          <cell r="AH376">
            <v>0</v>
          </cell>
          <cell r="AI376">
            <v>5424</v>
          </cell>
          <cell r="AJ376">
            <v>104468</v>
          </cell>
          <cell r="AK376">
            <v>0</v>
          </cell>
          <cell r="AL376">
            <v>0</v>
          </cell>
          <cell r="AM376">
            <v>0</v>
          </cell>
          <cell r="AN376">
            <v>104468</v>
          </cell>
        </row>
        <row r="377">
          <cell r="AC377">
            <v>645</v>
          </cell>
          <cell r="AD377">
            <v>133.21141207542533</v>
          </cell>
          <cell r="AE377">
            <v>1766015</v>
          </cell>
          <cell r="AF377">
            <v>0</v>
          </cell>
          <cell r="AG377">
            <v>1766015</v>
          </cell>
          <cell r="AH377">
            <v>0</v>
          </cell>
          <cell r="AI377">
            <v>118957</v>
          </cell>
          <cell r="AJ377">
            <v>1884972</v>
          </cell>
          <cell r="AK377">
            <v>0</v>
          </cell>
          <cell r="AL377">
            <v>0</v>
          </cell>
          <cell r="AM377">
            <v>0</v>
          </cell>
          <cell r="AN377">
            <v>1884972</v>
          </cell>
        </row>
        <row r="378">
          <cell r="AC378">
            <v>650</v>
          </cell>
          <cell r="AD378">
            <v>2.1003207703320665</v>
          </cell>
          <cell r="AE378">
            <v>27361</v>
          </cell>
          <cell r="AF378">
            <v>0</v>
          </cell>
          <cell r="AG378">
            <v>27361</v>
          </cell>
          <cell r="AH378">
            <v>0</v>
          </cell>
          <cell r="AI378">
            <v>1875</v>
          </cell>
          <cell r="AJ378">
            <v>29236</v>
          </cell>
          <cell r="AK378">
            <v>0</v>
          </cell>
          <cell r="AL378">
            <v>0</v>
          </cell>
          <cell r="AM378">
            <v>0</v>
          </cell>
          <cell r="AN378">
            <v>29236</v>
          </cell>
        </row>
        <row r="379">
          <cell r="AC379">
            <v>655</v>
          </cell>
        </row>
        <row r="380">
          <cell r="AC380">
            <v>658</v>
          </cell>
        </row>
        <row r="381">
          <cell r="AC381">
            <v>660</v>
          </cell>
          <cell r="AD381">
            <v>84.719750015355345</v>
          </cell>
          <cell r="AE381">
            <v>1373002</v>
          </cell>
          <cell r="AF381">
            <v>0</v>
          </cell>
          <cell r="AG381">
            <v>1373002</v>
          </cell>
          <cell r="AH381">
            <v>0</v>
          </cell>
          <cell r="AI381">
            <v>75654</v>
          </cell>
          <cell r="AJ381">
            <v>1448656</v>
          </cell>
          <cell r="AK381">
            <v>0</v>
          </cell>
          <cell r="AL381">
            <v>0</v>
          </cell>
          <cell r="AM381">
            <v>0</v>
          </cell>
          <cell r="AN381">
            <v>1448656</v>
          </cell>
        </row>
        <row r="382">
          <cell r="AC382">
            <v>662</v>
          </cell>
        </row>
        <row r="383">
          <cell r="AC383">
            <v>665</v>
          </cell>
          <cell r="AD383">
            <v>18.827905784066278</v>
          </cell>
          <cell r="AE383">
            <v>219412</v>
          </cell>
          <cell r="AF383">
            <v>0</v>
          </cell>
          <cell r="AG383">
            <v>219412</v>
          </cell>
          <cell r="AH383">
            <v>0</v>
          </cell>
          <cell r="AI383">
            <v>16816</v>
          </cell>
          <cell r="AJ383">
            <v>236228</v>
          </cell>
          <cell r="AK383">
            <v>0</v>
          </cell>
          <cell r="AL383">
            <v>0</v>
          </cell>
          <cell r="AM383">
            <v>0</v>
          </cell>
          <cell r="AN383">
            <v>236228</v>
          </cell>
        </row>
        <row r="384">
          <cell r="AC384">
            <v>670</v>
          </cell>
          <cell r="AD384">
            <v>42.997599462279567</v>
          </cell>
          <cell r="AE384">
            <v>729414</v>
          </cell>
          <cell r="AF384">
            <v>0</v>
          </cell>
          <cell r="AG384">
            <v>729414</v>
          </cell>
          <cell r="AH384">
            <v>0</v>
          </cell>
          <cell r="AI384">
            <v>38394</v>
          </cell>
          <cell r="AJ384">
            <v>767808</v>
          </cell>
          <cell r="AK384">
            <v>0</v>
          </cell>
          <cell r="AL384">
            <v>0</v>
          </cell>
          <cell r="AM384">
            <v>0</v>
          </cell>
          <cell r="AN384">
            <v>767808</v>
          </cell>
        </row>
        <row r="385">
          <cell r="AC385">
            <v>672</v>
          </cell>
          <cell r="AD385">
            <v>6.2446378232626536</v>
          </cell>
          <cell r="AE385">
            <v>84426</v>
          </cell>
          <cell r="AF385">
            <v>0</v>
          </cell>
          <cell r="AG385">
            <v>84426</v>
          </cell>
          <cell r="AH385">
            <v>0</v>
          </cell>
          <cell r="AI385">
            <v>5576</v>
          </cell>
          <cell r="AJ385">
            <v>90002</v>
          </cell>
          <cell r="AK385">
            <v>0</v>
          </cell>
          <cell r="AL385">
            <v>0</v>
          </cell>
          <cell r="AM385">
            <v>0</v>
          </cell>
          <cell r="AN385">
            <v>90002</v>
          </cell>
        </row>
        <row r="386">
          <cell r="AC386">
            <v>673</v>
          </cell>
          <cell r="AD386">
            <v>42.363108937476021</v>
          </cell>
          <cell r="AE386">
            <v>576244</v>
          </cell>
          <cell r="AF386">
            <v>0</v>
          </cell>
          <cell r="AG386">
            <v>576244</v>
          </cell>
          <cell r="AH386">
            <v>0</v>
          </cell>
          <cell r="AI386">
            <v>37828</v>
          </cell>
          <cell r="AJ386">
            <v>614072</v>
          </cell>
          <cell r="AK386">
            <v>0</v>
          </cell>
          <cell r="AL386">
            <v>0</v>
          </cell>
          <cell r="AM386">
            <v>0</v>
          </cell>
          <cell r="AN386">
            <v>614072</v>
          </cell>
        </row>
        <row r="387">
          <cell r="AC387">
            <v>674</v>
          </cell>
          <cell r="AD387">
            <v>73.288960727202905</v>
          </cell>
          <cell r="AE387">
            <v>1078240</v>
          </cell>
          <cell r="AF387">
            <v>0</v>
          </cell>
          <cell r="AG387">
            <v>1078240</v>
          </cell>
          <cell r="AH387">
            <v>0</v>
          </cell>
          <cell r="AI387">
            <v>65446</v>
          </cell>
          <cell r="AJ387">
            <v>1143686</v>
          </cell>
          <cell r="AK387">
            <v>0</v>
          </cell>
          <cell r="AL387">
            <v>0</v>
          </cell>
          <cell r="AM387">
            <v>0</v>
          </cell>
          <cell r="AN387">
            <v>1143686</v>
          </cell>
        </row>
        <row r="388">
          <cell r="AC388">
            <v>675</v>
          </cell>
          <cell r="AD388">
            <v>1.0859728506787329</v>
          </cell>
          <cell r="AE388">
            <v>17248</v>
          </cell>
          <cell r="AF388">
            <v>0</v>
          </cell>
          <cell r="AG388">
            <v>17248</v>
          </cell>
          <cell r="AH388">
            <v>0</v>
          </cell>
          <cell r="AI388">
            <v>973</v>
          </cell>
          <cell r="AJ388">
            <v>18221</v>
          </cell>
          <cell r="AK388">
            <v>0</v>
          </cell>
          <cell r="AL388">
            <v>0</v>
          </cell>
          <cell r="AM388">
            <v>0</v>
          </cell>
          <cell r="AN388">
            <v>18221</v>
          </cell>
        </row>
        <row r="389">
          <cell r="AC389">
            <v>680</v>
          </cell>
          <cell r="AD389">
            <v>4.0138063413514269</v>
          </cell>
          <cell r="AE389">
            <v>56133</v>
          </cell>
          <cell r="AF389">
            <v>0</v>
          </cell>
          <cell r="AG389">
            <v>56133</v>
          </cell>
          <cell r="AH389">
            <v>0</v>
          </cell>
          <cell r="AI389">
            <v>3591</v>
          </cell>
          <cell r="AJ389">
            <v>59724</v>
          </cell>
          <cell r="AK389">
            <v>0</v>
          </cell>
          <cell r="AL389">
            <v>0</v>
          </cell>
          <cell r="AM389">
            <v>0</v>
          </cell>
          <cell r="AN389">
            <v>59724</v>
          </cell>
        </row>
        <row r="390">
          <cell r="AC390">
            <v>683</v>
          </cell>
          <cell r="AD390">
            <v>15.040201005025125</v>
          </cell>
          <cell r="AE390">
            <v>218878</v>
          </cell>
          <cell r="AF390">
            <v>0</v>
          </cell>
          <cell r="AG390">
            <v>218878</v>
          </cell>
          <cell r="AH390">
            <v>0</v>
          </cell>
          <cell r="AI390">
            <v>13436</v>
          </cell>
          <cell r="AJ390">
            <v>232314</v>
          </cell>
          <cell r="AK390">
            <v>0</v>
          </cell>
          <cell r="AL390">
            <v>0</v>
          </cell>
          <cell r="AM390">
            <v>0</v>
          </cell>
          <cell r="AN390">
            <v>232314</v>
          </cell>
        </row>
        <row r="391">
          <cell r="AC391">
            <v>685</v>
          </cell>
        </row>
        <row r="392">
          <cell r="AC392">
            <v>690</v>
          </cell>
          <cell r="AD392">
            <v>13.750139710148012</v>
          </cell>
          <cell r="AE392">
            <v>190490</v>
          </cell>
          <cell r="AF392">
            <v>0</v>
          </cell>
          <cell r="AG392">
            <v>190490</v>
          </cell>
          <cell r="AH392">
            <v>0</v>
          </cell>
          <cell r="AI392">
            <v>12280</v>
          </cell>
          <cell r="AJ392">
            <v>202770</v>
          </cell>
          <cell r="AK392">
            <v>0</v>
          </cell>
          <cell r="AL392">
            <v>0</v>
          </cell>
          <cell r="AM392">
            <v>0</v>
          </cell>
          <cell r="AN392">
            <v>202770</v>
          </cell>
        </row>
        <row r="393">
          <cell r="AC393">
            <v>695</v>
          </cell>
          <cell r="AD393">
            <v>1.0147058823529411</v>
          </cell>
          <cell r="AE393">
            <v>15452</v>
          </cell>
          <cell r="AF393">
            <v>0</v>
          </cell>
          <cell r="AG393">
            <v>15452</v>
          </cell>
          <cell r="AH393">
            <v>0</v>
          </cell>
          <cell r="AI393">
            <v>908</v>
          </cell>
          <cell r="AJ393">
            <v>16360</v>
          </cell>
          <cell r="AK393">
            <v>0</v>
          </cell>
          <cell r="AL393">
            <v>0</v>
          </cell>
          <cell r="AM393">
            <v>0</v>
          </cell>
          <cell r="AN393">
            <v>16360</v>
          </cell>
        </row>
        <row r="394">
          <cell r="AC394">
            <v>698</v>
          </cell>
        </row>
        <row r="395">
          <cell r="AC395">
            <v>700</v>
          </cell>
          <cell r="AD395">
            <v>33.294797687861269</v>
          </cell>
          <cell r="AE395">
            <v>774336</v>
          </cell>
          <cell r="AF395">
            <v>0</v>
          </cell>
          <cell r="AG395">
            <v>774336</v>
          </cell>
          <cell r="AH395">
            <v>36959</v>
          </cell>
          <cell r="AI395">
            <v>29732</v>
          </cell>
          <cell r="AJ395">
            <v>841027</v>
          </cell>
          <cell r="AK395">
            <v>0</v>
          </cell>
          <cell r="AL395">
            <v>0</v>
          </cell>
          <cell r="AM395">
            <v>0</v>
          </cell>
          <cell r="AN395">
            <v>841027</v>
          </cell>
        </row>
        <row r="396">
          <cell r="AC396">
            <v>705</v>
          </cell>
        </row>
        <row r="397">
          <cell r="AC397">
            <v>710</v>
          </cell>
          <cell r="AD397">
            <v>7.078592702903947</v>
          </cell>
          <cell r="AE397">
            <v>95035</v>
          </cell>
          <cell r="AF397">
            <v>0</v>
          </cell>
          <cell r="AG397">
            <v>95035</v>
          </cell>
          <cell r="AH397">
            <v>0</v>
          </cell>
          <cell r="AI397">
            <v>6320</v>
          </cell>
          <cell r="AJ397">
            <v>101355</v>
          </cell>
          <cell r="AK397">
            <v>0</v>
          </cell>
          <cell r="AL397">
            <v>0</v>
          </cell>
          <cell r="AM397">
            <v>0</v>
          </cell>
          <cell r="AN397">
            <v>101355</v>
          </cell>
        </row>
        <row r="398">
          <cell r="AC398">
            <v>712</v>
          </cell>
          <cell r="AD398">
            <v>74.876635341809461</v>
          </cell>
          <cell r="AE398">
            <v>1210354</v>
          </cell>
          <cell r="AF398">
            <v>0</v>
          </cell>
          <cell r="AG398">
            <v>1210354</v>
          </cell>
          <cell r="AH398">
            <v>0</v>
          </cell>
          <cell r="AI398">
            <v>66865</v>
          </cell>
          <cell r="AJ398">
            <v>1277219</v>
          </cell>
          <cell r="AK398">
            <v>0</v>
          </cell>
          <cell r="AL398">
            <v>0</v>
          </cell>
          <cell r="AM398">
            <v>0</v>
          </cell>
          <cell r="AN398">
            <v>1277219</v>
          </cell>
        </row>
        <row r="399">
          <cell r="AC399">
            <v>715</v>
          </cell>
          <cell r="AD399">
            <v>17.334269662921351</v>
          </cell>
          <cell r="AE399">
            <v>324774</v>
          </cell>
          <cell r="AF399">
            <v>0</v>
          </cell>
          <cell r="AG399">
            <v>324774</v>
          </cell>
          <cell r="AH399">
            <v>0</v>
          </cell>
          <cell r="AI399">
            <v>15480</v>
          </cell>
          <cell r="AJ399">
            <v>340254</v>
          </cell>
          <cell r="AK399">
            <v>0</v>
          </cell>
          <cell r="AL399">
            <v>0</v>
          </cell>
          <cell r="AM399">
            <v>0</v>
          </cell>
          <cell r="AN399">
            <v>340254</v>
          </cell>
        </row>
        <row r="400">
          <cell r="AC400">
            <v>717</v>
          </cell>
          <cell r="AD400">
            <v>50.010050251256303</v>
          </cell>
          <cell r="AE400">
            <v>797412</v>
          </cell>
          <cell r="AF400">
            <v>0</v>
          </cell>
          <cell r="AG400">
            <v>797412</v>
          </cell>
          <cell r="AH400">
            <v>0</v>
          </cell>
          <cell r="AI400">
            <v>44658</v>
          </cell>
          <cell r="AJ400">
            <v>842070</v>
          </cell>
          <cell r="AK400">
            <v>0</v>
          </cell>
          <cell r="AL400">
            <v>0</v>
          </cell>
          <cell r="AM400">
            <v>0</v>
          </cell>
          <cell r="AN400">
            <v>842070</v>
          </cell>
        </row>
        <row r="401">
          <cell r="AC401">
            <v>720</v>
          </cell>
          <cell r="AD401">
            <v>14.711939787889154</v>
          </cell>
          <cell r="AE401">
            <v>181770</v>
          </cell>
          <cell r="AF401">
            <v>0</v>
          </cell>
          <cell r="AG401">
            <v>181770</v>
          </cell>
          <cell r="AH401">
            <v>0</v>
          </cell>
          <cell r="AI401">
            <v>13140</v>
          </cell>
          <cell r="AJ401">
            <v>194910</v>
          </cell>
          <cell r="AK401">
            <v>0</v>
          </cell>
          <cell r="AL401">
            <v>0</v>
          </cell>
          <cell r="AM401">
            <v>0</v>
          </cell>
          <cell r="AN401">
            <v>194910</v>
          </cell>
        </row>
        <row r="402">
          <cell r="AC402">
            <v>725</v>
          </cell>
          <cell r="AD402">
            <v>23.367752711758662</v>
          </cell>
          <cell r="AE402">
            <v>314411</v>
          </cell>
          <cell r="AF402">
            <v>0</v>
          </cell>
          <cell r="AG402">
            <v>314411</v>
          </cell>
          <cell r="AH402">
            <v>0</v>
          </cell>
          <cell r="AI402">
            <v>20870</v>
          </cell>
          <cell r="AJ402">
            <v>335281</v>
          </cell>
          <cell r="AK402">
            <v>0</v>
          </cell>
          <cell r="AL402">
            <v>0</v>
          </cell>
          <cell r="AM402">
            <v>0</v>
          </cell>
          <cell r="AN402">
            <v>335281</v>
          </cell>
        </row>
        <row r="403">
          <cell r="AC403">
            <v>728</v>
          </cell>
        </row>
        <row r="404">
          <cell r="AC404">
            <v>730</v>
          </cell>
          <cell r="AD404">
            <v>18.315423407567852</v>
          </cell>
          <cell r="AE404">
            <v>242632</v>
          </cell>
          <cell r="AF404">
            <v>0</v>
          </cell>
          <cell r="AG404">
            <v>242632</v>
          </cell>
          <cell r="AH404">
            <v>0</v>
          </cell>
          <cell r="AI404">
            <v>16356</v>
          </cell>
          <cell r="AJ404">
            <v>258988</v>
          </cell>
          <cell r="AK404">
            <v>0</v>
          </cell>
          <cell r="AL404">
            <v>0</v>
          </cell>
          <cell r="AM404">
            <v>0</v>
          </cell>
          <cell r="AN404">
            <v>258988</v>
          </cell>
        </row>
        <row r="405">
          <cell r="AC405">
            <v>735</v>
          </cell>
          <cell r="AD405">
            <v>80.936163360380604</v>
          </cell>
          <cell r="AE405">
            <v>1076837</v>
          </cell>
          <cell r="AF405">
            <v>0</v>
          </cell>
          <cell r="AG405">
            <v>1076837</v>
          </cell>
          <cell r="AH405">
            <v>0</v>
          </cell>
          <cell r="AI405">
            <v>72277</v>
          </cell>
          <cell r="AJ405">
            <v>1149114</v>
          </cell>
          <cell r="AK405">
            <v>0</v>
          </cell>
          <cell r="AL405">
            <v>0</v>
          </cell>
          <cell r="AM405">
            <v>0</v>
          </cell>
          <cell r="AN405">
            <v>1149114</v>
          </cell>
        </row>
        <row r="406">
          <cell r="AC406">
            <v>740</v>
          </cell>
          <cell r="AD406">
            <v>2.2390722569134702</v>
          </cell>
          <cell r="AE406">
            <v>30976</v>
          </cell>
          <cell r="AF406">
            <v>0</v>
          </cell>
          <cell r="AG406">
            <v>30976</v>
          </cell>
          <cell r="AH406">
            <v>0</v>
          </cell>
          <cell r="AI406">
            <v>2002</v>
          </cell>
          <cell r="AJ406">
            <v>32978</v>
          </cell>
          <cell r="AK406">
            <v>0</v>
          </cell>
          <cell r="AL406">
            <v>0</v>
          </cell>
          <cell r="AM406">
            <v>0</v>
          </cell>
          <cell r="AN406">
            <v>32978</v>
          </cell>
        </row>
        <row r="407">
          <cell r="AC407">
            <v>745</v>
          </cell>
          <cell r="AD407">
            <v>27.000000000000004</v>
          </cell>
          <cell r="AE407">
            <v>347121</v>
          </cell>
          <cell r="AF407">
            <v>0</v>
          </cell>
          <cell r="AG407">
            <v>347121</v>
          </cell>
          <cell r="AH407">
            <v>0</v>
          </cell>
          <cell r="AI407">
            <v>24111</v>
          </cell>
          <cell r="AJ407">
            <v>371232</v>
          </cell>
          <cell r="AK407">
            <v>0</v>
          </cell>
          <cell r="AL407">
            <v>0</v>
          </cell>
          <cell r="AM407">
            <v>0</v>
          </cell>
          <cell r="AN407">
            <v>371232</v>
          </cell>
        </row>
        <row r="408">
          <cell r="AC408">
            <v>750</v>
          </cell>
          <cell r="AD408">
            <v>18</v>
          </cell>
          <cell r="AE408">
            <v>294030</v>
          </cell>
          <cell r="AF408">
            <v>0</v>
          </cell>
          <cell r="AG408">
            <v>294030</v>
          </cell>
          <cell r="AH408">
            <v>0</v>
          </cell>
          <cell r="AI408">
            <v>16074</v>
          </cell>
          <cell r="AJ408">
            <v>310104</v>
          </cell>
          <cell r="AK408">
            <v>0</v>
          </cell>
          <cell r="AL408">
            <v>0</v>
          </cell>
          <cell r="AM408">
            <v>0</v>
          </cell>
          <cell r="AN408">
            <v>310104</v>
          </cell>
        </row>
        <row r="409">
          <cell r="AC409">
            <v>753</v>
          </cell>
          <cell r="AD409">
            <v>30.735545672254538</v>
          </cell>
          <cell r="AE409">
            <v>365586</v>
          </cell>
          <cell r="AF409">
            <v>0</v>
          </cell>
          <cell r="AG409">
            <v>365586</v>
          </cell>
          <cell r="AH409">
            <v>0</v>
          </cell>
          <cell r="AI409">
            <v>27444</v>
          </cell>
          <cell r="AJ409">
            <v>393030</v>
          </cell>
          <cell r="AK409">
            <v>0</v>
          </cell>
          <cell r="AL409">
            <v>0</v>
          </cell>
          <cell r="AM409">
            <v>0</v>
          </cell>
          <cell r="AN409">
            <v>393030</v>
          </cell>
        </row>
        <row r="410">
          <cell r="AC410">
            <v>755</v>
          </cell>
          <cell r="AD410">
            <v>16.482592857556853</v>
          </cell>
          <cell r="AE410">
            <v>224472</v>
          </cell>
          <cell r="AF410">
            <v>0</v>
          </cell>
          <cell r="AG410">
            <v>224472</v>
          </cell>
          <cell r="AH410">
            <v>0</v>
          </cell>
          <cell r="AI410">
            <v>14718</v>
          </cell>
          <cell r="AJ410">
            <v>239190</v>
          </cell>
          <cell r="AK410">
            <v>0</v>
          </cell>
          <cell r="AL410">
            <v>0</v>
          </cell>
          <cell r="AM410">
            <v>0</v>
          </cell>
          <cell r="AN410">
            <v>239190</v>
          </cell>
        </row>
        <row r="411">
          <cell r="AC411">
            <v>760</v>
          </cell>
          <cell r="AD411">
            <v>51.096653242605186</v>
          </cell>
          <cell r="AE411">
            <v>535956</v>
          </cell>
          <cell r="AF411">
            <v>0</v>
          </cell>
          <cell r="AG411">
            <v>535956</v>
          </cell>
          <cell r="AH411">
            <v>0</v>
          </cell>
          <cell r="AI411">
            <v>45630</v>
          </cell>
          <cell r="AJ411">
            <v>581586</v>
          </cell>
          <cell r="AK411">
            <v>0</v>
          </cell>
          <cell r="AL411">
            <v>0</v>
          </cell>
          <cell r="AM411">
            <v>0</v>
          </cell>
          <cell r="AN411">
            <v>581586</v>
          </cell>
        </row>
        <row r="412">
          <cell r="AC412">
            <v>763</v>
          </cell>
          <cell r="AD412">
            <v>1.0936093609360935</v>
          </cell>
          <cell r="AE412">
            <v>13912</v>
          </cell>
          <cell r="AF412">
            <v>0</v>
          </cell>
          <cell r="AG412">
            <v>13912</v>
          </cell>
          <cell r="AH412">
            <v>0</v>
          </cell>
          <cell r="AI412">
            <v>976</v>
          </cell>
          <cell r="AJ412">
            <v>14888</v>
          </cell>
          <cell r="AK412">
            <v>0</v>
          </cell>
          <cell r="AL412">
            <v>0</v>
          </cell>
          <cell r="AM412">
            <v>0</v>
          </cell>
          <cell r="AN412">
            <v>14888</v>
          </cell>
        </row>
        <row r="413">
          <cell r="AC413">
            <v>765</v>
          </cell>
        </row>
        <row r="414">
          <cell r="AC414">
            <v>766</v>
          </cell>
          <cell r="AD414">
            <v>2.0100502512562812</v>
          </cell>
          <cell r="AE414">
            <v>31188</v>
          </cell>
          <cell r="AF414">
            <v>0</v>
          </cell>
          <cell r="AG414">
            <v>31188</v>
          </cell>
          <cell r="AH414">
            <v>0</v>
          </cell>
          <cell r="AI414">
            <v>1794</v>
          </cell>
          <cell r="AJ414">
            <v>32982</v>
          </cell>
          <cell r="AK414">
            <v>0</v>
          </cell>
          <cell r="AL414">
            <v>0</v>
          </cell>
          <cell r="AM414">
            <v>0</v>
          </cell>
          <cell r="AN414">
            <v>32982</v>
          </cell>
        </row>
        <row r="415">
          <cell r="AC415">
            <v>767</v>
          </cell>
          <cell r="AD415">
            <v>20.543062057488005</v>
          </cell>
          <cell r="AE415">
            <v>257390</v>
          </cell>
          <cell r="AF415">
            <v>0</v>
          </cell>
          <cell r="AG415">
            <v>257390</v>
          </cell>
          <cell r="AH415">
            <v>0</v>
          </cell>
          <cell r="AI415">
            <v>18339</v>
          </cell>
          <cell r="AJ415">
            <v>275729</v>
          </cell>
          <cell r="AK415">
            <v>0</v>
          </cell>
          <cell r="AL415">
            <v>0</v>
          </cell>
          <cell r="AM415">
            <v>0</v>
          </cell>
          <cell r="AN415">
            <v>275729</v>
          </cell>
        </row>
        <row r="416">
          <cell r="AC416">
            <v>770</v>
          </cell>
        </row>
        <row r="417">
          <cell r="AC417">
            <v>773</v>
          </cell>
          <cell r="AD417">
            <v>50.999999999999993</v>
          </cell>
          <cell r="AE417">
            <v>619245</v>
          </cell>
          <cell r="AF417">
            <v>0</v>
          </cell>
          <cell r="AG417">
            <v>619245</v>
          </cell>
          <cell r="AH417">
            <v>0</v>
          </cell>
          <cell r="AI417">
            <v>45540</v>
          </cell>
          <cell r="AJ417">
            <v>664785</v>
          </cell>
          <cell r="AK417">
            <v>0</v>
          </cell>
          <cell r="AL417">
            <v>0</v>
          </cell>
          <cell r="AM417">
            <v>0</v>
          </cell>
          <cell r="AN417">
            <v>664785</v>
          </cell>
        </row>
        <row r="418">
          <cell r="AC418">
            <v>774</v>
          </cell>
          <cell r="AD418">
            <v>43.699421965317917</v>
          </cell>
          <cell r="AE418">
            <v>1283193</v>
          </cell>
          <cell r="AF418">
            <v>245962.01188800001</v>
          </cell>
          <cell r="AG418">
            <v>1037230.9881119999</v>
          </cell>
          <cell r="AH418">
            <v>0</v>
          </cell>
          <cell r="AI418">
            <v>39024</v>
          </cell>
          <cell r="AJ418">
            <v>1076254.9881119998</v>
          </cell>
          <cell r="AK418">
            <v>0</v>
          </cell>
          <cell r="AL418">
            <v>0</v>
          </cell>
          <cell r="AM418">
            <v>0</v>
          </cell>
          <cell r="AN418">
            <v>1076254.9881119998</v>
          </cell>
        </row>
        <row r="419">
          <cell r="AC419">
            <v>775</v>
          </cell>
          <cell r="AD419">
            <v>35.48501121492226</v>
          </cell>
          <cell r="AE419">
            <v>401453</v>
          </cell>
          <cell r="AF419">
            <v>0</v>
          </cell>
          <cell r="AG419">
            <v>401453</v>
          </cell>
          <cell r="AH419">
            <v>0</v>
          </cell>
          <cell r="AI419">
            <v>31683</v>
          </cell>
          <cell r="AJ419">
            <v>433136</v>
          </cell>
          <cell r="AK419">
            <v>0</v>
          </cell>
          <cell r="AL419">
            <v>0</v>
          </cell>
          <cell r="AM419">
            <v>0</v>
          </cell>
          <cell r="AN419">
            <v>433136</v>
          </cell>
        </row>
        <row r="420">
          <cell r="AC420">
            <v>778</v>
          </cell>
        </row>
        <row r="421">
          <cell r="AC421">
            <v>780</v>
          </cell>
          <cell r="AD421">
            <v>38.01654118719695</v>
          </cell>
          <cell r="AE421">
            <v>446635</v>
          </cell>
          <cell r="AF421">
            <v>0</v>
          </cell>
          <cell r="AG421">
            <v>446635</v>
          </cell>
          <cell r="AH421">
            <v>0</v>
          </cell>
          <cell r="AI421">
            <v>33956</v>
          </cell>
          <cell r="AJ421">
            <v>480591</v>
          </cell>
          <cell r="AK421">
            <v>0</v>
          </cell>
          <cell r="AL421">
            <v>0</v>
          </cell>
          <cell r="AM421">
            <v>0</v>
          </cell>
          <cell r="AN421">
            <v>480591</v>
          </cell>
        </row>
        <row r="422">
          <cell r="AC422">
            <v>801</v>
          </cell>
        </row>
        <row r="423">
          <cell r="AC423">
            <v>805</v>
          </cell>
        </row>
        <row r="424">
          <cell r="AC424">
            <v>806</v>
          </cell>
        </row>
        <row r="425">
          <cell r="AC425">
            <v>810</v>
          </cell>
        </row>
        <row r="426">
          <cell r="AC426">
            <v>815</v>
          </cell>
        </row>
        <row r="427">
          <cell r="AC427">
            <v>817</v>
          </cell>
        </row>
        <row r="428">
          <cell r="AC428">
            <v>818</v>
          </cell>
        </row>
        <row r="429">
          <cell r="AC429">
            <v>821</v>
          </cell>
        </row>
        <row r="430">
          <cell r="AC430">
            <v>823</v>
          </cell>
        </row>
        <row r="431">
          <cell r="AC431">
            <v>825</v>
          </cell>
        </row>
        <row r="432">
          <cell r="AC432">
            <v>828</v>
          </cell>
        </row>
        <row r="433">
          <cell r="AC433">
            <v>829</v>
          </cell>
        </row>
        <row r="434">
          <cell r="AC434">
            <v>830</v>
          </cell>
        </row>
        <row r="435">
          <cell r="AC435">
            <v>832</v>
          </cell>
        </row>
        <row r="436">
          <cell r="AC436">
            <v>851</v>
          </cell>
        </row>
        <row r="437">
          <cell r="AC437">
            <v>852</v>
          </cell>
        </row>
        <row r="438">
          <cell r="AC438">
            <v>853</v>
          </cell>
        </row>
        <row r="439">
          <cell r="AC439">
            <v>855</v>
          </cell>
        </row>
        <row r="440">
          <cell r="AC440">
            <v>860</v>
          </cell>
        </row>
        <row r="441">
          <cell r="AC441">
            <v>871</v>
          </cell>
        </row>
        <row r="442">
          <cell r="AC442">
            <v>872</v>
          </cell>
        </row>
        <row r="443">
          <cell r="AC443">
            <v>873</v>
          </cell>
        </row>
        <row r="444">
          <cell r="AC444">
            <v>876</v>
          </cell>
        </row>
        <row r="445">
          <cell r="AC445">
            <v>878</v>
          </cell>
        </row>
        <row r="446">
          <cell r="AC446">
            <v>879</v>
          </cell>
        </row>
        <row r="447">
          <cell r="AC447">
            <v>885</v>
          </cell>
        </row>
        <row r="448">
          <cell r="AC448">
            <v>910</v>
          </cell>
        </row>
        <row r="449">
          <cell r="AC449">
            <v>915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3"/>
  <sheetViews>
    <sheetView showGridLines="0" tabSelected="1" workbookViewId="0">
      <pane ySplit="9" topLeftCell="A10" activePane="bottomLeft" state="frozen"/>
      <selection activeCell="G4" sqref="G4"/>
      <selection pane="bottomLeft" activeCell="A10" sqref="A10"/>
    </sheetView>
  </sheetViews>
  <sheetFormatPr defaultColWidth="9.140625" defaultRowHeight="15.75"/>
  <cols>
    <col min="1" max="1" width="5.7109375" style="50" customWidth="1"/>
    <col min="2" max="2" width="21.7109375" style="50" customWidth="1"/>
    <col min="3" max="3" width="12" style="51" customWidth="1"/>
    <col min="4" max="4" width="10.42578125" style="50" customWidth="1"/>
    <col min="5" max="5" width="16.28515625" style="50" customWidth="1"/>
    <col min="6" max="6" width="15.7109375" style="52" customWidth="1"/>
    <col min="7" max="7" width="17.28515625" style="52" customWidth="1"/>
    <col min="8" max="8" width="15.28515625" style="6" customWidth="1"/>
    <col min="9" max="9" width="16.42578125" style="6" customWidth="1"/>
    <col min="10" max="10" width="15.140625" style="6" customWidth="1"/>
    <col min="11" max="11" width="15.7109375" style="6" customWidth="1"/>
    <col min="12" max="12" width="15.42578125" style="6" customWidth="1"/>
    <col min="13" max="16384" width="9.140625" style="6"/>
  </cols>
  <sheetData>
    <row r="1" spans="1:14" ht="33.75">
      <c r="A1" s="1" t="s">
        <v>0</v>
      </c>
      <c r="B1" s="2"/>
      <c r="C1" s="3"/>
      <c r="D1" s="4"/>
      <c r="E1" s="4"/>
      <c r="F1" s="4"/>
      <c r="G1" s="5"/>
    </row>
    <row r="2" spans="1:14" ht="31.5">
      <c r="A2" s="7" t="s">
        <v>1</v>
      </c>
      <c r="B2" s="2"/>
      <c r="C2" s="3"/>
      <c r="D2" s="8"/>
      <c r="E2" s="8"/>
      <c r="F2" s="9"/>
      <c r="G2" s="10"/>
    </row>
    <row r="3" spans="1:14" ht="18.75">
      <c r="A3" s="11" t="s">
        <v>2</v>
      </c>
      <c r="B3" s="12"/>
      <c r="C3" s="9"/>
      <c r="D3" s="12"/>
      <c r="E3" s="12"/>
      <c r="F3" s="13"/>
      <c r="G3" s="13"/>
    </row>
    <row r="4" spans="1:14">
      <c r="A4" s="13"/>
      <c r="B4" s="13"/>
      <c r="C4" s="13"/>
      <c r="D4" s="13"/>
      <c r="E4" s="13"/>
      <c r="F4" s="13"/>
      <c r="G4" s="13"/>
    </row>
    <row r="5" spans="1:14">
      <c r="A5" s="14"/>
      <c r="B5" s="15"/>
      <c r="C5" s="16"/>
      <c r="D5" s="17"/>
      <c r="E5" s="18"/>
      <c r="F5" s="18"/>
      <c r="G5" s="19"/>
      <c r="H5" s="61" t="s">
        <v>3</v>
      </c>
      <c r="I5" s="62"/>
      <c r="J5" s="65" t="s">
        <v>470</v>
      </c>
      <c r="K5" s="66"/>
      <c r="L5" s="69" t="s">
        <v>469</v>
      </c>
    </row>
    <row r="6" spans="1:14" ht="40.5" customHeight="1">
      <c r="A6" s="20"/>
      <c r="B6" s="21"/>
      <c r="C6" s="21"/>
      <c r="D6" s="22"/>
      <c r="E6" s="22" t="s">
        <v>4</v>
      </c>
      <c r="F6" s="22" t="s">
        <v>5</v>
      </c>
      <c r="G6" s="23"/>
      <c r="H6" s="63"/>
      <c r="I6" s="64"/>
      <c r="J6" s="67"/>
      <c r="K6" s="68"/>
      <c r="L6" s="70"/>
    </row>
    <row r="7" spans="1:14">
      <c r="A7" s="20"/>
      <c r="B7" s="21"/>
      <c r="C7" s="21" t="s">
        <v>6</v>
      </c>
      <c r="D7" s="22"/>
      <c r="E7" s="22" t="s">
        <v>7</v>
      </c>
      <c r="F7" s="22" t="s">
        <v>8</v>
      </c>
      <c r="G7" s="23" t="s">
        <v>9</v>
      </c>
      <c r="H7" s="24" t="s">
        <v>10</v>
      </c>
      <c r="I7" s="25" t="s">
        <v>11</v>
      </c>
      <c r="J7" s="24" t="s">
        <v>10</v>
      </c>
      <c r="K7" s="25" t="s">
        <v>11</v>
      </c>
      <c r="L7" s="54"/>
    </row>
    <row r="8" spans="1:14">
      <c r="A8" s="20"/>
      <c r="B8" s="21"/>
      <c r="C8" s="21" t="s">
        <v>12</v>
      </c>
      <c r="D8" s="22"/>
      <c r="E8" s="22" t="s">
        <v>13</v>
      </c>
      <c r="F8" s="22" t="s">
        <v>13</v>
      </c>
      <c r="G8" s="23" t="s">
        <v>14</v>
      </c>
      <c r="H8" s="24" t="s">
        <v>15</v>
      </c>
      <c r="I8" s="25" t="s">
        <v>16</v>
      </c>
      <c r="J8" s="24" t="s">
        <v>15</v>
      </c>
      <c r="K8" s="25" t="s">
        <v>16</v>
      </c>
      <c r="L8" s="55" t="s">
        <v>467</v>
      </c>
      <c r="N8" s="58"/>
    </row>
    <row r="9" spans="1:14" s="32" customFormat="1" ht="29.25" customHeight="1">
      <c r="A9" s="26" t="s">
        <v>17</v>
      </c>
      <c r="B9" s="27" t="s">
        <v>12</v>
      </c>
      <c r="C9" s="27" t="s">
        <v>18</v>
      </c>
      <c r="D9" s="28" t="s">
        <v>19</v>
      </c>
      <c r="E9" s="28" t="s">
        <v>20</v>
      </c>
      <c r="F9" s="28" t="s">
        <v>20</v>
      </c>
      <c r="G9" s="29" t="s">
        <v>21</v>
      </c>
      <c r="H9" s="30" t="s">
        <v>22</v>
      </c>
      <c r="I9" s="31" t="s">
        <v>23</v>
      </c>
      <c r="J9" s="30" t="s">
        <v>22</v>
      </c>
      <c r="K9" s="31" t="s">
        <v>23</v>
      </c>
      <c r="L9" s="56" t="s">
        <v>468</v>
      </c>
    </row>
    <row r="10" spans="1:14" s="39" customFormat="1" ht="15">
      <c r="A10" s="33">
        <v>1</v>
      </c>
      <c r="B10" s="34" t="s">
        <v>24</v>
      </c>
      <c r="C10" s="33">
        <v>1</v>
      </c>
      <c r="D10" s="35">
        <v>41.86760449030767</v>
      </c>
      <c r="E10" s="36">
        <v>11322.739998409599</v>
      </c>
      <c r="F10" s="36">
        <v>474056</v>
      </c>
      <c r="G10" s="36">
        <v>25965431</v>
      </c>
      <c r="H10" s="37">
        <f t="shared" ref="H10:H73" si="0">G10*0.09</f>
        <v>2336888.79</v>
      </c>
      <c r="I10" s="38">
        <f t="shared" ref="I10:I73" si="1">IF(AND(C10=1,G10&gt;0,H10&gt;0),(H10-F10)/E10,"")</f>
        <v>164.5213782407487</v>
      </c>
      <c r="J10" s="37" t="s">
        <v>466</v>
      </c>
      <c r="K10" s="38" t="str">
        <f t="shared" ref="K10:K73" si="2">IF(J10="","", (J10-F10)/E10)</f>
        <v/>
      </c>
      <c r="L10" s="57">
        <f t="shared" ref="L10:L35" si="3">IFERROR(IF(AND(C10=1,E10&gt;1,G10&gt;0, OR((F10/G10)&gt;0.085, I10&lt;10)), 1, 0),0)</f>
        <v>0</v>
      </c>
    </row>
    <row r="11" spans="1:14" s="39" customFormat="1" ht="15">
      <c r="A11" s="40">
        <v>2</v>
      </c>
      <c r="B11" s="41" t="s">
        <v>25</v>
      </c>
      <c r="C11" s="33">
        <v>0</v>
      </c>
      <c r="D11" s="35">
        <v>0</v>
      </c>
      <c r="E11" s="36">
        <v>0</v>
      </c>
      <c r="F11" s="36">
        <v>0</v>
      </c>
      <c r="G11" s="36">
        <v>0</v>
      </c>
      <c r="H11" s="37">
        <f t="shared" si="0"/>
        <v>0</v>
      </c>
      <c r="I11" s="38" t="str">
        <f t="shared" si="1"/>
        <v/>
      </c>
      <c r="J11" s="37" t="s">
        <v>466</v>
      </c>
      <c r="K11" s="38" t="str">
        <f t="shared" si="2"/>
        <v/>
      </c>
      <c r="L11" s="57">
        <f t="shared" si="3"/>
        <v>0</v>
      </c>
    </row>
    <row r="12" spans="1:14" s="39" customFormat="1" ht="15">
      <c r="A12" s="40">
        <v>3</v>
      </c>
      <c r="B12" s="41" t="s">
        <v>26</v>
      </c>
      <c r="C12" s="33">
        <v>1</v>
      </c>
      <c r="D12" s="35">
        <v>2.3728813559322033</v>
      </c>
      <c r="E12" s="36">
        <v>13544.714285714286</v>
      </c>
      <c r="F12" s="36">
        <v>32140</v>
      </c>
      <c r="G12" s="36">
        <v>14342327.63066588</v>
      </c>
      <c r="H12" s="37">
        <f t="shared" si="0"/>
        <v>1290809.4867599292</v>
      </c>
      <c r="I12" s="38">
        <f t="shared" si="1"/>
        <v>92.926986882806204</v>
      </c>
      <c r="J12" s="37" t="s">
        <v>466</v>
      </c>
      <c r="K12" s="38" t="str">
        <f t="shared" si="2"/>
        <v/>
      </c>
      <c r="L12" s="57">
        <f t="shared" si="3"/>
        <v>0</v>
      </c>
    </row>
    <row r="13" spans="1:14" s="39" customFormat="1" ht="15">
      <c r="A13" s="40">
        <v>4</v>
      </c>
      <c r="B13" s="41" t="s">
        <v>27</v>
      </c>
      <c r="C13" s="33">
        <v>0</v>
      </c>
      <c r="D13" s="35">
        <v>0</v>
      </c>
      <c r="E13" s="36">
        <v>0</v>
      </c>
      <c r="F13" s="36">
        <v>0</v>
      </c>
      <c r="G13" s="36">
        <v>0</v>
      </c>
      <c r="H13" s="37">
        <f t="shared" si="0"/>
        <v>0</v>
      </c>
      <c r="I13" s="38" t="str">
        <f t="shared" si="1"/>
        <v/>
      </c>
      <c r="J13" s="37" t="s">
        <v>466</v>
      </c>
      <c r="K13" s="38" t="str">
        <f t="shared" si="2"/>
        <v/>
      </c>
      <c r="L13" s="57">
        <f t="shared" si="3"/>
        <v>0</v>
      </c>
    </row>
    <row r="14" spans="1:14" s="39" customFormat="1" ht="15">
      <c r="A14" s="40">
        <v>5</v>
      </c>
      <c r="B14" s="41" t="s">
        <v>28</v>
      </c>
      <c r="C14" s="33">
        <v>1</v>
      </c>
      <c r="D14" s="35">
        <v>14.500531907755608</v>
      </c>
      <c r="E14" s="36">
        <v>14006.79652939964</v>
      </c>
      <c r="F14" s="36">
        <v>203106</v>
      </c>
      <c r="G14" s="36">
        <v>57667376.112515651</v>
      </c>
      <c r="H14" s="37">
        <f t="shared" si="0"/>
        <v>5190063.850126408</v>
      </c>
      <c r="I14" s="38">
        <f t="shared" si="1"/>
        <v>356.03843031909588</v>
      </c>
      <c r="J14" s="37" t="s">
        <v>466</v>
      </c>
      <c r="K14" s="38" t="str">
        <f t="shared" si="2"/>
        <v/>
      </c>
      <c r="L14" s="57">
        <f t="shared" si="3"/>
        <v>0</v>
      </c>
    </row>
    <row r="15" spans="1:14" s="39" customFormat="1" ht="15">
      <c r="A15" s="40">
        <v>6</v>
      </c>
      <c r="B15" s="41" t="s">
        <v>29</v>
      </c>
      <c r="C15" s="33">
        <v>0</v>
      </c>
      <c r="D15" s="35">
        <v>0</v>
      </c>
      <c r="E15" s="36">
        <v>0</v>
      </c>
      <c r="F15" s="36">
        <v>0</v>
      </c>
      <c r="G15" s="36">
        <v>0</v>
      </c>
      <c r="H15" s="37">
        <f t="shared" si="0"/>
        <v>0</v>
      </c>
      <c r="I15" s="38" t="str">
        <f t="shared" si="1"/>
        <v/>
      </c>
      <c r="J15" s="37" t="s">
        <v>466</v>
      </c>
      <c r="K15" s="38" t="str">
        <f t="shared" si="2"/>
        <v/>
      </c>
      <c r="L15" s="57">
        <f t="shared" si="3"/>
        <v>0</v>
      </c>
    </row>
    <row r="16" spans="1:14" s="39" customFormat="1" ht="15">
      <c r="A16" s="40">
        <v>7</v>
      </c>
      <c r="B16" s="41" t="s">
        <v>30</v>
      </c>
      <c r="C16" s="33">
        <v>1</v>
      </c>
      <c r="D16" s="35">
        <v>55.000000000000007</v>
      </c>
      <c r="E16" s="36">
        <v>11157.545454545452</v>
      </c>
      <c r="F16" s="36">
        <v>613665</v>
      </c>
      <c r="G16" s="36">
        <v>31976279</v>
      </c>
      <c r="H16" s="37">
        <f t="shared" si="0"/>
        <v>2877865.11</v>
      </c>
      <c r="I16" s="38">
        <f t="shared" si="1"/>
        <v>202.92994720246392</v>
      </c>
      <c r="J16" s="37" t="s">
        <v>466</v>
      </c>
      <c r="K16" s="38" t="str">
        <f t="shared" si="2"/>
        <v/>
      </c>
      <c r="L16" s="57">
        <f t="shared" si="3"/>
        <v>0</v>
      </c>
    </row>
    <row r="17" spans="1:12" s="39" customFormat="1" ht="15">
      <c r="A17" s="40">
        <v>8</v>
      </c>
      <c r="B17" s="41" t="s">
        <v>31</v>
      </c>
      <c r="C17" s="33">
        <v>1</v>
      </c>
      <c r="D17" s="35">
        <v>102.11464968152868</v>
      </c>
      <c r="E17" s="36">
        <v>18473.09867764471</v>
      </c>
      <c r="F17" s="36">
        <v>1886374</v>
      </c>
      <c r="G17" s="36">
        <v>24847481.701421786</v>
      </c>
      <c r="H17" s="37">
        <f t="shared" si="0"/>
        <v>2236273.3531279606</v>
      </c>
      <c r="I17" s="38">
        <f t="shared" si="1"/>
        <v>18.941021169956322</v>
      </c>
      <c r="J17" s="37" t="s">
        <v>466</v>
      </c>
      <c r="K17" s="38" t="str">
        <f t="shared" si="2"/>
        <v/>
      </c>
      <c r="L17" s="57">
        <f t="shared" si="3"/>
        <v>0</v>
      </c>
    </row>
    <row r="18" spans="1:12" s="39" customFormat="1" ht="15">
      <c r="A18" s="40">
        <v>9</v>
      </c>
      <c r="B18" s="41" t="s">
        <v>32</v>
      </c>
      <c r="C18" s="33">
        <v>1</v>
      </c>
      <c r="D18" s="35">
        <v>8.2688554832918726</v>
      </c>
      <c r="E18" s="36">
        <v>16692.27383147482</v>
      </c>
      <c r="F18" s="36">
        <v>138026</v>
      </c>
      <c r="G18" s="36">
        <v>92293905</v>
      </c>
      <c r="H18" s="37">
        <f t="shared" si="0"/>
        <v>8306451.4499999993</v>
      </c>
      <c r="I18" s="38">
        <f t="shared" si="1"/>
        <v>489.35366939629762</v>
      </c>
      <c r="J18" s="37" t="s">
        <v>466</v>
      </c>
      <c r="K18" s="38" t="str">
        <f t="shared" si="2"/>
        <v/>
      </c>
      <c r="L18" s="57">
        <f t="shared" si="3"/>
        <v>0</v>
      </c>
    </row>
    <row r="19" spans="1:12" s="39" customFormat="1" ht="15">
      <c r="A19" s="40">
        <v>10</v>
      </c>
      <c r="B19" s="41" t="s">
        <v>33</v>
      </c>
      <c r="C19" s="33">
        <v>1</v>
      </c>
      <c r="D19" s="35">
        <v>9.3213025320162153</v>
      </c>
      <c r="E19" s="36">
        <v>12791.667215011983</v>
      </c>
      <c r="F19" s="36">
        <v>119235</v>
      </c>
      <c r="G19" s="36">
        <v>70658587.282791987</v>
      </c>
      <c r="H19" s="37">
        <f t="shared" si="0"/>
        <v>6359272.8554512784</v>
      </c>
      <c r="I19" s="38">
        <f t="shared" si="1"/>
        <v>487.82052804876952</v>
      </c>
      <c r="J19" s="37" t="s">
        <v>466</v>
      </c>
      <c r="K19" s="38" t="str">
        <f t="shared" si="2"/>
        <v/>
      </c>
      <c r="L19" s="57">
        <f t="shared" si="3"/>
        <v>0</v>
      </c>
    </row>
    <row r="20" spans="1:12" s="39" customFormat="1" ht="15">
      <c r="A20" s="40">
        <v>11</v>
      </c>
      <c r="B20" s="41" t="s">
        <v>34</v>
      </c>
      <c r="C20" s="33">
        <v>0</v>
      </c>
      <c r="D20" s="35">
        <v>0</v>
      </c>
      <c r="E20" s="36">
        <v>0</v>
      </c>
      <c r="F20" s="36">
        <v>0</v>
      </c>
      <c r="G20" s="36">
        <v>0</v>
      </c>
      <c r="H20" s="37">
        <f t="shared" si="0"/>
        <v>0</v>
      </c>
      <c r="I20" s="38" t="str">
        <f t="shared" si="1"/>
        <v/>
      </c>
      <c r="J20" s="37" t="s">
        <v>466</v>
      </c>
      <c r="K20" s="38" t="str">
        <f t="shared" si="2"/>
        <v/>
      </c>
      <c r="L20" s="57">
        <f t="shared" si="3"/>
        <v>0</v>
      </c>
    </row>
    <row r="21" spans="1:12" s="39" customFormat="1" ht="15">
      <c r="A21" s="40">
        <v>12</v>
      </c>
      <c r="B21" s="41" t="s">
        <v>35</v>
      </c>
      <c r="C21" s="33">
        <v>0</v>
      </c>
      <c r="D21" s="35">
        <v>0</v>
      </c>
      <c r="E21" s="36">
        <v>0</v>
      </c>
      <c r="F21" s="36">
        <v>0</v>
      </c>
      <c r="G21" s="36">
        <v>0</v>
      </c>
      <c r="H21" s="37">
        <f t="shared" si="0"/>
        <v>0</v>
      </c>
      <c r="I21" s="38" t="str">
        <f t="shared" si="1"/>
        <v/>
      </c>
      <c r="J21" s="37" t="s">
        <v>466</v>
      </c>
      <c r="K21" s="38" t="str">
        <f t="shared" si="2"/>
        <v/>
      </c>
      <c r="L21" s="57">
        <f t="shared" si="3"/>
        <v>0</v>
      </c>
    </row>
    <row r="22" spans="1:12" s="39" customFormat="1" ht="15">
      <c r="A22" s="40">
        <v>13</v>
      </c>
      <c r="B22" s="41" t="s">
        <v>36</v>
      </c>
      <c r="C22" s="33">
        <v>0</v>
      </c>
      <c r="D22" s="35">
        <v>0</v>
      </c>
      <c r="E22" s="36">
        <v>15088.850564366334</v>
      </c>
      <c r="F22" s="36">
        <v>0</v>
      </c>
      <c r="G22" s="36">
        <v>423676</v>
      </c>
      <c r="H22" s="37">
        <f t="shared" si="0"/>
        <v>38130.839999999997</v>
      </c>
      <c r="I22" s="38" t="str">
        <f t="shared" si="1"/>
        <v/>
      </c>
      <c r="J22" s="37" t="s">
        <v>466</v>
      </c>
      <c r="K22" s="38" t="str">
        <f t="shared" si="2"/>
        <v/>
      </c>
      <c r="L22" s="57">
        <f t="shared" si="3"/>
        <v>0</v>
      </c>
    </row>
    <row r="23" spans="1:12" s="39" customFormat="1" ht="15">
      <c r="A23" s="40">
        <v>14</v>
      </c>
      <c r="B23" s="41" t="s">
        <v>37</v>
      </c>
      <c r="C23" s="33">
        <v>1</v>
      </c>
      <c r="D23" s="35">
        <v>49.408237842754154</v>
      </c>
      <c r="E23" s="36">
        <v>11978.690717195772</v>
      </c>
      <c r="F23" s="36">
        <v>591846</v>
      </c>
      <c r="G23" s="36">
        <v>33552878</v>
      </c>
      <c r="H23" s="37">
        <f t="shared" si="0"/>
        <v>3019759.02</v>
      </c>
      <c r="I23" s="38">
        <f t="shared" si="1"/>
        <v>202.68600945800009</v>
      </c>
      <c r="J23" s="37" t="s">
        <v>466</v>
      </c>
      <c r="K23" s="38" t="str">
        <f t="shared" si="2"/>
        <v/>
      </c>
      <c r="L23" s="57">
        <f t="shared" si="3"/>
        <v>0</v>
      </c>
    </row>
    <row r="24" spans="1:12" s="39" customFormat="1" ht="15">
      <c r="A24" s="40">
        <v>15</v>
      </c>
      <c r="B24" s="41" t="s">
        <v>38</v>
      </c>
      <c r="C24" s="33">
        <v>0</v>
      </c>
      <c r="D24" s="35">
        <v>0</v>
      </c>
      <c r="E24" s="36">
        <v>13382.022229059698</v>
      </c>
      <c r="F24" s="36">
        <v>0</v>
      </c>
      <c r="G24" s="36">
        <v>26634</v>
      </c>
      <c r="H24" s="37">
        <f t="shared" si="0"/>
        <v>2397.06</v>
      </c>
      <c r="I24" s="38" t="str">
        <f t="shared" si="1"/>
        <v/>
      </c>
      <c r="J24" s="37" t="s">
        <v>466</v>
      </c>
      <c r="K24" s="38" t="str">
        <f t="shared" si="2"/>
        <v/>
      </c>
      <c r="L24" s="57">
        <f t="shared" si="3"/>
        <v>0</v>
      </c>
    </row>
    <row r="25" spans="1:12" s="39" customFormat="1" ht="15">
      <c r="A25" s="40">
        <v>16</v>
      </c>
      <c r="B25" s="41" t="s">
        <v>39</v>
      </c>
      <c r="C25" s="33">
        <v>1</v>
      </c>
      <c r="D25" s="35">
        <v>355.46308499439795</v>
      </c>
      <c r="E25" s="36">
        <v>9802.4581091308373</v>
      </c>
      <c r="F25" s="36">
        <v>3484412</v>
      </c>
      <c r="G25" s="36">
        <v>71515354.916293904</v>
      </c>
      <c r="H25" s="37">
        <f t="shared" si="0"/>
        <v>6436381.9424664509</v>
      </c>
      <c r="I25" s="38">
        <f t="shared" si="1"/>
        <v>301.14588704202026</v>
      </c>
      <c r="J25" s="37" t="s">
        <v>466</v>
      </c>
      <c r="K25" s="38" t="str">
        <f t="shared" si="2"/>
        <v/>
      </c>
      <c r="L25" s="57">
        <f t="shared" si="3"/>
        <v>0</v>
      </c>
    </row>
    <row r="26" spans="1:12" s="39" customFormat="1" ht="15">
      <c r="A26" s="40">
        <v>17</v>
      </c>
      <c r="B26" s="41" t="s">
        <v>40</v>
      </c>
      <c r="C26" s="33">
        <v>1</v>
      </c>
      <c r="D26" s="35">
        <v>12.088800379326694</v>
      </c>
      <c r="E26" s="36">
        <v>14109.505877166284</v>
      </c>
      <c r="F26" s="36">
        <v>170567</v>
      </c>
      <c r="G26" s="36">
        <v>31866315</v>
      </c>
      <c r="H26" s="37">
        <f t="shared" si="0"/>
        <v>2867968.35</v>
      </c>
      <c r="I26" s="38">
        <f t="shared" si="1"/>
        <v>191.17617395555024</v>
      </c>
      <c r="J26" s="37" t="s">
        <v>466</v>
      </c>
      <c r="K26" s="38" t="str">
        <f t="shared" si="2"/>
        <v/>
      </c>
      <c r="L26" s="57">
        <f t="shared" si="3"/>
        <v>0</v>
      </c>
    </row>
    <row r="27" spans="1:12" s="39" customFormat="1" ht="15">
      <c r="A27" s="40">
        <v>18</v>
      </c>
      <c r="B27" s="41" t="s">
        <v>41</v>
      </c>
      <c r="C27" s="33">
        <v>1</v>
      </c>
      <c r="D27" s="35">
        <v>11.736716891356069</v>
      </c>
      <c r="E27" s="36">
        <v>18250.504121621616</v>
      </c>
      <c r="F27" s="36">
        <v>214201</v>
      </c>
      <c r="G27" s="36">
        <v>9981573.8417824525</v>
      </c>
      <c r="H27" s="37">
        <f t="shared" si="0"/>
        <v>898341.64576042071</v>
      </c>
      <c r="I27" s="38">
        <f t="shared" si="1"/>
        <v>37.48612318877867</v>
      </c>
      <c r="J27" s="37" t="s">
        <v>466</v>
      </c>
      <c r="K27" s="38" t="str">
        <f t="shared" si="2"/>
        <v/>
      </c>
      <c r="L27" s="57">
        <f t="shared" si="3"/>
        <v>0</v>
      </c>
    </row>
    <row r="28" spans="1:12" s="39" customFormat="1" ht="15">
      <c r="A28" s="40">
        <v>19</v>
      </c>
      <c r="B28" s="41" t="s">
        <v>42</v>
      </c>
      <c r="C28" s="33">
        <v>0</v>
      </c>
      <c r="D28" s="35">
        <v>0</v>
      </c>
      <c r="E28" s="36">
        <v>0</v>
      </c>
      <c r="F28" s="36">
        <v>0</v>
      </c>
      <c r="G28" s="36">
        <v>0</v>
      </c>
      <c r="H28" s="37">
        <f t="shared" si="0"/>
        <v>0</v>
      </c>
      <c r="I28" s="38" t="str">
        <f t="shared" si="1"/>
        <v/>
      </c>
      <c r="J28" s="37" t="s">
        <v>466</v>
      </c>
      <c r="K28" s="38" t="str">
        <f t="shared" si="2"/>
        <v/>
      </c>
      <c r="L28" s="57">
        <f t="shared" si="3"/>
        <v>0</v>
      </c>
    </row>
    <row r="29" spans="1:12" s="39" customFormat="1" ht="15">
      <c r="A29" s="40">
        <v>20</v>
      </c>
      <c r="B29" s="41" t="s">
        <v>43</v>
      </c>
      <c r="C29" s="33">
        <v>1</v>
      </c>
      <c r="D29" s="35">
        <v>225.52265799010141</v>
      </c>
      <c r="E29" s="36">
        <v>12622.820364794336</v>
      </c>
      <c r="F29" s="36">
        <v>2846732</v>
      </c>
      <c r="G29" s="36">
        <v>74956299.852907673</v>
      </c>
      <c r="H29" s="37">
        <f t="shared" si="0"/>
        <v>6746066.9867616901</v>
      </c>
      <c r="I29" s="38">
        <f t="shared" si="1"/>
        <v>308.91154861374139</v>
      </c>
      <c r="J29" s="37" t="s">
        <v>466</v>
      </c>
      <c r="K29" s="38" t="str">
        <f t="shared" si="2"/>
        <v/>
      </c>
      <c r="L29" s="57">
        <f t="shared" si="3"/>
        <v>0</v>
      </c>
    </row>
    <row r="30" spans="1:12" s="39" customFormat="1" ht="15">
      <c r="A30" s="40">
        <v>21</v>
      </c>
      <c r="B30" s="41" t="s">
        <v>44</v>
      </c>
      <c r="C30" s="33">
        <v>0</v>
      </c>
      <c r="D30" s="35">
        <v>0</v>
      </c>
      <c r="E30" s="36">
        <v>0</v>
      </c>
      <c r="F30" s="36">
        <v>0</v>
      </c>
      <c r="G30" s="36">
        <v>0</v>
      </c>
      <c r="H30" s="37">
        <f t="shared" si="0"/>
        <v>0</v>
      </c>
      <c r="I30" s="38" t="str">
        <f t="shared" si="1"/>
        <v/>
      </c>
      <c r="J30" s="37" t="s">
        <v>466</v>
      </c>
      <c r="K30" s="38" t="str">
        <f t="shared" si="2"/>
        <v/>
      </c>
      <c r="L30" s="57">
        <f t="shared" si="3"/>
        <v>0</v>
      </c>
    </row>
    <row r="31" spans="1:12" s="39" customFormat="1" ht="15">
      <c r="A31" s="40">
        <v>22</v>
      </c>
      <c r="B31" s="41" t="s">
        <v>45</v>
      </c>
      <c r="C31" s="33">
        <v>0</v>
      </c>
      <c r="D31" s="35">
        <v>0</v>
      </c>
      <c r="E31" s="36">
        <v>15709.515413568746</v>
      </c>
      <c r="F31" s="36">
        <v>0</v>
      </c>
      <c r="G31" s="36">
        <v>221576</v>
      </c>
      <c r="H31" s="37">
        <f t="shared" si="0"/>
        <v>19941.84</v>
      </c>
      <c r="I31" s="38" t="str">
        <f t="shared" si="1"/>
        <v/>
      </c>
      <c r="J31" s="37" t="s">
        <v>466</v>
      </c>
      <c r="K31" s="38" t="str">
        <f t="shared" si="2"/>
        <v/>
      </c>
      <c r="L31" s="57">
        <f t="shared" si="3"/>
        <v>0</v>
      </c>
    </row>
    <row r="32" spans="1:12" s="39" customFormat="1" ht="15">
      <c r="A32" s="40">
        <v>23</v>
      </c>
      <c r="B32" s="41" t="s">
        <v>46</v>
      </c>
      <c r="C32" s="33">
        <v>1</v>
      </c>
      <c r="D32" s="35">
        <v>0</v>
      </c>
      <c r="E32" s="36">
        <v>15499.364103660357</v>
      </c>
      <c r="F32" s="36">
        <v>0</v>
      </c>
      <c r="G32" s="36">
        <v>45270363.634790137</v>
      </c>
      <c r="H32" s="37">
        <f t="shared" si="0"/>
        <v>4074332.727131112</v>
      </c>
      <c r="I32" s="38">
        <f t="shared" si="1"/>
        <v>262.87096037500731</v>
      </c>
      <c r="J32" s="37" t="s">
        <v>466</v>
      </c>
      <c r="K32" s="38" t="str">
        <f t="shared" si="2"/>
        <v/>
      </c>
      <c r="L32" s="57">
        <f t="shared" si="3"/>
        <v>0</v>
      </c>
    </row>
    <row r="33" spans="1:12" s="39" customFormat="1" ht="15">
      <c r="A33" s="40">
        <v>24</v>
      </c>
      <c r="B33" s="41" t="s">
        <v>47</v>
      </c>
      <c r="C33" s="33">
        <v>1</v>
      </c>
      <c r="D33" s="35">
        <v>55.068943443331328</v>
      </c>
      <c r="E33" s="36">
        <v>11559.655228451411</v>
      </c>
      <c r="F33" s="36">
        <v>636578</v>
      </c>
      <c r="G33" s="36">
        <v>29016386.915146962</v>
      </c>
      <c r="H33" s="37">
        <f t="shared" si="0"/>
        <v>2611474.8223632267</v>
      </c>
      <c r="I33" s="38">
        <f t="shared" si="1"/>
        <v>170.84392080331912</v>
      </c>
      <c r="J33" s="37" t="s">
        <v>466</v>
      </c>
      <c r="K33" s="38" t="str">
        <f t="shared" si="2"/>
        <v/>
      </c>
      <c r="L33" s="57">
        <f t="shared" si="3"/>
        <v>0</v>
      </c>
    </row>
    <row r="34" spans="1:12" s="39" customFormat="1" ht="15">
      <c r="A34" s="40">
        <v>25</v>
      </c>
      <c r="B34" s="41" t="s">
        <v>48</v>
      </c>
      <c r="C34" s="33">
        <v>1</v>
      </c>
      <c r="D34" s="35">
        <v>33.22147651006712</v>
      </c>
      <c r="E34" s="36">
        <v>12805.059999999998</v>
      </c>
      <c r="F34" s="36">
        <v>425403</v>
      </c>
      <c r="G34" s="36">
        <v>30909342.515140474</v>
      </c>
      <c r="H34" s="37">
        <f t="shared" si="0"/>
        <v>2781840.8263626425</v>
      </c>
      <c r="I34" s="38">
        <f t="shared" si="1"/>
        <v>184.02395821360017</v>
      </c>
      <c r="J34" s="37" t="s">
        <v>466</v>
      </c>
      <c r="K34" s="38" t="str">
        <f t="shared" si="2"/>
        <v/>
      </c>
      <c r="L34" s="57">
        <f t="shared" si="3"/>
        <v>0</v>
      </c>
    </row>
    <row r="35" spans="1:12" s="39" customFormat="1" ht="15">
      <c r="A35" s="40">
        <v>26</v>
      </c>
      <c r="B35" s="41" t="s">
        <v>49</v>
      </c>
      <c r="C35" s="33">
        <v>1</v>
      </c>
      <c r="D35" s="35">
        <v>3.0868097828599619</v>
      </c>
      <c r="E35" s="36">
        <v>18048.731188217669</v>
      </c>
      <c r="F35" s="36">
        <v>55713</v>
      </c>
      <c r="G35" s="36">
        <v>54874184.287613742</v>
      </c>
      <c r="H35" s="37">
        <f t="shared" si="0"/>
        <v>4938676.585885237</v>
      </c>
      <c r="I35" s="38">
        <f t="shared" si="1"/>
        <v>270.54331603502789</v>
      </c>
      <c r="J35" s="37" t="s">
        <v>466</v>
      </c>
      <c r="K35" s="38" t="str">
        <f t="shared" si="2"/>
        <v/>
      </c>
      <c r="L35" s="57">
        <f t="shared" si="3"/>
        <v>0</v>
      </c>
    </row>
    <row r="36" spans="1:12" s="39" customFormat="1" ht="15">
      <c r="A36" s="40">
        <v>27</v>
      </c>
      <c r="B36" s="41" t="s">
        <v>50</v>
      </c>
      <c r="C36" s="33">
        <v>1</v>
      </c>
      <c r="D36" s="35">
        <v>0</v>
      </c>
      <c r="E36" s="36">
        <v>12958.162692271453</v>
      </c>
      <c r="F36" s="36">
        <v>0</v>
      </c>
      <c r="G36" s="36">
        <v>9865784</v>
      </c>
      <c r="H36" s="37">
        <f t="shared" si="0"/>
        <v>887920.55999999994</v>
      </c>
      <c r="I36" s="38">
        <f t="shared" si="1"/>
        <v>68.52210310104968</v>
      </c>
      <c r="J36" s="37">
        <v>1775841.1199999999</v>
      </c>
      <c r="K36" s="38">
        <f t="shared" si="2"/>
        <v>137.04420620209936</v>
      </c>
      <c r="L36" s="57">
        <f>IFERROR(IF(AND(C36=1,E36&gt;1,G36&gt;0, OR((F36/G36)&gt;0.175, K36&lt;10)), 1, 0),0)</f>
        <v>0</v>
      </c>
    </row>
    <row r="37" spans="1:12" s="39" customFormat="1" ht="15">
      <c r="A37" s="40">
        <v>28</v>
      </c>
      <c r="B37" s="41" t="s">
        <v>51</v>
      </c>
      <c r="C37" s="33">
        <v>1</v>
      </c>
      <c r="D37" s="35">
        <v>0</v>
      </c>
      <c r="E37" s="36">
        <v>21629.075853153612</v>
      </c>
      <c r="F37" s="36">
        <v>0</v>
      </c>
      <c r="G37" s="36">
        <v>3433637</v>
      </c>
      <c r="H37" s="37">
        <f t="shared" si="0"/>
        <v>309027.33</v>
      </c>
      <c r="I37" s="38">
        <f t="shared" si="1"/>
        <v>14.287588249173508</v>
      </c>
      <c r="J37" s="37" t="s">
        <v>466</v>
      </c>
      <c r="K37" s="38" t="str">
        <f t="shared" si="2"/>
        <v/>
      </c>
      <c r="L37" s="57">
        <f t="shared" ref="L37:L43" si="4">IFERROR(IF(AND(C37=1,E37&gt;1,G37&gt;0, OR((F37/G37)&gt;0.085, I37&lt;10)), 1, 0),0)</f>
        <v>0</v>
      </c>
    </row>
    <row r="38" spans="1:12" s="39" customFormat="1" ht="15">
      <c r="A38" s="40">
        <v>29</v>
      </c>
      <c r="B38" s="41" t="s">
        <v>52</v>
      </c>
      <c r="C38" s="33">
        <v>0</v>
      </c>
      <c r="D38" s="35">
        <v>0</v>
      </c>
      <c r="E38" s="36">
        <v>0</v>
      </c>
      <c r="F38" s="36">
        <v>0</v>
      </c>
      <c r="G38" s="36">
        <v>0</v>
      </c>
      <c r="H38" s="37">
        <f t="shared" si="0"/>
        <v>0</v>
      </c>
      <c r="I38" s="38" t="str">
        <f t="shared" si="1"/>
        <v/>
      </c>
      <c r="J38" s="37" t="s">
        <v>466</v>
      </c>
      <c r="K38" s="38" t="str">
        <f t="shared" si="2"/>
        <v/>
      </c>
      <c r="L38" s="57">
        <f t="shared" si="4"/>
        <v>0</v>
      </c>
    </row>
    <row r="39" spans="1:12" s="39" customFormat="1" ht="15">
      <c r="A39" s="40">
        <v>30</v>
      </c>
      <c r="B39" s="41" t="s">
        <v>53</v>
      </c>
      <c r="C39" s="33">
        <v>1</v>
      </c>
      <c r="D39" s="35">
        <v>9.1699343886869666</v>
      </c>
      <c r="E39" s="36">
        <v>14374.912012742845</v>
      </c>
      <c r="F39" s="36">
        <v>131817</v>
      </c>
      <c r="G39" s="36">
        <v>58127144.325310685</v>
      </c>
      <c r="H39" s="37">
        <f t="shared" si="0"/>
        <v>5231442.9892779617</v>
      </c>
      <c r="I39" s="38">
        <f t="shared" si="1"/>
        <v>354.75876198458297</v>
      </c>
      <c r="J39" s="37" t="s">
        <v>466</v>
      </c>
      <c r="K39" s="38" t="str">
        <f t="shared" si="2"/>
        <v/>
      </c>
      <c r="L39" s="57">
        <f t="shared" si="4"/>
        <v>0</v>
      </c>
    </row>
    <row r="40" spans="1:12" s="39" customFormat="1" ht="15">
      <c r="A40" s="40">
        <v>31</v>
      </c>
      <c r="B40" s="41" t="s">
        <v>54</v>
      </c>
      <c r="C40" s="33">
        <v>1</v>
      </c>
      <c r="D40" s="35">
        <v>171.90850964660328</v>
      </c>
      <c r="E40" s="36">
        <v>13518.708322103817</v>
      </c>
      <c r="F40" s="36">
        <v>2323981</v>
      </c>
      <c r="G40" s="36">
        <v>73469919.228156492</v>
      </c>
      <c r="H40" s="37">
        <f t="shared" si="0"/>
        <v>6612292.7305340841</v>
      </c>
      <c r="I40" s="38">
        <f t="shared" si="1"/>
        <v>317.21312631048215</v>
      </c>
      <c r="J40" s="37" t="s">
        <v>466</v>
      </c>
      <c r="K40" s="38" t="str">
        <f t="shared" si="2"/>
        <v/>
      </c>
      <c r="L40" s="57">
        <f t="shared" si="4"/>
        <v>0</v>
      </c>
    </row>
    <row r="41" spans="1:12" s="39" customFormat="1" ht="15">
      <c r="A41" s="40">
        <v>32</v>
      </c>
      <c r="B41" s="41" t="s">
        <v>55</v>
      </c>
      <c r="C41" s="33">
        <v>0</v>
      </c>
      <c r="D41" s="35">
        <v>0</v>
      </c>
      <c r="E41" s="36">
        <v>14662.143480539675</v>
      </c>
      <c r="F41" s="36">
        <v>0</v>
      </c>
      <c r="G41" s="36">
        <v>291899</v>
      </c>
      <c r="H41" s="37">
        <f t="shared" si="0"/>
        <v>26270.91</v>
      </c>
      <c r="I41" s="38" t="str">
        <f t="shared" si="1"/>
        <v/>
      </c>
      <c r="J41" s="37" t="s">
        <v>466</v>
      </c>
      <c r="K41" s="38" t="str">
        <f t="shared" si="2"/>
        <v/>
      </c>
      <c r="L41" s="57">
        <f t="shared" si="4"/>
        <v>0</v>
      </c>
    </row>
    <row r="42" spans="1:12" s="39" customFormat="1" ht="15">
      <c r="A42" s="40">
        <v>33</v>
      </c>
      <c r="B42" s="41" t="s">
        <v>56</v>
      </c>
      <c r="C42" s="33">
        <v>0</v>
      </c>
      <c r="D42" s="35">
        <v>0</v>
      </c>
      <c r="E42" s="36">
        <v>13382.022229059699</v>
      </c>
      <c r="F42" s="36">
        <v>0</v>
      </c>
      <c r="G42" s="36">
        <v>110933</v>
      </c>
      <c r="H42" s="37">
        <f t="shared" si="0"/>
        <v>9983.9699999999993</v>
      </c>
      <c r="I42" s="38" t="str">
        <f t="shared" si="1"/>
        <v/>
      </c>
      <c r="J42" s="37" t="s">
        <v>466</v>
      </c>
      <c r="K42" s="38" t="str">
        <f t="shared" si="2"/>
        <v/>
      </c>
      <c r="L42" s="57">
        <f t="shared" si="4"/>
        <v>0</v>
      </c>
    </row>
    <row r="43" spans="1:12" s="39" customFormat="1" ht="15">
      <c r="A43" s="40">
        <v>34</v>
      </c>
      <c r="B43" s="41" t="s">
        <v>57</v>
      </c>
      <c r="C43" s="33">
        <v>0</v>
      </c>
      <c r="D43" s="35">
        <v>0</v>
      </c>
      <c r="E43" s="36">
        <v>13820.023429059696</v>
      </c>
      <c r="F43" s="36">
        <v>0</v>
      </c>
      <c r="G43" s="36">
        <v>129314</v>
      </c>
      <c r="H43" s="37">
        <f t="shared" si="0"/>
        <v>11638.26</v>
      </c>
      <c r="I43" s="38" t="str">
        <f t="shared" si="1"/>
        <v/>
      </c>
      <c r="J43" s="37" t="s">
        <v>466</v>
      </c>
      <c r="K43" s="38" t="str">
        <f t="shared" si="2"/>
        <v/>
      </c>
      <c r="L43" s="57">
        <f t="shared" si="4"/>
        <v>0</v>
      </c>
    </row>
    <row r="44" spans="1:12" s="39" customFormat="1" ht="15">
      <c r="A44" s="40">
        <v>35</v>
      </c>
      <c r="B44" s="41" t="s">
        <v>58</v>
      </c>
      <c r="C44" s="33">
        <v>1</v>
      </c>
      <c r="D44" s="35">
        <v>10660.03375555849</v>
      </c>
      <c r="E44" s="36">
        <v>15438.110588926364</v>
      </c>
      <c r="F44" s="36">
        <v>164570780</v>
      </c>
      <c r="G44" s="36">
        <v>1078476839.0735986</v>
      </c>
      <c r="H44" s="37">
        <f t="shared" si="0"/>
        <v>97062915.51662387</v>
      </c>
      <c r="I44" s="38">
        <f t="shared" si="1"/>
        <v>-4372.806121223085</v>
      </c>
      <c r="J44" s="37">
        <v>194125831.03324774</v>
      </c>
      <c r="K44" s="38">
        <f t="shared" si="2"/>
        <v>1914.4215131123201</v>
      </c>
      <c r="L44" s="57">
        <f>IFERROR(IF(AND(C44=1,E44&gt;1,G44&gt;0, OR((F44/G44)&gt;0.175, K44&lt;10)), 1, 0),0)</f>
        <v>0</v>
      </c>
    </row>
    <row r="45" spans="1:12" s="39" customFormat="1" ht="15">
      <c r="A45" s="40">
        <v>36</v>
      </c>
      <c r="B45" s="41" t="s">
        <v>59</v>
      </c>
      <c r="C45" s="33">
        <v>1</v>
      </c>
      <c r="D45" s="35">
        <v>134.77080807786925</v>
      </c>
      <c r="E45" s="36">
        <v>14541.413143918164</v>
      </c>
      <c r="F45" s="36">
        <v>1959758</v>
      </c>
      <c r="G45" s="36">
        <v>28471402.953518387</v>
      </c>
      <c r="H45" s="37">
        <f t="shared" si="0"/>
        <v>2562426.2658166545</v>
      </c>
      <c r="I45" s="38">
        <f t="shared" si="1"/>
        <v>41.44495860560265</v>
      </c>
      <c r="J45" s="37" t="s">
        <v>466</v>
      </c>
      <c r="K45" s="38" t="str">
        <f t="shared" si="2"/>
        <v/>
      </c>
      <c r="L45" s="57">
        <f t="shared" ref="L45:L65" si="5">IFERROR(IF(AND(C45=1,E45&gt;1,G45&gt;0, OR((F45/G45)&gt;0.085, I45&lt;10)), 1, 0),0)</f>
        <v>0</v>
      </c>
    </row>
    <row r="46" spans="1:12" s="39" customFormat="1" ht="15">
      <c r="A46" s="40">
        <v>37</v>
      </c>
      <c r="B46" s="41" t="s">
        <v>60</v>
      </c>
      <c r="C46" s="33">
        <v>0</v>
      </c>
      <c r="D46" s="35">
        <v>0</v>
      </c>
      <c r="E46" s="36">
        <v>14696.025829059698</v>
      </c>
      <c r="F46" s="36">
        <v>0</v>
      </c>
      <c r="G46" s="36">
        <v>87928</v>
      </c>
      <c r="H46" s="37">
        <f t="shared" si="0"/>
        <v>7913.5199999999995</v>
      </c>
      <c r="I46" s="38" t="str">
        <f t="shared" si="1"/>
        <v/>
      </c>
      <c r="J46" s="37" t="s">
        <v>466</v>
      </c>
      <c r="K46" s="38" t="str">
        <f t="shared" si="2"/>
        <v/>
      </c>
      <c r="L46" s="57">
        <f t="shared" si="5"/>
        <v>0</v>
      </c>
    </row>
    <row r="47" spans="1:12" s="39" customFormat="1" ht="15">
      <c r="A47" s="40">
        <v>38</v>
      </c>
      <c r="B47" s="41" t="s">
        <v>61</v>
      </c>
      <c r="C47" s="33">
        <v>1</v>
      </c>
      <c r="D47" s="35">
        <v>0</v>
      </c>
      <c r="E47" s="36">
        <v>16456.176888711496</v>
      </c>
      <c r="F47" s="36">
        <v>0</v>
      </c>
      <c r="G47" s="36">
        <v>12197522.979332063</v>
      </c>
      <c r="H47" s="37">
        <f t="shared" si="0"/>
        <v>1097777.0681398856</v>
      </c>
      <c r="I47" s="38">
        <f t="shared" si="1"/>
        <v>66.709119351587162</v>
      </c>
      <c r="J47" s="37" t="s">
        <v>466</v>
      </c>
      <c r="K47" s="38" t="str">
        <f t="shared" si="2"/>
        <v/>
      </c>
      <c r="L47" s="57">
        <f t="shared" si="5"/>
        <v>0</v>
      </c>
    </row>
    <row r="48" spans="1:12" s="39" customFormat="1" ht="15">
      <c r="A48" s="40">
        <v>39</v>
      </c>
      <c r="B48" s="41" t="s">
        <v>62</v>
      </c>
      <c r="C48" s="33">
        <v>1</v>
      </c>
      <c r="D48" s="35">
        <v>0</v>
      </c>
      <c r="E48" s="36">
        <v>13157.82117783463</v>
      </c>
      <c r="F48" s="36">
        <v>0</v>
      </c>
      <c r="G48" s="36">
        <v>3708858.1184946583</v>
      </c>
      <c r="H48" s="37">
        <f t="shared" si="0"/>
        <v>333797.23066451924</v>
      </c>
      <c r="I48" s="38">
        <f t="shared" si="1"/>
        <v>25.368731354004609</v>
      </c>
      <c r="J48" s="37" t="s">
        <v>466</v>
      </c>
      <c r="K48" s="38" t="str">
        <f t="shared" si="2"/>
        <v/>
      </c>
      <c r="L48" s="57">
        <f t="shared" si="5"/>
        <v>0</v>
      </c>
    </row>
    <row r="49" spans="1:12" s="39" customFormat="1" ht="15">
      <c r="A49" s="40">
        <v>40</v>
      </c>
      <c r="B49" s="41" t="s">
        <v>63</v>
      </c>
      <c r="C49" s="33">
        <v>1</v>
      </c>
      <c r="D49" s="35">
        <v>24.37951325487856</v>
      </c>
      <c r="E49" s="36">
        <v>13653.636006592129</v>
      </c>
      <c r="F49" s="36">
        <v>332869</v>
      </c>
      <c r="G49" s="36">
        <v>73735547.902577877</v>
      </c>
      <c r="H49" s="37">
        <f t="shared" si="0"/>
        <v>6636199.311232009</v>
      </c>
      <c r="I49" s="38">
        <f t="shared" si="1"/>
        <v>461.6594662541678</v>
      </c>
      <c r="J49" s="37" t="s">
        <v>466</v>
      </c>
      <c r="K49" s="38" t="str">
        <f t="shared" si="2"/>
        <v/>
      </c>
      <c r="L49" s="57">
        <f t="shared" si="5"/>
        <v>0</v>
      </c>
    </row>
    <row r="50" spans="1:12" s="39" customFormat="1" ht="15">
      <c r="A50" s="40">
        <v>41</v>
      </c>
      <c r="B50" s="41" t="s">
        <v>64</v>
      </c>
      <c r="C50" s="33">
        <v>1</v>
      </c>
      <c r="D50" s="35">
        <v>0</v>
      </c>
      <c r="E50" s="36">
        <v>18616.788762064265</v>
      </c>
      <c r="F50" s="36">
        <v>0</v>
      </c>
      <c r="G50" s="36">
        <v>9400414</v>
      </c>
      <c r="H50" s="37">
        <f t="shared" si="0"/>
        <v>846037.26</v>
      </c>
      <c r="I50" s="38">
        <f t="shared" si="1"/>
        <v>45.444854685357122</v>
      </c>
      <c r="J50" s="37" t="s">
        <v>466</v>
      </c>
      <c r="K50" s="38" t="str">
        <f t="shared" si="2"/>
        <v/>
      </c>
      <c r="L50" s="57">
        <f t="shared" si="5"/>
        <v>0</v>
      </c>
    </row>
    <row r="51" spans="1:12" s="39" customFormat="1" ht="15">
      <c r="A51" s="40">
        <v>42</v>
      </c>
      <c r="B51" s="41" t="s">
        <v>65</v>
      </c>
      <c r="C51" s="33">
        <v>0</v>
      </c>
      <c r="D51" s="35">
        <v>0</v>
      </c>
      <c r="E51" s="36">
        <v>15351.439539028894</v>
      </c>
      <c r="F51" s="36">
        <v>0</v>
      </c>
      <c r="G51" s="36">
        <v>199901</v>
      </c>
      <c r="H51" s="37">
        <f t="shared" si="0"/>
        <v>17991.09</v>
      </c>
      <c r="I51" s="38" t="str">
        <f t="shared" si="1"/>
        <v/>
      </c>
      <c r="J51" s="37" t="s">
        <v>466</v>
      </c>
      <c r="K51" s="38" t="str">
        <f t="shared" si="2"/>
        <v/>
      </c>
      <c r="L51" s="57">
        <f t="shared" si="5"/>
        <v>0</v>
      </c>
    </row>
    <row r="52" spans="1:12" s="39" customFormat="1" ht="15">
      <c r="A52" s="40">
        <v>43</v>
      </c>
      <c r="B52" s="41" t="s">
        <v>66</v>
      </c>
      <c r="C52" s="33">
        <v>1</v>
      </c>
      <c r="D52" s="35">
        <v>14.545454545454545</v>
      </c>
      <c r="E52" s="36">
        <v>14381.95</v>
      </c>
      <c r="F52" s="36">
        <v>209192</v>
      </c>
      <c r="G52" s="36">
        <v>3798336</v>
      </c>
      <c r="H52" s="37">
        <f t="shared" si="0"/>
        <v>341850.24</v>
      </c>
      <c r="I52" s="38">
        <f t="shared" si="1"/>
        <v>9.2239397300087944</v>
      </c>
      <c r="J52" s="37" t="s">
        <v>466</v>
      </c>
      <c r="K52" s="38" t="str">
        <f t="shared" si="2"/>
        <v/>
      </c>
      <c r="L52" s="57">
        <f t="shared" si="5"/>
        <v>1</v>
      </c>
    </row>
    <row r="53" spans="1:12" s="39" customFormat="1" ht="15">
      <c r="A53" s="40">
        <v>44</v>
      </c>
      <c r="B53" s="41" t="s">
        <v>67</v>
      </c>
      <c r="C53" s="33">
        <v>1</v>
      </c>
      <c r="D53" s="35">
        <v>878.37778329720913</v>
      </c>
      <c r="E53" s="36">
        <v>11507.241180506888</v>
      </c>
      <c r="F53" s="36">
        <v>10107705</v>
      </c>
      <c r="G53" s="36">
        <v>218834625.95373362</v>
      </c>
      <c r="H53" s="37">
        <f t="shared" si="0"/>
        <v>19695116.335836027</v>
      </c>
      <c r="I53" s="38">
        <f t="shared" si="1"/>
        <v>833.16332606958588</v>
      </c>
      <c r="J53" s="37" t="s">
        <v>466</v>
      </c>
      <c r="K53" s="38" t="str">
        <f t="shared" si="2"/>
        <v/>
      </c>
      <c r="L53" s="57">
        <f t="shared" si="5"/>
        <v>0</v>
      </c>
    </row>
    <row r="54" spans="1:12" s="39" customFormat="1" ht="15">
      <c r="A54" s="40">
        <v>45</v>
      </c>
      <c r="B54" s="41" t="s">
        <v>68</v>
      </c>
      <c r="C54" s="33">
        <v>1</v>
      </c>
      <c r="D54" s="35">
        <v>14.545454545454545</v>
      </c>
      <c r="E54" s="36">
        <v>13479.125</v>
      </c>
      <c r="F54" s="36">
        <v>196060</v>
      </c>
      <c r="G54" s="36">
        <v>3258843</v>
      </c>
      <c r="H54" s="37">
        <f t="shared" si="0"/>
        <v>293295.87</v>
      </c>
      <c r="I54" s="38">
        <f t="shared" si="1"/>
        <v>7.213811727393284</v>
      </c>
      <c r="J54" s="37" t="s">
        <v>466</v>
      </c>
      <c r="K54" s="38" t="str">
        <f t="shared" si="2"/>
        <v/>
      </c>
      <c r="L54" s="57">
        <f t="shared" si="5"/>
        <v>1</v>
      </c>
    </row>
    <row r="55" spans="1:12" s="39" customFormat="1" ht="15">
      <c r="A55" s="40">
        <v>46</v>
      </c>
      <c r="B55" s="41" t="s">
        <v>69</v>
      </c>
      <c r="C55" s="33">
        <v>1</v>
      </c>
      <c r="D55" s="35">
        <v>5.0887199220729986</v>
      </c>
      <c r="E55" s="36">
        <v>18097.675134473415</v>
      </c>
      <c r="F55" s="36">
        <v>92094</v>
      </c>
      <c r="G55" s="36">
        <v>133340412.34419161</v>
      </c>
      <c r="H55" s="37">
        <f t="shared" si="0"/>
        <v>12000637.110977244</v>
      </c>
      <c r="I55" s="38">
        <f t="shared" si="1"/>
        <v>658.01507776505593</v>
      </c>
      <c r="J55" s="37" t="s">
        <v>466</v>
      </c>
      <c r="K55" s="38" t="str">
        <f t="shared" si="2"/>
        <v/>
      </c>
      <c r="L55" s="57">
        <f t="shared" si="5"/>
        <v>0</v>
      </c>
    </row>
    <row r="56" spans="1:12" s="39" customFormat="1" ht="15">
      <c r="A56" s="40">
        <v>47</v>
      </c>
      <c r="B56" s="41" t="s">
        <v>70</v>
      </c>
      <c r="C56" s="33">
        <v>0</v>
      </c>
      <c r="D56" s="35">
        <v>0</v>
      </c>
      <c r="E56" s="36">
        <v>13382.022229059698</v>
      </c>
      <c r="F56" s="36">
        <v>0</v>
      </c>
      <c r="G56" s="36">
        <v>13317</v>
      </c>
      <c r="H56" s="37">
        <f t="shared" si="0"/>
        <v>1198.53</v>
      </c>
      <c r="I56" s="38" t="str">
        <f t="shared" si="1"/>
        <v/>
      </c>
      <c r="J56" s="37" t="s">
        <v>466</v>
      </c>
      <c r="K56" s="38" t="str">
        <f t="shared" si="2"/>
        <v/>
      </c>
      <c r="L56" s="57">
        <f t="shared" si="5"/>
        <v>0</v>
      </c>
    </row>
    <row r="57" spans="1:12" s="39" customFormat="1" ht="15">
      <c r="A57" s="40">
        <v>48</v>
      </c>
      <c r="B57" s="41" t="s">
        <v>71</v>
      </c>
      <c r="C57" s="33">
        <v>1</v>
      </c>
      <c r="D57" s="35">
        <v>4.2117707501760897</v>
      </c>
      <c r="E57" s="36">
        <v>15827.784548153028</v>
      </c>
      <c r="F57" s="36">
        <v>66663</v>
      </c>
      <c r="G57" s="36">
        <v>66850700.084141366</v>
      </c>
      <c r="H57" s="37">
        <f t="shared" si="0"/>
        <v>6016563.0075727226</v>
      </c>
      <c r="I57" s="38">
        <f t="shared" si="1"/>
        <v>375.91489759487706</v>
      </c>
      <c r="J57" s="37" t="s">
        <v>466</v>
      </c>
      <c r="K57" s="38" t="str">
        <f t="shared" si="2"/>
        <v/>
      </c>
      <c r="L57" s="57">
        <f t="shared" si="5"/>
        <v>0</v>
      </c>
    </row>
    <row r="58" spans="1:12" s="39" customFormat="1" ht="15">
      <c r="A58" s="40">
        <v>49</v>
      </c>
      <c r="B58" s="41" t="s">
        <v>72</v>
      </c>
      <c r="C58" s="33">
        <v>1</v>
      </c>
      <c r="D58" s="35">
        <v>492.9708236131421</v>
      </c>
      <c r="E58" s="36">
        <v>27085.38996717217</v>
      </c>
      <c r="F58" s="36">
        <v>13352307</v>
      </c>
      <c r="G58" s="36">
        <v>196020354.31563371</v>
      </c>
      <c r="H58" s="37">
        <f t="shared" si="0"/>
        <v>17641831.888407033</v>
      </c>
      <c r="I58" s="38">
        <f t="shared" si="1"/>
        <v>158.37043120316858</v>
      </c>
      <c r="J58" s="37" t="s">
        <v>466</v>
      </c>
      <c r="K58" s="38" t="str">
        <f t="shared" si="2"/>
        <v/>
      </c>
      <c r="L58" s="57">
        <f t="shared" si="5"/>
        <v>0</v>
      </c>
    </row>
    <row r="59" spans="1:12" s="39" customFormat="1" ht="15">
      <c r="A59" s="40">
        <v>50</v>
      </c>
      <c r="B59" s="41" t="s">
        <v>73</v>
      </c>
      <c r="C59" s="33">
        <v>1</v>
      </c>
      <c r="D59" s="35">
        <v>9.1997085625047053</v>
      </c>
      <c r="E59" s="36">
        <v>14360.998405804927</v>
      </c>
      <c r="F59" s="36">
        <v>132117</v>
      </c>
      <c r="G59" s="36">
        <v>48563036.283247717</v>
      </c>
      <c r="H59" s="37">
        <f t="shared" si="0"/>
        <v>4370673.265492294</v>
      </c>
      <c r="I59" s="38">
        <f t="shared" si="1"/>
        <v>295.14356493341069</v>
      </c>
      <c r="J59" s="37" t="s">
        <v>466</v>
      </c>
      <c r="K59" s="38" t="str">
        <f t="shared" si="2"/>
        <v/>
      </c>
      <c r="L59" s="57">
        <f t="shared" si="5"/>
        <v>0</v>
      </c>
    </row>
    <row r="60" spans="1:12" s="39" customFormat="1" ht="15">
      <c r="A60" s="40">
        <v>51</v>
      </c>
      <c r="B60" s="41" t="s">
        <v>74</v>
      </c>
      <c r="C60" s="33">
        <v>1</v>
      </c>
      <c r="D60" s="35">
        <v>1.0126582278481013</v>
      </c>
      <c r="E60" s="36">
        <v>16929.699999999997</v>
      </c>
      <c r="F60" s="36">
        <v>17144</v>
      </c>
      <c r="G60" s="36">
        <v>11276706</v>
      </c>
      <c r="H60" s="37">
        <f t="shared" si="0"/>
        <v>1014903.5399999999</v>
      </c>
      <c r="I60" s="38">
        <f t="shared" si="1"/>
        <v>58.935453079499347</v>
      </c>
      <c r="J60" s="37" t="s">
        <v>466</v>
      </c>
      <c r="K60" s="38" t="str">
        <f t="shared" si="2"/>
        <v/>
      </c>
      <c r="L60" s="57">
        <f t="shared" si="5"/>
        <v>0</v>
      </c>
    </row>
    <row r="61" spans="1:12" s="39" customFormat="1" ht="15">
      <c r="A61" s="40">
        <v>52</v>
      </c>
      <c r="B61" s="41" t="s">
        <v>75</v>
      </c>
      <c r="C61" s="33">
        <v>1</v>
      </c>
      <c r="D61" s="35">
        <v>80.962948415815674</v>
      </c>
      <c r="E61" s="36">
        <v>13298.972197381931</v>
      </c>
      <c r="F61" s="36">
        <v>1076724</v>
      </c>
      <c r="G61" s="36">
        <v>22248871.100235134</v>
      </c>
      <c r="H61" s="37">
        <f t="shared" si="0"/>
        <v>2002398.399021162</v>
      </c>
      <c r="I61" s="38">
        <f t="shared" si="1"/>
        <v>69.604957833011525</v>
      </c>
      <c r="J61" s="37" t="s">
        <v>466</v>
      </c>
      <c r="K61" s="38" t="str">
        <f t="shared" si="2"/>
        <v/>
      </c>
      <c r="L61" s="57">
        <f t="shared" si="5"/>
        <v>0</v>
      </c>
    </row>
    <row r="62" spans="1:12" s="39" customFormat="1" ht="15">
      <c r="A62" s="40">
        <v>53</v>
      </c>
      <c r="B62" s="41" t="s">
        <v>76</v>
      </c>
      <c r="C62" s="33">
        <v>0</v>
      </c>
      <c r="D62" s="35">
        <v>0</v>
      </c>
      <c r="E62" s="36">
        <v>15515.557648192991</v>
      </c>
      <c r="F62" s="36">
        <v>0</v>
      </c>
      <c r="G62" s="36">
        <v>1734660.65</v>
      </c>
      <c r="H62" s="37">
        <f t="shared" si="0"/>
        <v>156119.45849999998</v>
      </c>
      <c r="I62" s="38" t="str">
        <f t="shared" si="1"/>
        <v/>
      </c>
      <c r="J62" s="37" t="s">
        <v>466</v>
      </c>
      <c r="K62" s="38" t="str">
        <f t="shared" si="2"/>
        <v/>
      </c>
      <c r="L62" s="57">
        <f t="shared" si="5"/>
        <v>0</v>
      </c>
    </row>
    <row r="63" spans="1:12" s="39" customFormat="1" ht="15">
      <c r="A63" s="40">
        <v>54</v>
      </c>
      <c r="B63" s="41" t="s">
        <v>77</v>
      </c>
      <c r="C63" s="33">
        <v>0</v>
      </c>
      <c r="D63" s="35">
        <v>0</v>
      </c>
      <c r="E63" s="36">
        <v>13382.022229059699</v>
      </c>
      <c r="F63" s="36">
        <v>0</v>
      </c>
      <c r="G63" s="36">
        <v>89821</v>
      </c>
      <c r="H63" s="37">
        <f t="shared" si="0"/>
        <v>8083.8899999999994</v>
      </c>
      <c r="I63" s="38" t="str">
        <f t="shared" si="1"/>
        <v/>
      </c>
      <c r="J63" s="37" t="s">
        <v>466</v>
      </c>
      <c r="K63" s="38" t="str">
        <f t="shared" si="2"/>
        <v/>
      </c>
      <c r="L63" s="57">
        <f t="shared" si="5"/>
        <v>0</v>
      </c>
    </row>
    <row r="64" spans="1:12" s="39" customFormat="1" ht="15">
      <c r="A64" s="40">
        <v>55</v>
      </c>
      <c r="B64" s="41" t="s">
        <v>78</v>
      </c>
      <c r="C64" s="33">
        <v>0</v>
      </c>
      <c r="D64" s="35">
        <v>0</v>
      </c>
      <c r="E64" s="36">
        <v>0</v>
      </c>
      <c r="F64" s="36">
        <v>0</v>
      </c>
      <c r="G64" s="36">
        <v>0</v>
      </c>
      <c r="H64" s="37">
        <f t="shared" si="0"/>
        <v>0</v>
      </c>
      <c r="I64" s="38" t="str">
        <f t="shared" si="1"/>
        <v/>
      </c>
      <c r="J64" s="37" t="s">
        <v>466</v>
      </c>
      <c r="K64" s="38" t="str">
        <f t="shared" si="2"/>
        <v/>
      </c>
      <c r="L64" s="57">
        <f t="shared" si="5"/>
        <v>0</v>
      </c>
    </row>
    <row r="65" spans="1:12" s="39" customFormat="1" ht="15">
      <c r="A65" s="40">
        <v>56</v>
      </c>
      <c r="B65" s="41" t="s">
        <v>79</v>
      </c>
      <c r="C65" s="33">
        <v>1</v>
      </c>
      <c r="D65" s="35">
        <v>113.03312428477757</v>
      </c>
      <c r="E65" s="36">
        <v>12228.362338438392</v>
      </c>
      <c r="F65" s="36">
        <v>1382210</v>
      </c>
      <c r="G65" s="36">
        <v>68352796.027523398</v>
      </c>
      <c r="H65" s="37">
        <f t="shared" si="0"/>
        <v>6151751.6424771054</v>
      </c>
      <c r="I65" s="38">
        <f t="shared" si="1"/>
        <v>390.0392800338131</v>
      </c>
      <c r="J65" s="37" t="s">
        <v>466</v>
      </c>
      <c r="K65" s="38" t="str">
        <f t="shared" si="2"/>
        <v/>
      </c>
      <c r="L65" s="57">
        <f t="shared" si="5"/>
        <v>0</v>
      </c>
    </row>
    <row r="66" spans="1:12" s="39" customFormat="1" ht="15">
      <c r="A66" s="40">
        <v>57</v>
      </c>
      <c r="B66" s="41" t="s">
        <v>80</v>
      </c>
      <c r="C66" s="33">
        <v>1</v>
      </c>
      <c r="D66" s="35">
        <v>920.86757892321737</v>
      </c>
      <c r="E66" s="36">
        <v>12308.666587278225</v>
      </c>
      <c r="F66" s="36">
        <v>11334652</v>
      </c>
      <c r="G66" s="36">
        <v>89497825.886441082</v>
      </c>
      <c r="H66" s="37">
        <f t="shared" si="0"/>
        <v>8054804.3297796967</v>
      </c>
      <c r="I66" s="38">
        <f t="shared" si="1"/>
        <v>-266.46652965726042</v>
      </c>
      <c r="J66" s="37">
        <v>16109608.659559393</v>
      </c>
      <c r="K66" s="38">
        <f t="shared" si="2"/>
        <v>387.93451960869658</v>
      </c>
      <c r="L66" s="57">
        <f>IFERROR(IF(AND(C66=1,E66&gt;1,G66&gt;0, OR((F66/G66)&gt;0.175, K66&lt;10)), 1, 0),0)</f>
        <v>0</v>
      </c>
    </row>
    <row r="67" spans="1:12" s="39" customFormat="1" ht="15">
      <c r="A67" s="40">
        <v>58</v>
      </c>
      <c r="B67" s="41" t="s">
        <v>81</v>
      </c>
      <c r="C67" s="33">
        <v>0</v>
      </c>
      <c r="D67" s="35">
        <v>0</v>
      </c>
      <c r="E67" s="36">
        <v>0</v>
      </c>
      <c r="F67" s="36">
        <v>0</v>
      </c>
      <c r="G67" s="36">
        <v>0</v>
      </c>
      <c r="H67" s="37">
        <f t="shared" si="0"/>
        <v>0</v>
      </c>
      <c r="I67" s="38" t="str">
        <f t="shared" si="1"/>
        <v/>
      </c>
      <c r="J67" s="37" t="s">
        <v>466</v>
      </c>
      <c r="K67" s="38" t="str">
        <f t="shared" si="2"/>
        <v/>
      </c>
      <c r="L67" s="57">
        <f>IFERROR(IF(AND(C67=1,E67&gt;1,G67&gt;0, OR((F67/G67)&gt;0.085, I67&lt;10)), 1, 0),0)</f>
        <v>0</v>
      </c>
    </row>
    <row r="68" spans="1:12" s="39" customFormat="1" ht="15">
      <c r="A68" s="40">
        <v>59</v>
      </c>
      <c r="B68" s="41" t="s">
        <v>82</v>
      </c>
      <c r="C68" s="33">
        <v>0</v>
      </c>
      <c r="D68" s="35">
        <v>0</v>
      </c>
      <c r="E68" s="36">
        <v>13382.022229059698</v>
      </c>
      <c r="F68" s="36">
        <v>0</v>
      </c>
      <c r="G68" s="36">
        <v>218444.5</v>
      </c>
      <c r="H68" s="37">
        <f t="shared" si="0"/>
        <v>19660.005000000001</v>
      </c>
      <c r="I68" s="38" t="str">
        <f t="shared" si="1"/>
        <v/>
      </c>
      <c r="J68" s="37" t="s">
        <v>466</v>
      </c>
      <c r="K68" s="38" t="str">
        <f t="shared" si="2"/>
        <v/>
      </c>
      <c r="L68" s="57">
        <f>IFERROR(IF(AND(C68=1,E68&gt;1,G68&gt;0, OR((F68/G68)&gt;0.085, I68&lt;10)), 1, 0),0)</f>
        <v>0</v>
      </c>
    </row>
    <row r="69" spans="1:12" s="39" customFormat="1" ht="15">
      <c r="A69" s="40">
        <v>60</v>
      </c>
      <c r="B69" s="41" t="s">
        <v>83</v>
      </c>
      <c r="C69" s="33">
        <v>0</v>
      </c>
      <c r="D69" s="35">
        <v>0</v>
      </c>
      <c r="E69" s="36">
        <v>14804.379175148562</v>
      </c>
      <c r="F69" s="36">
        <v>0</v>
      </c>
      <c r="G69" s="36">
        <v>294385</v>
      </c>
      <c r="H69" s="37">
        <f t="shared" si="0"/>
        <v>26494.649999999998</v>
      </c>
      <c r="I69" s="38" t="str">
        <f t="shared" si="1"/>
        <v/>
      </c>
      <c r="J69" s="37" t="s">
        <v>466</v>
      </c>
      <c r="K69" s="38" t="str">
        <f t="shared" si="2"/>
        <v/>
      </c>
      <c r="L69" s="57">
        <f>IFERROR(IF(AND(C69=1,E69&gt;1,G69&gt;0, OR((F69/G69)&gt;0.085, I69&lt;10)), 1, 0),0)</f>
        <v>0</v>
      </c>
    </row>
    <row r="70" spans="1:12" s="39" customFormat="1" ht="15">
      <c r="A70" s="40">
        <v>61</v>
      </c>
      <c r="B70" s="41" t="s">
        <v>84</v>
      </c>
      <c r="C70" s="33">
        <v>1</v>
      </c>
      <c r="D70" s="35">
        <v>245.46078547163745</v>
      </c>
      <c r="E70" s="36">
        <v>11410.861391232862</v>
      </c>
      <c r="F70" s="36">
        <v>2800919</v>
      </c>
      <c r="G70" s="36">
        <v>96642083.156797752</v>
      </c>
      <c r="H70" s="37">
        <f t="shared" si="0"/>
        <v>8697787.4841117971</v>
      </c>
      <c r="I70" s="38">
        <f t="shared" si="1"/>
        <v>516.7768043035253</v>
      </c>
      <c r="J70" s="37" t="s">
        <v>466</v>
      </c>
      <c r="K70" s="38" t="str">
        <f t="shared" si="2"/>
        <v/>
      </c>
      <c r="L70" s="57">
        <f>IFERROR(IF(AND(C70=1,E70&gt;1,G70&gt;0, OR((F70/G70)&gt;0.085, I70&lt;10)), 1, 0),0)</f>
        <v>0</v>
      </c>
    </row>
    <row r="71" spans="1:12" s="39" customFormat="1" ht="15">
      <c r="A71" s="40">
        <v>62</v>
      </c>
      <c r="B71" s="41" t="s">
        <v>85</v>
      </c>
      <c r="C71" s="33">
        <v>0</v>
      </c>
      <c r="D71" s="35">
        <v>0</v>
      </c>
      <c r="E71" s="36">
        <v>0</v>
      </c>
      <c r="F71" s="36">
        <v>0</v>
      </c>
      <c r="G71" s="36">
        <v>0</v>
      </c>
      <c r="H71" s="37">
        <f t="shared" si="0"/>
        <v>0</v>
      </c>
      <c r="I71" s="38" t="str">
        <f t="shared" si="1"/>
        <v/>
      </c>
      <c r="J71" s="37" t="s">
        <v>466</v>
      </c>
      <c r="K71" s="38" t="str">
        <f t="shared" si="2"/>
        <v/>
      </c>
      <c r="L71" s="57">
        <f>IFERROR(IF(AND(C71=1,E71&gt;1,G71&gt;0, OR((F71/G71)&gt;0.085, I71&lt;10)), 1, 0),0)</f>
        <v>0</v>
      </c>
    </row>
    <row r="72" spans="1:12" s="39" customFormat="1" ht="15">
      <c r="A72" s="40">
        <v>63</v>
      </c>
      <c r="B72" s="41" t="s">
        <v>86</v>
      </c>
      <c r="C72" s="33">
        <v>1</v>
      </c>
      <c r="D72" s="35">
        <v>2.0393258426966292</v>
      </c>
      <c r="E72" s="36">
        <v>13101.878787878788</v>
      </c>
      <c r="F72" s="36">
        <v>26719</v>
      </c>
      <c r="G72" s="36">
        <v>2726824</v>
      </c>
      <c r="H72" s="37">
        <f t="shared" si="0"/>
        <v>245414.16</v>
      </c>
      <c r="I72" s="38">
        <f t="shared" si="1"/>
        <v>16.691893089586966</v>
      </c>
      <c r="J72" s="37">
        <v>490828.32</v>
      </c>
      <c r="K72" s="38">
        <f t="shared" si="2"/>
        <v>35.423112021870566</v>
      </c>
      <c r="L72" s="57">
        <f t="shared" ref="L72:L73" si="6">IFERROR(IF(AND(C72=1,E72&gt;1,G72&gt;0, OR((F72/G72)&gt;0.175, K72&lt;10)), 1, 0),0)</f>
        <v>0</v>
      </c>
    </row>
    <row r="73" spans="1:12" s="39" customFormat="1" ht="15">
      <c r="A73" s="40">
        <v>64</v>
      </c>
      <c r="B73" s="41" t="s">
        <v>87</v>
      </c>
      <c r="C73" s="33">
        <v>1</v>
      </c>
      <c r="D73" s="35">
        <v>61.93133045731394</v>
      </c>
      <c r="E73" s="36">
        <v>10571.127653252013</v>
      </c>
      <c r="F73" s="36">
        <v>654684</v>
      </c>
      <c r="G73" s="36">
        <v>25829966.636854779</v>
      </c>
      <c r="H73" s="37">
        <f t="shared" si="0"/>
        <v>2324696.99731693</v>
      </c>
      <c r="I73" s="38">
        <f t="shared" si="1"/>
        <v>157.97869934937179</v>
      </c>
      <c r="J73" s="37">
        <v>4649393.99463386</v>
      </c>
      <c r="K73" s="38">
        <f t="shared" si="2"/>
        <v>377.88872915605754</v>
      </c>
      <c r="L73" s="57">
        <f t="shared" si="6"/>
        <v>0</v>
      </c>
    </row>
    <row r="74" spans="1:12" s="39" customFormat="1" ht="15">
      <c r="A74" s="40">
        <v>65</v>
      </c>
      <c r="B74" s="41" t="s">
        <v>88</v>
      </c>
      <c r="C74" s="33">
        <v>1</v>
      </c>
      <c r="D74" s="35">
        <v>1.2427440633245384</v>
      </c>
      <c r="E74" s="36">
        <v>14979.753715498937</v>
      </c>
      <c r="F74" s="36">
        <v>18616</v>
      </c>
      <c r="G74" s="36">
        <v>22506623</v>
      </c>
      <c r="H74" s="37">
        <f t="shared" ref="H74:H137" si="7">G74*0.09</f>
        <v>2025596.0699999998</v>
      </c>
      <c r="I74" s="38">
        <f t="shared" ref="I74:I137" si="8">IF(AND(C74=1,G74&gt;0,H74&gt;0),(H74-F74)/E74,"")</f>
        <v>133.97951048577386</v>
      </c>
      <c r="J74" s="37" t="s">
        <v>466</v>
      </c>
      <c r="K74" s="38" t="str">
        <f t="shared" ref="K74:K137" si="9">IF(J74="","", (J74-F74)/E74)</f>
        <v/>
      </c>
      <c r="L74" s="57">
        <f t="shared" ref="L74:L101" si="10">IFERROR(IF(AND(C74=1,E74&gt;1,G74&gt;0, OR((F74/G74)&gt;0.085, I74&lt;10)), 1, 0),0)</f>
        <v>0</v>
      </c>
    </row>
    <row r="75" spans="1:12" s="39" customFormat="1" ht="15">
      <c r="A75" s="40">
        <v>66</v>
      </c>
      <c r="B75" s="41" t="s">
        <v>89</v>
      </c>
      <c r="C75" s="33">
        <v>0</v>
      </c>
      <c r="D75" s="35">
        <v>0</v>
      </c>
      <c r="E75" s="36">
        <v>13382.022229059698</v>
      </c>
      <c r="F75" s="36">
        <v>0</v>
      </c>
      <c r="G75" s="36">
        <v>13317</v>
      </c>
      <c r="H75" s="37">
        <f t="shared" si="7"/>
        <v>1198.53</v>
      </c>
      <c r="I75" s="38" t="str">
        <f t="shared" si="8"/>
        <v/>
      </c>
      <c r="J75" s="37" t="s">
        <v>466</v>
      </c>
      <c r="K75" s="38" t="str">
        <f t="shared" si="9"/>
        <v/>
      </c>
      <c r="L75" s="57">
        <f t="shared" si="10"/>
        <v>0</v>
      </c>
    </row>
    <row r="76" spans="1:12" s="39" customFormat="1" ht="15">
      <c r="A76" s="40">
        <v>67</v>
      </c>
      <c r="B76" s="41" t="s">
        <v>90</v>
      </c>
      <c r="C76" s="33">
        <v>1</v>
      </c>
      <c r="D76" s="35">
        <v>1.0126582278481013</v>
      </c>
      <c r="E76" s="36">
        <v>15146.275</v>
      </c>
      <c r="F76" s="36">
        <v>15338</v>
      </c>
      <c r="G76" s="36">
        <v>38922041.552038647</v>
      </c>
      <c r="H76" s="37">
        <f t="shared" si="7"/>
        <v>3502983.7396834781</v>
      </c>
      <c r="I76" s="38">
        <f t="shared" si="8"/>
        <v>230.26425571194753</v>
      </c>
      <c r="J76" s="37" t="s">
        <v>466</v>
      </c>
      <c r="K76" s="38" t="str">
        <f t="shared" si="9"/>
        <v/>
      </c>
      <c r="L76" s="57">
        <f t="shared" si="10"/>
        <v>0</v>
      </c>
    </row>
    <row r="77" spans="1:12" s="39" customFormat="1" ht="15">
      <c r="A77" s="40">
        <v>68</v>
      </c>
      <c r="B77" s="41" t="s">
        <v>91</v>
      </c>
      <c r="C77" s="33">
        <v>1</v>
      </c>
      <c r="D77" s="35">
        <v>2.4585987261146496</v>
      </c>
      <c r="E77" s="36">
        <v>14469.217616580312</v>
      </c>
      <c r="F77" s="36">
        <v>35574</v>
      </c>
      <c r="G77" s="36">
        <v>2237575</v>
      </c>
      <c r="H77" s="37">
        <f t="shared" si="7"/>
        <v>201381.75</v>
      </c>
      <c r="I77" s="38">
        <f t="shared" si="8"/>
        <v>11.459344547420484</v>
      </c>
      <c r="J77" s="37" t="s">
        <v>466</v>
      </c>
      <c r="K77" s="38" t="str">
        <f t="shared" si="9"/>
        <v/>
      </c>
      <c r="L77" s="57">
        <f t="shared" si="10"/>
        <v>0</v>
      </c>
    </row>
    <row r="78" spans="1:12" s="39" customFormat="1" ht="15">
      <c r="A78" s="40">
        <v>69</v>
      </c>
      <c r="B78" s="41" t="s">
        <v>92</v>
      </c>
      <c r="C78" s="33">
        <v>0</v>
      </c>
      <c r="D78" s="35">
        <v>0</v>
      </c>
      <c r="E78" s="36">
        <v>13382.022229059698</v>
      </c>
      <c r="F78" s="36">
        <v>0</v>
      </c>
      <c r="G78" s="36">
        <v>169788</v>
      </c>
      <c r="H78" s="37">
        <f t="shared" si="7"/>
        <v>15280.92</v>
      </c>
      <c r="I78" s="38" t="str">
        <f t="shared" si="8"/>
        <v/>
      </c>
      <c r="J78" s="37" t="s">
        <v>466</v>
      </c>
      <c r="K78" s="38" t="str">
        <f t="shared" si="9"/>
        <v/>
      </c>
      <c r="L78" s="57">
        <f t="shared" si="10"/>
        <v>0</v>
      </c>
    </row>
    <row r="79" spans="1:12" s="39" customFormat="1" ht="15">
      <c r="A79" s="40">
        <v>70</v>
      </c>
      <c r="B79" s="41" t="s">
        <v>93</v>
      </c>
      <c r="C79" s="33">
        <v>0</v>
      </c>
      <c r="D79" s="35">
        <v>0</v>
      </c>
      <c r="E79" s="36">
        <v>14982.173793409671</v>
      </c>
      <c r="F79" s="36">
        <v>0</v>
      </c>
      <c r="G79" s="36">
        <v>390775</v>
      </c>
      <c r="H79" s="37">
        <f t="shared" si="7"/>
        <v>35169.75</v>
      </c>
      <c r="I79" s="38" t="str">
        <f t="shared" si="8"/>
        <v/>
      </c>
      <c r="J79" s="37" t="s">
        <v>466</v>
      </c>
      <c r="K79" s="38" t="str">
        <f t="shared" si="9"/>
        <v/>
      </c>
      <c r="L79" s="57">
        <f t="shared" si="10"/>
        <v>0</v>
      </c>
    </row>
    <row r="80" spans="1:12" s="39" customFormat="1" ht="15">
      <c r="A80" s="40">
        <v>71</v>
      </c>
      <c r="B80" s="41" t="s">
        <v>94</v>
      </c>
      <c r="C80" s="33">
        <v>1</v>
      </c>
      <c r="D80" s="35">
        <v>4.4079705460779612</v>
      </c>
      <c r="E80" s="36">
        <v>17444.989524356039</v>
      </c>
      <c r="F80" s="36">
        <v>76897</v>
      </c>
      <c r="G80" s="36">
        <v>52929531.966979772</v>
      </c>
      <c r="H80" s="37">
        <f t="shared" si="7"/>
        <v>4763657.8770281794</v>
      </c>
      <c r="I80" s="38">
        <f t="shared" si="8"/>
        <v>268.65942627736752</v>
      </c>
      <c r="J80" s="37" t="s">
        <v>466</v>
      </c>
      <c r="K80" s="38" t="str">
        <f t="shared" si="9"/>
        <v/>
      </c>
      <c r="L80" s="57">
        <f t="shared" si="10"/>
        <v>0</v>
      </c>
    </row>
    <row r="81" spans="1:12" s="39" customFormat="1" ht="15">
      <c r="A81" s="40">
        <v>72</v>
      </c>
      <c r="B81" s="41" t="s">
        <v>95</v>
      </c>
      <c r="C81" s="33">
        <v>1</v>
      </c>
      <c r="D81" s="35">
        <v>8.5048732533467977</v>
      </c>
      <c r="E81" s="36">
        <v>11775.836866303523</v>
      </c>
      <c r="F81" s="36">
        <v>100152</v>
      </c>
      <c r="G81" s="36">
        <v>45375975.880979925</v>
      </c>
      <c r="H81" s="37">
        <f t="shared" si="7"/>
        <v>4083837.829288193</v>
      </c>
      <c r="I81" s="38">
        <f t="shared" si="8"/>
        <v>338.29322489066425</v>
      </c>
      <c r="J81" s="37" t="s">
        <v>466</v>
      </c>
      <c r="K81" s="38" t="str">
        <f t="shared" si="9"/>
        <v/>
      </c>
      <c r="L81" s="57">
        <f t="shared" si="10"/>
        <v>0</v>
      </c>
    </row>
    <row r="82" spans="1:12" s="39" customFormat="1" ht="15">
      <c r="A82" s="40">
        <v>73</v>
      </c>
      <c r="B82" s="41" t="s">
        <v>96</v>
      </c>
      <c r="C82" s="33">
        <v>1</v>
      </c>
      <c r="D82" s="35">
        <v>11.846508696346689</v>
      </c>
      <c r="E82" s="36">
        <v>15871.005105325396</v>
      </c>
      <c r="F82" s="36">
        <v>188016</v>
      </c>
      <c r="G82" s="36">
        <v>47607347.633020617</v>
      </c>
      <c r="H82" s="37">
        <f t="shared" si="7"/>
        <v>4284661.286971855</v>
      </c>
      <c r="I82" s="38">
        <f t="shared" si="8"/>
        <v>258.12135146987362</v>
      </c>
      <c r="J82" s="37" t="s">
        <v>466</v>
      </c>
      <c r="K82" s="38" t="str">
        <f t="shared" si="9"/>
        <v/>
      </c>
      <c r="L82" s="57">
        <f t="shared" si="10"/>
        <v>0</v>
      </c>
    </row>
    <row r="83" spans="1:12" s="39" customFormat="1" ht="15">
      <c r="A83" s="40">
        <v>74</v>
      </c>
      <c r="B83" s="41" t="s">
        <v>97</v>
      </c>
      <c r="C83" s="33">
        <v>1</v>
      </c>
      <c r="D83" s="35">
        <v>4.9171974522292992</v>
      </c>
      <c r="E83" s="36">
        <v>12417.84585492228</v>
      </c>
      <c r="F83" s="36">
        <v>61061</v>
      </c>
      <c r="G83" s="36">
        <v>5273474.7322527207</v>
      </c>
      <c r="H83" s="37">
        <f t="shared" si="7"/>
        <v>474612.72590274486</v>
      </c>
      <c r="I83" s="38">
        <f t="shared" si="8"/>
        <v>33.303016540410518</v>
      </c>
      <c r="J83" s="37" t="s">
        <v>466</v>
      </c>
      <c r="K83" s="38" t="str">
        <f t="shared" si="9"/>
        <v/>
      </c>
      <c r="L83" s="57">
        <f t="shared" si="10"/>
        <v>0</v>
      </c>
    </row>
    <row r="84" spans="1:12" s="39" customFormat="1" ht="15">
      <c r="A84" s="40">
        <v>75</v>
      </c>
      <c r="B84" s="41" t="s">
        <v>98</v>
      </c>
      <c r="C84" s="33">
        <v>0</v>
      </c>
      <c r="D84" s="35">
        <v>0</v>
      </c>
      <c r="E84" s="36">
        <v>0</v>
      </c>
      <c r="F84" s="36">
        <v>0</v>
      </c>
      <c r="G84" s="36">
        <v>83868</v>
      </c>
      <c r="H84" s="37">
        <f t="shared" si="7"/>
        <v>7548.12</v>
      </c>
      <c r="I84" s="38" t="str">
        <f t="shared" si="8"/>
        <v/>
      </c>
      <c r="J84" s="37" t="s">
        <v>466</v>
      </c>
      <c r="K84" s="38" t="str">
        <f t="shared" si="9"/>
        <v/>
      </c>
      <c r="L84" s="57">
        <f t="shared" si="10"/>
        <v>0</v>
      </c>
    </row>
    <row r="85" spans="1:12" s="39" customFormat="1" ht="15">
      <c r="A85" s="40">
        <v>76</v>
      </c>
      <c r="B85" s="41" t="s">
        <v>99</v>
      </c>
      <c r="C85" s="33">
        <v>0</v>
      </c>
      <c r="D85" s="35">
        <v>0</v>
      </c>
      <c r="E85" s="36">
        <v>0</v>
      </c>
      <c r="F85" s="36">
        <v>0</v>
      </c>
      <c r="G85" s="36">
        <v>543</v>
      </c>
      <c r="H85" s="37">
        <f t="shared" si="7"/>
        <v>48.87</v>
      </c>
      <c r="I85" s="38" t="str">
        <f t="shared" si="8"/>
        <v/>
      </c>
      <c r="J85" s="37" t="s">
        <v>466</v>
      </c>
      <c r="K85" s="38" t="str">
        <f t="shared" si="9"/>
        <v/>
      </c>
      <c r="L85" s="57">
        <f t="shared" si="10"/>
        <v>0</v>
      </c>
    </row>
    <row r="86" spans="1:12" s="39" customFormat="1" ht="15">
      <c r="A86" s="40">
        <v>77</v>
      </c>
      <c r="B86" s="41" t="s">
        <v>100</v>
      </c>
      <c r="C86" s="33">
        <v>1</v>
      </c>
      <c r="D86" s="35">
        <v>0</v>
      </c>
      <c r="E86" s="36">
        <v>10932.820143047718</v>
      </c>
      <c r="F86" s="36">
        <v>0</v>
      </c>
      <c r="G86" s="36">
        <v>15593636</v>
      </c>
      <c r="H86" s="37">
        <f t="shared" si="7"/>
        <v>1403427.24</v>
      </c>
      <c r="I86" s="38">
        <f t="shared" si="8"/>
        <v>128.36827292841292</v>
      </c>
      <c r="J86" s="37" t="s">
        <v>466</v>
      </c>
      <c r="K86" s="38" t="str">
        <f t="shared" si="9"/>
        <v/>
      </c>
      <c r="L86" s="57">
        <f t="shared" si="10"/>
        <v>0</v>
      </c>
    </row>
    <row r="87" spans="1:12" s="39" customFormat="1" ht="15">
      <c r="A87" s="40">
        <v>78</v>
      </c>
      <c r="B87" s="41" t="s">
        <v>101</v>
      </c>
      <c r="C87" s="33">
        <v>1</v>
      </c>
      <c r="D87" s="35">
        <v>0</v>
      </c>
      <c r="E87" s="36">
        <v>21409.699207253063</v>
      </c>
      <c r="F87" s="36">
        <v>0</v>
      </c>
      <c r="G87" s="36">
        <v>12168443</v>
      </c>
      <c r="H87" s="37">
        <f t="shared" si="7"/>
        <v>1095159.8699999999</v>
      </c>
      <c r="I87" s="38">
        <f t="shared" si="8"/>
        <v>51.152510803560823</v>
      </c>
      <c r="J87" s="37" t="s">
        <v>466</v>
      </c>
      <c r="K87" s="38" t="str">
        <f t="shared" si="9"/>
        <v/>
      </c>
      <c r="L87" s="57">
        <f t="shared" si="10"/>
        <v>0</v>
      </c>
    </row>
    <row r="88" spans="1:12" s="39" customFormat="1" ht="15">
      <c r="A88" s="40">
        <v>79</v>
      </c>
      <c r="B88" s="41" t="s">
        <v>102</v>
      </c>
      <c r="C88" s="33">
        <v>1</v>
      </c>
      <c r="D88" s="35">
        <v>237.3743592502214</v>
      </c>
      <c r="E88" s="36">
        <v>10195.338736855349</v>
      </c>
      <c r="F88" s="36">
        <v>2420112</v>
      </c>
      <c r="G88" s="36">
        <v>40688611.39542906</v>
      </c>
      <c r="H88" s="37">
        <f t="shared" si="7"/>
        <v>3661975.0255886153</v>
      </c>
      <c r="I88" s="38">
        <f t="shared" si="8"/>
        <v>121.80694115629312</v>
      </c>
      <c r="J88" s="37" t="s">
        <v>466</v>
      </c>
      <c r="K88" s="38" t="str">
        <f t="shared" si="9"/>
        <v/>
      </c>
      <c r="L88" s="57">
        <f t="shared" si="10"/>
        <v>0</v>
      </c>
    </row>
    <row r="89" spans="1:12" s="39" customFormat="1" ht="15">
      <c r="A89" s="40">
        <v>80</v>
      </c>
      <c r="B89" s="41" t="s">
        <v>103</v>
      </c>
      <c r="C89" s="33">
        <v>0</v>
      </c>
      <c r="D89" s="35">
        <v>0</v>
      </c>
      <c r="E89" s="36">
        <v>13382.022229059698</v>
      </c>
      <c r="F89" s="36">
        <v>0</v>
      </c>
      <c r="G89" s="36">
        <v>56455</v>
      </c>
      <c r="H89" s="37">
        <f t="shared" si="7"/>
        <v>5080.95</v>
      </c>
      <c r="I89" s="38" t="str">
        <f t="shared" si="8"/>
        <v/>
      </c>
      <c r="J89" s="37" t="s">
        <v>466</v>
      </c>
      <c r="K89" s="38" t="str">
        <f t="shared" si="9"/>
        <v/>
      </c>
      <c r="L89" s="57">
        <f t="shared" si="10"/>
        <v>0</v>
      </c>
    </row>
    <row r="90" spans="1:12" s="39" customFormat="1" ht="15">
      <c r="A90" s="40">
        <v>81</v>
      </c>
      <c r="B90" s="41" t="s">
        <v>104</v>
      </c>
      <c r="C90" s="33">
        <v>0</v>
      </c>
      <c r="D90" s="35">
        <v>0</v>
      </c>
      <c r="E90" s="36">
        <v>13382.022229059698</v>
      </c>
      <c r="F90" s="36">
        <v>0</v>
      </c>
      <c r="G90" s="36">
        <v>19625</v>
      </c>
      <c r="H90" s="37">
        <f t="shared" si="7"/>
        <v>1766.25</v>
      </c>
      <c r="I90" s="38" t="str">
        <f t="shared" si="8"/>
        <v/>
      </c>
      <c r="J90" s="37" t="s">
        <v>466</v>
      </c>
      <c r="K90" s="38" t="str">
        <f t="shared" si="9"/>
        <v/>
      </c>
      <c r="L90" s="57">
        <f t="shared" si="10"/>
        <v>0</v>
      </c>
    </row>
    <row r="91" spans="1:12" s="39" customFormat="1" ht="15">
      <c r="A91" s="40">
        <v>82</v>
      </c>
      <c r="B91" s="41" t="s">
        <v>105</v>
      </c>
      <c r="C91" s="33">
        <v>1</v>
      </c>
      <c r="D91" s="35">
        <v>15.368710709748028</v>
      </c>
      <c r="E91" s="36">
        <v>13275.153905434203</v>
      </c>
      <c r="F91" s="36">
        <v>204022</v>
      </c>
      <c r="G91" s="36">
        <v>38989131.72439786</v>
      </c>
      <c r="H91" s="37">
        <f t="shared" si="7"/>
        <v>3509021.8551958073</v>
      </c>
      <c r="I91" s="38">
        <f t="shared" si="8"/>
        <v>248.96132118234055</v>
      </c>
      <c r="J91" s="37" t="s">
        <v>466</v>
      </c>
      <c r="K91" s="38" t="str">
        <f t="shared" si="9"/>
        <v/>
      </c>
      <c r="L91" s="57">
        <f t="shared" si="10"/>
        <v>0</v>
      </c>
    </row>
    <row r="92" spans="1:12" s="39" customFormat="1" ht="15">
      <c r="A92" s="40">
        <v>83</v>
      </c>
      <c r="B92" s="41" t="s">
        <v>106</v>
      </c>
      <c r="C92" s="33">
        <v>1</v>
      </c>
      <c r="D92" s="35">
        <v>7.0762394111928879</v>
      </c>
      <c r="E92" s="36">
        <v>10431.529476411024</v>
      </c>
      <c r="F92" s="36">
        <v>73816</v>
      </c>
      <c r="G92" s="36">
        <v>24135811.932317559</v>
      </c>
      <c r="H92" s="37">
        <f t="shared" si="7"/>
        <v>2172223.07390858</v>
      </c>
      <c r="I92" s="38">
        <f t="shared" si="8"/>
        <v>201.16005794296413</v>
      </c>
      <c r="J92" s="37" t="s">
        <v>466</v>
      </c>
      <c r="K92" s="38" t="str">
        <f t="shared" si="9"/>
        <v/>
      </c>
      <c r="L92" s="57">
        <f t="shared" si="10"/>
        <v>0</v>
      </c>
    </row>
    <row r="93" spans="1:12" s="39" customFormat="1" ht="15">
      <c r="A93" s="40">
        <v>84</v>
      </c>
      <c r="B93" s="41" t="s">
        <v>107</v>
      </c>
      <c r="C93" s="33">
        <v>0</v>
      </c>
      <c r="D93" s="35">
        <v>0</v>
      </c>
      <c r="E93" s="36">
        <v>14888.047230800847</v>
      </c>
      <c r="F93" s="36">
        <v>0</v>
      </c>
      <c r="G93" s="36">
        <v>298838</v>
      </c>
      <c r="H93" s="37">
        <f t="shared" si="7"/>
        <v>26895.42</v>
      </c>
      <c r="I93" s="38" t="str">
        <f t="shared" si="8"/>
        <v/>
      </c>
      <c r="J93" s="37" t="s">
        <v>466</v>
      </c>
      <c r="K93" s="38" t="str">
        <f t="shared" si="9"/>
        <v/>
      </c>
      <c r="L93" s="57">
        <f t="shared" si="10"/>
        <v>0</v>
      </c>
    </row>
    <row r="94" spans="1:12" s="39" customFormat="1" ht="15">
      <c r="A94" s="40">
        <v>85</v>
      </c>
      <c r="B94" s="41" t="s">
        <v>108</v>
      </c>
      <c r="C94" s="33">
        <v>1</v>
      </c>
      <c r="D94" s="35">
        <v>0</v>
      </c>
      <c r="E94" s="36">
        <v>23303.773758229709</v>
      </c>
      <c r="F94" s="36">
        <v>0</v>
      </c>
      <c r="G94" s="36">
        <v>4293829</v>
      </c>
      <c r="H94" s="37">
        <f t="shared" si="7"/>
        <v>386444.61</v>
      </c>
      <c r="I94" s="38">
        <f t="shared" si="8"/>
        <v>16.582919745499478</v>
      </c>
      <c r="J94" s="37" t="s">
        <v>466</v>
      </c>
      <c r="K94" s="38" t="str">
        <f t="shared" si="9"/>
        <v/>
      </c>
      <c r="L94" s="57">
        <f t="shared" si="10"/>
        <v>0</v>
      </c>
    </row>
    <row r="95" spans="1:12" s="39" customFormat="1" ht="15">
      <c r="A95" s="40">
        <v>86</v>
      </c>
      <c r="B95" s="41" t="s">
        <v>109</v>
      </c>
      <c r="C95" s="33">
        <v>1</v>
      </c>
      <c r="D95" s="35">
        <v>110.93954548257837</v>
      </c>
      <c r="E95" s="36">
        <v>10313.121394387463</v>
      </c>
      <c r="F95" s="36">
        <v>1144133</v>
      </c>
      <c r="G95" s="36">
        <v>21495503.581943907</v>
      </c>
      <c r="H95" s="37">
        <f t="shared" si="7"/>
        <v>1934595.3223749516</v>
      </c>
      <c r="I95" s="38">
        <f t="shared" si="8"/>
        <v>76.646273436200573</v>
      </c>
      <c r="J95" s="37" t="s">
        <v>466</v>
      </c>
      <c r="K95" s="38" t="str">
        <f t="shared" si="9"/>
        <v/>
      </c>
      <c r="L95" s="57">
        <f t="shared" si="10"/>
        <v>0</v>
      </c>
    </row>
    <row r="96" spans="1:12" s="39" customFormat="1" ht="15">
      <c r="A96" s="40">
        <v>87</v>
      </c>
      <c r="B96" s="41" t="s">
        <v>110</v>
      </c>
      <c r="C96" s="33">
        <v>1</v>
      </c>
      <c r="D96" s="35">
        <v>12.918415471258456</v>
      </c>
      <c r="E96" s="36">
        <v>14157.618665146034</v>
      </c>
      <c r="F96" s="36">
        <v>182894</v>
      </c>
      <c r="G96" s="36">
        <v>37448633.780096002</v>
      </c>
      <c r="H96" s="37">
        <f t="shared" si="7"/>
        <v>3370377.04020864</v>
      </c>
      <c r="I96" s="38">
        <f t="shared" si="8"/>
        <v>225.14259746632055</v>
      </c>
      <c r="J96" s="37" t="s">
        <v>466</v>
      </c>
      <c r="K96" s="38" t="str">
        <f t="shared" si="9"/>
        <v/>
      </c>
      <c r="L96" s="57">
        <f t="shared" si="10"/>
        <v>0</v>
      </c>
    </row>
    <row r="97" spans="1:12" s="39" customFormat="1" ht="15">
      <c r="A97" s="40">
        <v>88</v>
      </c>
      <c r="B97" s="41" t="s">
        <v>111</v>
      </c>
      <c r="C97" s="33">
        <v>1</v>
      </c>
      <c r="D97" s="35">
        <v>15.257731958762884</v>
      </c>
      <c r="E97" s="36">
        <v>12767.625000000002</v>
      </c>
      <c r="F97" s="36">
        <v>194805</v>
      </c>
      <c r="G97" s="36">
        <v>46093235.499866031</v>
      </c>
      <c r="H97" s="37">
        <f t="shared" si="7"/>
        <v>4148391.1949879425</v>
      </c>
      <c r="I97" s="38">
        <f t="shared" si="8"/>
        <v>309.65713631062488</v>
      </c>
      <c r="J97" s="37" t="s">
        <v>466</v>
      </c>
      <c r="K97" s="38" t="str">
        <f t="shared" si="9"/>
        <v/>
      </c>
      <c r="L97" s="57">
        <f t="shared" si="10"/>
        <v>0</v>
      </c>
    </row>
    <row r="98" spans="1:12" s="39" customFormat="1" ht="15">
      <c r="A98" s="40">
        <v>89</v>
      </c>
      <c r="B98" s="41" t="s">
        <v>112</v>
      </c>
      <c r="C98" s="33">
        <v>1</v>
      </c>
      <c r="D98" s="35">
        <v>39.537572254335252</v>
      </c>
      <c r="E98" s="36">
        <v>24199.057894736849</v>
      </c>
      <c r="F98" s="36">
        <v>956772</v>
      </c>
      <c r="G98" s="36">
        <v>10800378.498679511</v>
      </c>
      <c r="H98" s="37">
        <f t="shared" si="7"/>
        <v>972034.06488115597</v>
      </c>
      <c r="I98" s="38">
        <f t="shared" si="8"/>
        <v>0.6306883907441444</v>
      </c>
      <c r="J98" s="37" t="s">
        <v>466</v>
      </c>
      <c r="K98" s="38" t="str">
        <f t="shared" si="9"/>
        <v/>
      </c>
      <c r="L98" s="57">
        <f t="shared" si="10"/>
        <v>1</v>
      </c>
    </row>
    <row r="99" spans="1:12" s="39" customFormat="1" ht="15">
      <c r="A99" s="40">
        <v>90</v>
      </c>
      <c r="B99" s="41" t="s">
        <v>113</v>
      </c>
      <c r="C99" s="33">
        <v>0</v>
      </c>
      <c r="D99" s="35">
        <v>0</v>
      </c>
      <c r="E99" s="36">
        <v>0</v>
      </c>
      <c r="F99" s="36">
        <v>0</v>
      </c>
      <c r="G99" s="36">
        <v>2042</v>
      </c>
      <c r="H99" s="37">
        <f t="shared" si="7"/>
        <v>183.78</v>
      </c>
      <c r="I99" s="38" t="str">
        <f t="shared" si="8"/>
        <v/>
      </c>
      <c r="J99" s="37" t="s">
        <v>466</v>
      </c>
      <c r="K99" s="38" t="str">
        <f t="shared" si="9"/>
        <v/>
      </c>
      <c r="L99" s="57">
        <f t="shared" si="10"/>
        <v>0</v>
      </c>
    </row>
    <row r="100" spans="1:12" s="39" customFormat="1" ht="15">
      <c r="A100" s="40">
        <v>91</v>
      </c>
      <c r="B100" s="41" t="s">
        <v>114</v>
      </c>
      <c r="C100" s="33">
        <v>1</v>
      </c>
      <c r="D100" s="35">
        <v>7.9999999999999991</v>
      </c>
      <c r="E100" s="36">
        <v>23423.250000000004</v>
      </c>
      <c r="F100" s="36">
        <v>187386</v>
      </c>
      <c r="G100" s="36">
        <v>5255735</v>
      </c>
      <c r="H100" s="37">
        <f t="shared" si="7"/>
        <v>473016.14999999997</v>
      </c>
      <c r="I100" s="38">
        <f t="shared" si="8"/>
        <v>12.194300534725109</v>
      </c>
      <c r="J100" s="37" t="s">
        <v>466</v>
      </c>
      <c r="K100" s="38" t="str">
        <f t="shared" si="9"/>
        <v/>
      </c>
      <c r="L100" s="57">
        <f t="shared" si="10"/>
        <v>0</v>
      </c>
    </row>
    <row r="101" spans="1:12" s="39" customFormat="1" ht="15">
      <c r="A101" s="40">
        <v>92</v>
      </c>
      <c r="B101" s="41" t="s">
        <v>115</v>
      </c>
      <c r="C101" s="33">
        <v>0</v>
      </c>
      <c r="D101" s="35">
        <v>0</v>
      </c>
      <c r="E101" s="36">
        <v>0</v>
      </c>
      <c r="F101" s="36">
        <v>0</v>
      </c>
      <c r="G101" s="36">
        <v>0</v>
      </c>
      <c r="H101" s="37">
        <f t="shared" si="7"/>
        <v>0</v>
      </c>
      <c r="I101" s="38" t="str">
        <f t="shared" si="8"/>
        <v/>
      </c>
      <c r="J101" s="37" t="s">
        <v>466</v>
      </c>
      <c r="K101" s="38" t="str">
        <f t="shared" si="9"/>
        <v/>
      </c>
      <c r="L101" s="57">
        <f t="shared" si="10"/>
        <v>0</v>
      </c>
    </row>
    <row r="102" spans="1:12" s="39" customFormat="1" ht="15">
      <c r="A102" s="40">
        <v>93</v>
      </c>
      <c r="B102" s="60" t="s">
        <v>116</v>
      </c>
      <c r="C102" s="33">
        <v>1</v>
      </c>
      <c r="D102" s="35">
        <v>814.43892376177394</v>
      </c>
      <c r="E102" s="36">
        <v>11588.981966142863</v>
      </c>
      <c r="F102" s="36">
        <v>9438518</v>
      </c>
      <c r="G102" s="36">
        <v>92005213</v>
      </c>
      <c r="H102" s="37">
        <f t="shared" si="7"/>
        <v>8280469.1699999999</v>
      </c>
      <c r="I102" s="38">
        <f t="shared" si="8"/>
        <v>-99.926709126240112</v>
      </c>
      <c r="J102" s="37">
        <v>9327642.0999943372</v>
      </c>
      <c r="K102" s="38">
        <f t="shared" si="9"/>
        <v>-9.5673546071247717</v>
      </c>
      <c r="L102" s="59">
        <f>IFERROR(IF(AND(C102=1,E102&gt;1,G102&gt;0, OR((F102/G102)&gt;0.175, K102&lt;10)), 1, 0),0)</f>
        <v>1</v>
      </c>
    </row>
    <row r="103" spans="1:12" s="39" customFormat="1" ht="15">
      <c r="A103" s="40">
        <v>94</v>
      </c>
      <c r="B103" s="41" t="s">
        <v>117</v>
      </c>
      <c r="C103" s="33">
        <v>1</v>
      </c>
      <c r="D103" s="35">
        <v>3.1588272657373051</v>
      </c>
      <c r="E103" s="36">
        <v>14763.70693195047</v>
      </c>
      <c r="F103" s="36">
        <v>46636</v>
      </c>
      <c r="G103" s="36">
        <v>22706348.588885497</v>
      </c>
      <c r="H103" s="37">
        <f t="shared" si="7"/>
        <v>2043571.3729996947</v>
      </c>
      <c r="I103" s="38">
        <f t="shared" si="8"/>
        <v>135.25975435600677</v>
      </c>
      <c r="J103" s="37" t="s">
        <v>466</v>
      </c>
      <c r="K103" s="38" t="str">
        <f t="shared" si="9"/>
        <v/>
      </c>
      <c r="L103" s="57">
        <f>IFERROR(IF(AND(C103=1,E103&gt;1,G103&gt;0, OR((F103/G103)&gt;0.085, I103&lt;10)), 1, 0),0)</f>
        <v>0</v>
      </c>
    </row>
    <row r="104" spans="1:12" s="39" customFormat="1" ht="15">
      <c r="A104" s="40">
        <v>95</v>
      </c>
      <c r="B104" s="41" t="s">
        <v>118</v>
      </c>
      <c r="C104" s="33">
        <v>1</v>
      </c>
      <c r="D104" s="35">
        <v>1608.9924712142295</v>
      </c>
      <c r="E104" s="36">
        <v>10631.742724744154</v>
      </c>
      <c r="F104" s="36">
        <v>17106394</v>
      </c>
      <c r="G104" s="36">
        <v>140137384.28371102</v>
      </c>
      <c r="H104" s="37">
        <f t="shared" si="7"/>
        <v>12612364.585533991</v>
      </c>
      <c r="I104" s="38">
        <f t="shared" si="8"/>
        <v>-422.69922540607325</v>
      </c>
      <c r="J104" s="37">
        <v>21438217.047722112</v>
      </c>
      <c r="K104" s="38">
        <f t="shared" si="9"/>
        <v>407.44242593834542</v>
      </c>
      <c r="L104" s="57">
        <f>IFERROR(IF(AND(C104=1,E104&gt;1,G104&gt;0, OR((F104/G104)&gt;0.175, K104&lt;10)), 1, 0),0)</f>
        <v>0</v>
      </c>
    </row>
    <row r="105" spans="1:12" s="39" customFormat="1" ht="15">
      <c r="A105" s="40">
        <v>96</v>
      </c>
      <c r="B105" s="41" t="s">
        <v>119</v>
      </c>
      <c r="C105" s="33">
        <v>1</v>
      </c>
      <c r="D105" s="35">
        <v>70.90046610573539</v>
      </c>
      <c r="E105" s="36">
        <v>15886.172007956469</v>
      </c>
      <c r="F105" s="36">
        <v>1126337</v>
      </c>
      <c r="G105" s="36">
        <v>56005975.190398097</v>
      </c>
      <c r="H105" s="37">
        <f t="shared" si="7"/>
        <v>5040537.7671358287</v>
      </c>
      <c r="I105" s="38">
        <f t="shared" si="8"/>
        <v>246.39043094682791</v>
      </c>
      <c r="J105" s="37" t="s">
        <v>466</v>
      </c>
      <c r="K105" s="38" t="str">
        <f t="shared" si="9"/>
        <v/>
      </c>
      <c r="L105" s="57">
        <f>IFERROR(IF(AND(C105=1,E105&gt;1,G105&gt;0, OR((F105/G105)&gt;0.085, I105&lt;10)), 1, 0),0)</f>
        <v>0</v>
      </c>
    </row>
    <row r="106" spans="1:12" s="39" customFormat="1" ht="15">
      <c r="A106" s="40">
        <v>97</v>
      </c>
      <c r="B106" s="41" t="s">
        <v>120</v>
      </c>
      <c r="C106" s="33">
        <v>1</v>
      </c>
      <c r="D106" s="35">
        <v>201.77757546132838</v>
      </c>
      <c r="E106" s="36">
        <v>11182.174207621167</v>
      </c>
      <c r="F106" s="36">
        <v>2256312</v>
      </c>
      <c r="G106" s="36">
        <v>67348987.882906914</v>
      </c>
      <c r="H106" s="37">
        <f t="shared" si="7"/>
        <v>6061408.9094616221</v>
      </c>
      <c r="I106" s="38">
        <f t="shared" si="8"/>
        <v>340.28238505426549</v>
      </c>
      <c r="J106" s="37">
        <v>12122817.818923244</v>
      </c>
      <c r="K106" s="38">
        <f t="shared" si="9"/>
        <v>882.34234556985939</v>
      </c>
      <c r="L106" s="57">
        <f t="shared" ref="L106:L107" si="11">IFERROR(IF(AND(C106=1,E106&gt;1,G106&gt;0, OR((F106/G106)&gt;0.175, K106&lt;10)), 1, 0),0)</f>
        <v>0</v>
      </c>
    </row>
    <row r="107" spans="1:12" s="39" customFormat="1" ht="15">
      <c r="A107" s="40">
        <v>98</v>
      </c>
      <c r="B107" s="41" t="s">
        <v>121</v>
      </c>
      <c r="C107" s="33">
        <v>1</v>
      </c>
      <c r="D107" s="35">
        <v>5.0983146067415737</v>
      </c>
      <c r="E107" s="36">
        <v>17710.362534435259</v>
      </c>
      <c r="F107" s="36">
        <v>90293</v>
      </c>
      <c r="G107" s="36">
        <v>1761707</v>
      </c>
      <c r="H107" s="37">
        <f t="shared" si="7"/>
        <v>158553.63</v>
      </c>
      <c r="I107" s="38">
        <f t="shared" si="8"/>
        <v>3.8542762672010245</v>
      </c>
      <c r="J107" s="37">
        <v>317107.26</v>
      </c>
      <c r="K107" s="38">
        <f t="shared" si="9"/>
        <v>12.806867141143623</v>
      </c>
      <c r="L107" s="57">
        <f t="shared" si="11"/>
        <v>0</v>
      </c>
    </row>
    <row r="108" spans="1:12" s="39" customFormat="1" ht="15">
      <c r="A108" s="40">
        <v>99</v>
      </c>
      <c r="B108" s="41" t="s">
        <v>122</v>
      </c>
      <c r="C108" s="33">
        <v>1</v>
      </c>
      <c r="D108" s="35">
        <v>124.40919904837428</v>
      </c>
      <c r="E108" s="36">
        <v>14812.948030341666</v>
      </c>
      <c r="F108" s="36">
        <v>1842867</v>
      </c>
      <c r="G108" s="36">
        <v>41927707.090574436</v>
      </c>
      <c r="H108" s="37">
        <f t="shared" si="7"/>
        <v>3773493.6381516992</v>
      </c>
      <c r="I108" s="38">
        <f t="shared" si="8"/>
        <v>130.33372116051154</v>
      </c>
      <c r="J108" s="37" t="s">
        <v>466</v>
      </c>
      <c r="K108" s="38" t="str">
        <f t="shared" si="9"/>
        <v/>
      </c>
      <c r="L108" s="57">
        <f>IFERROR(IF(AND(C108=1,E108&gt;1,G108&gt;0, OR((F108/G108)&gt;0.085, I108&lt;10)), 1, 0),0)</f>
        <v>0</v>
      </c>
    </row>
    <row r="109" spans="1:12" s="39" customFormat="1" ht="15">
      <c r="A109" s="40">
        <v>100</v>
      </c>
      <c r="B109" s="41" t="s">
        <v>123</v>
      </c>
      <c r="C109" s="33">
        <v>1</v>
      </c>
      <c r="D109" s="35">
        <v>349.82340095741154</v>
      </c>
      <c r="E109" s="36">
        <v>14288.849706222312</v>
      </c>
      <c r="F109" s="36">
        <v>4998574</v>
      </c>
      <c r="G109" s="36">
        <v>155449717.81916034</v>
      </c>
      <c r="H109" s="37">
        <f t="shared" si="7"/>
        <v>13990474.603724429</v>
      </c>
      <c r="I109" s="38">
        <f t="shared" si="8"/>
        <v>629.29492496577666</v>
      </c>
      <c r="J109" s="37" t="s">
        <v>466</v>
      </c>
      <c r="K109" s="38" t="str">
        <f t="shared" si="9"/>
        <v/>
      </c>
      <c r="L109" s="57">
        <f>IFERROR(IF(AND(C109=1,E109&gt;1,G109&gt;0, OR((F109/G109)&gt;0.085, I109&lt;10)), 1, 0),0)</f>
        <v>0</v>
      </c>
    </row>
    <row r="110" spans="1:12" s="39" customFormat="1" ht="15">
      <c r="A110" s="40">
        <v>101</v>
      </c>
      <c r="B110" s="41" t="s">
        <v>124</v>
      </c>
      <c r="C110" s="33">
        <v>1</v>
      </c>
      <c r="D110" s="35">
        <v>360.57345955262883</v>
      </c>
      <c r="E110" s="36">
        <v>10639.146887737239</v>
      </c>
      <c r="F110" s="36">
        <v>3836194</v>
      </c>
      <c r="G110" s="36">
        <v>70190235</v>
      </c>
      <c r="H110" s="37">
        <f t="shared" si="7"/>
        <v>6317121.1499999994</v>
      </c>
      <c r="I110" s="38">
        <f t="shared" si="8"/>
        <v>233.18854191772976</v>
      </c>
      <c r="J110" s="37" t="s">
        <v>466</v>
      </c>
      <c r="K110" s="38" t="str">
        <f t="shared" si="9"/>
        <v/>
      </c>
      <c r="L110" s="57">
        <f>IFERROR(IF(AND(C110=1,E110&gt;1,G110&gt;0, OR((F110/G110)&gt;0.085, I110&lt;10)), 1, 0),0)</f>
        <v>0</v>
      </c>
    </row>
    <row r="111" spans="1:12" s="39" customFormat="1" ht="15">
      <c r="A111" s="40">
        <v>102</v>
      </c>
      <c r="B111" s="41" t="s">
        <v>125</v>
      </c>
      <c r="C111" s="33">
        <v>0</v>
      </c>
      <c r="D111" s="35">
        <v>0</v>
      </c>
      <c r="E111" s="36">
        <v>14495.171143390111</v>
      </c>
      <c r="F111" s="36">
        <v>0</v>
      </c>
      <c r="G111" s="36">
        <v>1921509</v>
      </c>
      <c r="H111" s="37">
        <f t="shared" si="7"/>
        <v>172935.81</v>
      </c>
      <c r="I111" s="38" t="str">
        <f t="shared" si="8"/>
        <v/>
      </c>
      <c r="J111" s="37" t="s">
        <v>466</v>
      </c>
      <c r="K111" s="38" t="str">
        <f t="shared" si="9"/>
        <v/>
      </c>
      <c r="L111" s="57">
        <f>IFERROR(IF(AND(C111=1,E111&gt;1,G111&gt;0, OR((F111/G111)&gt;0.085, I111&lt;10)), 1, 0),0)</f>
        <v>0</v>
      </c>
    </row>
    <row r="112" spans="1:12" s="39" customFormat="1" ht="15">
      <c r="A112" s="40">
        <v>103</v>
      </c>
      <c r="B112" s="41" t="s">
        <v>126</v>
      </c>
      <c r="C112" s="33">
        <v>1</v>
      </c>
      <c r="D112" s="35">
        <v>18.378378378378379</v>
      </c>
      <c r="E112" s="36">
        <v>10767.979411764705</v>
      </c>
      <c r="F112" s="36">
        <v>197898</v>
      </c>
      <c r="G112" s="36">
        <v>28369517.099222906</v>
      </c>
      <c r="H112" s="37">
        <f t="shared" si="7"/>
        <v>2553256.5389300613</v>
      </c>
      <c r="I112" s="38">
        <f t="shared" si="8"/>
        <v>218.73728104983945</v>
      </c>
      <c r="J112" s="37">
        <v>5106513.0778601225</v>
      </c>
      <c r="K112" s="38">
        <f t="shared" si="9"/>
        <v>455.85294047805729</v>
      </c>
      <c r="L112" s="57">
        <f>IFERROR(IF(AND(C112=1,E112&gt;1,G112&gt;0, OR((F112/G112)&gt;0.175, K112&lt;10)), 1, 0),0)</f>
        <v>0</v>
      </c>
    </row>
    <row r="113" spans="1:12" s="39" customFormat="1" ht="15">
      <c r="A113" s="40">
        <v>104</v>
      </c>
      <c r="B113" s="41" t="s">
        <v>127</v>
      </c>
      <c r="C113" s="33">
        <v>0</v>
      </c>
      <c r="D113" s="35">
        <v>0</v>
      </c>
      <c r="E113" s="36">
        <v>0</v>
      </c>
      <c r="F113" s="36">
        <v>0</v>
      </c>
      <c r="G113" s="36">
        <v>0</v>
      </c>
      <c r="H113" s="37">
        <f t="shared" si="7"/>
        <v>0</v>
      </c>
      <c r="I113" s="38" t="str">
        <f t="shared" si="8"/>
        <v/>
      </c>
      <c r="J113" s="37" t="s">
        <v>466</v>
      </c>
      <c r="K113" s="38" t="str">
        <f t="shared" si="9"/>
        <v/>
      </c>
      <c r="L113" s="57">
        <f t="shared" ref="L113:L122" si="12">IFERROR(IF(AND(C113=1,E113&gt;1,G113&gt;0, OR((F113/G113)&gt;0.085, I113&lt;10)), 1, 0),0)</f>
        <v>0</v>
      </c>
    </row>
    <row r="114" spans="1:12" s="39" customFormat="1" ht="15">
      <c r="A114" s="40">
        <v>105</v>
      </c>
      <c r="B114" s="41" t="s">
        <v>128</v>
      </c>
      <c r="C114" s="33">
        <v>1</v>
      </c>
      <c r="D114" s="35">
        <v>2.0000000000000004</v>
      </c>
      <c r="E114" s="36">
        <v>11213.999999999998</v>
      </c>
      <c r="F114" s="36">
        <v>22428</v>
      </c>
      <c r="G114" s="36">
        <v>17700324</v>
      </c>
      <c r="H114" s="37">
        <f t="shared" si="7"/>
        <v>1593029.16</v>
      </c>
      <c r="I114" s="38">
        <f t="shared" si="8"/>
        <v>140.05717495987162</v>
      </c>
      <c r="J114" s="37" t="s">
        <v>466</v>
      </c>
      <c r="K114" s="38" t="str">
        <f t="shared" si="9"/>
        <v/>
      </c>
      <c r="L114" s="57">
        <f t="shared" si="12"/>
        <v>0</v>
      </c>
    </row>
    <row r="115" spans="1:12" s="39" customFormat="1" ht="15">
      <c r="A115" s="40">
        <v>106</v>
      </c>
      <c r="B115" s="41" t="s">
        <v>129</v>
      </c>
      <c r="C115" s="33">
        <v>0</v>
      </c>
      <c r="D115" s="35">
        <v>0</v>
      </c>
      <c r="E115" s="36">
        <v>0</v>
      </c>
      <c r="F115" s="36">
        <v>0</v>
      </c>
      <c r="G115" s="36">
        <v>0</v>
      </c>
      <c r="H115" s="37">
        <f t="shared" si="7"/>
        <v>0</v>
      </c>
      <c r="I115" s="38" t="str">
        <f t="shared" si="8"/>
        <v/>
      </c>
      <c r="J115" s="37" t="s">
        <v>466</v>
      </c>
      <c r="K115" s="38" t="str">
        <f t="shared" si="9"/>
        <v/>
      </c>
      <c r="L115" s="57">
        <f t="shared" si="12"/>
        <v>0</v>
      </c>
    </row>
    <row r="116" spans="1:12" s="39" customFormat="1" ht="15">
      <c r="A116" s="40">
        <v>107</v>
      </c>
      <c r="B116" s="41" t="s">
        <v>130</v>
      </c>
      <c r="C116" s="33">
        <v>1</v>
      </c>
      <c r="D116" s="35">
        <v>0</v>
      </c>
      <c r="E116" s="36">
        <v>15225.901355998803</v>
      </c>
      <c r="F116" s="36">
        <v>0</v>
      </c>
      <c r="G116" s="36">
        <v>51192307</v>
      </c>
      <c r="H116" s="37">
        <f t="shared" si="7"/>
        <v>4607307.63</v>
      </c>
      <c r="I116" s="38">
        <f t="shared" si="8"/>
        <v>302.59670821949612</v>
      </c>
      <c r="J116" s="37" t="s">
        <v>466</v>
      </c>
      <c r="K116" s="38" t="str">
        <f t="shared" si="9"/>
        <v/>
      </c>
      <c r="L116" s="57">
        <f t="shared" si="12"/>
        <v>0</v>
      </c>
    </row>
    <row r="117" spans="1:12" s="39" customFormat="1" ht="15">
      <c r="A117" s="40">
        <v>108</v>
      </c>
      <c r="B117" s="41" t="s">
        <v>131</v>
      </c>
      <c r="C117" s="33">
        <v>0</v>
      </c>
      <c r="D117" s="35">
        <v>0</v>
      </c>
      <c r="E117" s="36">
        <v>13382.022229059698</v>
      </c>
      <c r="F117" s="36">
        <v>0</v>
      </c>
      <c r="G117" s="36">
        <v>167983</v>
      </c>
      <c r="H117" s="37">
        <f t="shared" si="7"/>
        <v>15118.47</v>
      </c>
      <c r="I117" s="38" t="str">
        <f t="shared" si="8"/>
        <v/>
      </c>
      <c r="J117" s="37" t="s">
        <v>466</v>
      </c>
      <c r="K117" s="38" t="str">
        <f t="shared" si="9"/>
        <v/>
      </c>
      <c r="L117" s="57">
        <f t="shared" si="12"/>
        <v>0</v>
      </c>
    </row>
    <row r="118" spans="1:12" s="39" customFormat="1" ht="15">
      <c r="A118" s="40">
        <v>109</v>
      </c>
      <c r="B118" s="41" t="s">
        <v>132</v>
      </c>
      <c r="C118" s="33">
        <v>0</v>
      </c>
      <c r="D118" s="35">
        <v>0</v>
      </c>
      <c r="E118" s="36">
        <v>7210.8946845292367</v>
      </c>
      <c r="F118" s="36">
        <v>0</v>
      </c>
      <c r="G118" s="36">
        <v>157265</v>
      </c>
      <c r="H118" s="37">
        <f t="shared" si="7"/>
        <v>14153.85</v>
      </c>
      <c r="I118" s="38" t="str">
        <f t="shared" si="8"/>
        <v/>
      </c>
      <c r="J118" s="37" t="s">
        <v>466</v>
      </c>
      <c r="K118" s="38" t="str">
        <f t="shared" si="9"/>
        <v/>
      </c>
      <c r="L118" s="57">
        <f t="shared" si="12"/>
        <v>0</v>
      </c>
    </row>
    <row r="119" spans="1:12" s="39" customFormat="1" ht="15">
      <c r="A119" s="40">
        <v>110</v>
      </c>
      <c r="B119" s="41" t="s">
        <v>133</v>
      </c>
      <c r="C119" s="33">
        <v>1</v>
      </c>
      <c r="D119" s="35">
        <v>33.456914748135972</v>
      </c>
      <c r="E119" s="36">
        <v>11153.807899181469</v>
      </c>
      <c r="F119" s="36">
        <v>373172</v>
      </c>
      <c r="G119" s="36">
        <v>34945956.83391051</v>
      </c>
      <c r="H119" s="37">
        <f t="shared" si="7"/>
        <v>3145136.1150519457</v>
      </c>
      <c r="I119" s="38">
        <f t="shared" si="8"/>
        <v>248.5217730220518</v>
      </c>
      <c r="J119" s="37" t="s">
        <v>466</v>
      </c>
      <c r="K119" s="38" t="str">
        <f t="shared" si="9"/>
        <v/>
      </c>
      <c r="L119" s="57">
        <f t="shared" si="12"/>
        <v>0</v>
      </c>
    </row>
    <row r="120" spans="1:12" s="39" customFormat="1" ht="15">
      <c r="A120" s="40">
        <v>111</v>
      </c>
      <c r="B120" s="41" t="s">
        <v>134</v>
      </c>
      <c r="C120" s="33">
        <v>1</v>
      </c>
      <c r="D120" s="35">
        <v>20.781743110456738</v>
      </c>
      <c r="E120" s="36">
        <v>14520.726119848945</v>
      </c>
      <c r="F120" s="36">
        <v>301766</v>
      </c>
      <c r="G120" s="36">
        <v>12407465.39110681</v>
      </c>
      <c r="H120" s="37">
        <f t="shared" si="7"/>
        <v>1116671.8851996129</v>
      </c>
      <c r="I120" s="38">
        <f t="shared" si="8"/>
        <v>56.120188375820021</v>
      </c>
      <c r="J120" s="37" t="s">
        <v>466</v>
      </c>
      <c r="K120" s="38" t="str">
        <f t="shared" si="9"/>
        <v/>
      </c>
      <c r="L120" s="57">
        <f t="shared" si="12"/>
        <v>0</v>
      </c>
    </row>
    <row r="121" spans="1:12" s="39" customFormat="1" ht="15">
      <c r="A121" s="40">
        <v>112</v>
      </c>
      <c r="B121" s="41" t="s">
        <v>135</v>
      </c>
      <c r="C121" s="33">
        <v>0</v>
      </c>
      <c r="D121" s="35">
        <v>0</v>
      </c>
      <c r="E121" s="36">
        <v>15210.766874031093</v>
      </c>
      <c r="F121" s="36">
        <v>0</v>
      </c>
      <c r="G121" s="36">
        <v>211997</v>
      </c>
      <c r="H121" s="37">
        <f t="shared" si="7"/>
        <v>19079.73</v>
      </c>
      <c r="I121" s="38" t="str">
        <f t="shared" si="8"/>
        <v/>
      </c>
      <c r="J121" s="37" t="s">
        <v>466</v>
      </c>
      <c r="K121" s="38" t="str">
        <f t="shared" si="9"/>
        <v/>
      </c>
      <c r="L121" s="57">
        <f t="shared" si="12"/>
        <v>0</v>
      </c>
    </row>
    <row r="122" spans="1:12" s="39" customFormat="1" ht="15">
      <c r="A122" s="40">
        <v>113</v>
      </c>
      <c r="B122" s="41" t="s">
        <v>136</v>
      </c>
      <c r="C122" s="33">
        <v>0</v>
      </c>
      <c r="D122" s="35">
        <v>0</v>
      </c>
      <c r="E122" s="36">
        <v>0</v>
      </c>
      <c r="F122" s="36">
        <v>0</v>
      </c>
      <c r="G122" s="36">
        <v>0</v>
      </c>
      <c r="H122" s="37">
        <f t="shared" si="7"/>
        <v>0</v>
      </c>
      <c r="I122" s="38" t="str">
        <f t="shared" si="8"/>
        <v/>
      </c>
      <c r="J122" s="37" t="s">
        <v>466</v>
      </c>
      <c r="K122" s="38" t="str">
        <f t="shared" si="9"/>
        <v/>
      </c>
      <c r="L122" s="57">
        <f t="shared" si="12"/>
        <v>0</v>
      </c>
    </row>
    <row r="123" spans="1:12" s="39" customFormat="1" ht="15">
      <c r="A123" s="40">
        <v>114</v>
      </c>
      <c r="B123" s="41" t="s">
        <v>137</v>
      </c>
      <c r="C123" s="33">
        <v>1</v>
      </c>
      <c r="D123" s="35">
        <v>89.484716576513236</v>
      </c>
      <c r="E123" s="36">
        <v>12637.934647007914</v>
      </c>
      <c r="F123" s="36">
        <v>1130902</v>
      </c>
      <c r="G123" s="36">
        <v>26856314.990475964</v>
      </c>
      <c r="H123" s="37">
        <f t="shared" si="7"/>
        <v>2417068.3491428369</v>
      </c>
      <c r="I123" s="38">
        <f t="shared" si="8"/>
        <v>101.77029594367639</v>
      </c>
      <c r="J123" s="37">
        <v>4834136.6982856737</v>
      </c>
      <c r="K123" s="38">
        <f t="shared" si="9"/>
        <v>293.025308463866</v>
      </c>
      <c r="L123" s="57">
        <f>IFERROR(IF(AND(C123=1,E123&gt;1,G123&gt;0, OR((F123/G123)&gt;0.175, K123&lt;10)), 1, 0),0)</f>
        <v>0</v>
      </c>
    </row>
    <row r="124" spans="1:12" s="39" customFormat="1" ht="15">
      <c r="A124" s="40">
        <v>115</v>
      </c>
      <c r="B124" s="41" t="s">
        <v>138</v>
      </c>
      <c r="C124" s="33">
        <v>0</v>
      </c>
      <c r="D124" s="35">
        <v>0</v>
      </c>
      <c r="E124" s="36">
        <v>0</v>
      </c>
      <c r="F124" s="36">
        <v>0</v>
      </c>
      <c r="G124" s="36">
        <v>0</v>
      </c>
      <c r="H124" s="37">
        <f t="shared" si="7"/>
        <v>0</v>
      </c>
      <c r="I124" s="38" t="str">
        <f t="shared" si="8"/>
        <v/>
      </c>
      <c r="J124" s="37" t="s">
        <v>466</v>
      </c>
      <c r="K124" s="38" t="str">
        <f t="shared" si="9"/>
        <v/>
      </c>
      <c r="L124" s="57">
        <f t="shared" ref="L124:L136" si="13">IFERROR(IF(AND(C124=1,E124&gt;1,G124&gt;0, OR((F124/G124)&gt;0.085, I124&lt;10)), 1, 0),0)</f>
        <v>0</v>
      </c>
    </row>
    <row r="125" spans="1:12" s="39" customFormat="1" ht="15">
      <c r="A125" s="40">
        <v>116</v>
      </c>
      <c r="B125" s="41" t="s">
        <v>139</v>
      </c>
      <c r="C125" s="33">
        <v>0</v>
      </c>
      <c r="D125" s="35">
        <v>0</v>
      </c>
      <c r="E125" s="36">
        <v>13382.022229059698</v>
      </c>
      <c r="F125" s="36">
        <v>0</v>
      </c>
      <c r="G125" s="36">
        <v>133171</v>
      </c>
      <c r="H125" s="37">
        <f t="shared" si="7"/>
        <v>11985.39</v>
      </c>
      <c r="I125" s="38" t="str">
        <f t="shared" si="8"/>
        <v/>
      </c>
      <c r="J125" s="37" t="s">
        <v>466</v>
      </c>
      <c r="K125" s="38" t="str">
        <f t="shared" si="9"/>
        <v/>
      </c>
      <c r="L125" s="57">
        <f t="shared" si="13"/>
        <v>0</v>
      </c>
    </row>
    <row r="126" spans="1:12" s="39" customFormat="1" ht="15">
      <c r="A126" s="40">
        <v>117</v>
      </c>
      <c r="B126" s="41" t="s">
        <v>140</v>
      </c>
      <c r="C126" s="33">
        <v>1</v>
      </c>
      <c r="D126" s="35">
        <v>46.782735332714509</v>
      </c>
      <c r="E126" s="36">
        <v>12841.403900979252</v>
      </c>
      <c r="F126" s="36">
        <v>600756</v>
      </c>
      <c r="G126" s="36">
        <v>8361230.4159175679</v>
      </c>
      <c r="H126" s="37">
        <f t="shared" si="7"/>
        <v>752510.73743258114</v>
      </c>
      <c r="I126" s="38">
        <f t="shared" si="8"/>
        <v>11.817612669359985</v>
      </c>
      <c r="J126" s="37" t="s">
        <v>466</v>
      </c>
      <c r="K126" s="38" t="str">
        <f t="shared" si="9"/>
        <v/>
      </c>
      <c r="L126" s="57">
        <f t="shared" si="13"/>
        <v>0</v>
      </c>
    </row>
    <row r="127" spans="1:12" s="39" customFormat="1" ht="15">
      <c r="A127" s="40">
        <v>118</v>
      </c>
      <c r="B127" s="41" t="s">
        <v>141</v>
      </c>
      <c r="C127" s="33">
        <v>1</v>
      </c>
      <c r="D127" s="35">
        <v>1.0526315789473684</v>
      </c>
      <c r="E127" s="36">
        <v>16368.5</v>
      </c>
      <c r="F127" s="36">
        <v>17230</v>
      </c>
      <c r="G127" s="36">
        <v>7891680</v>
      </c>
      <c r="H127" s="37">
        <f t="shared" si="7"/>
        <v>710251.2</v>
      </c>
      <c r="I127" s="38">
        <f t="shared" si="8"/>
        <v>42.338711549622751</v>
      </c>
      <c r="J127" s="37" t="s">
        <v>466</v>
      </c>
      <c r="K127" s="38" t="str">
        <f t="shared" si="9"/>
        <v/>
      </c>
      <c r="L127" s="57">
        <f t="shared" si="13"/>
        <v>0</v>
      </c>
    </row>
    <row r="128" spans="1:12" s="39" customFormat="1" ht="15">
      <c r="A128" s="40">
        <v>119</v>
      </c>
      <c r="B128" s="41" t="s">
        <v>142</v>
      </c>
      <c r="C128" s="33">
        <v>0</v>
      </c>
      <c r="D128" s="35">
        <v>0</v>
      </c>
      <c r="E128" s="36">
        <v>0</v>
      </c>
      <c r="F128" s="36">
        <v>0</v>
      </c>
      <c r="G128" s="36">
        <v>0</v>
      </c>
      <c r="H128" s="37">
        <f t="shared" si="7"/>
        <v>0</v>
      </c>
      <c r="I128" s="38" t="str">
        <f t="shared" si="8"/>
        <v/>
      </c>
      <c r="J128" s="37" t="s">
        <v>466</v>
      </c>
      <c r="K128" s="38" t="str">
        <f t="shared" si="9"/>
        <v/>
      </c>
      <c r="L128" s="57">
        <f t="shared" si="13"/>
        <v>0</v>
      </c>
    </row>
    <row r="129" spans="1:12" s="39" customFormat="1" ht="15">
      <c r="A129" s="40">
        <v>120</v>
      </c>
      <c r="B129" s="41" t="s">
        <v>143</v>
      </c>
      <c r="C129" s="33">
        <v>0</v>
      </c>
      <c r="D129" s="35">
        <v>0</v>
      </c>
      <c r="E129" s="36">
        <v>0</v>
      </c>
      <c r="F129" s="36">
        <v>0</v>
      </c>
      <c r="G129" s="36">
        <v>0</v>
      </c>
      <c r="H129" s="37">
        <f t="shared" si="7"/>
        <v>0</v>
      </c>
      <c r="I129" s="38" t="str">
        <f t="shared" si="8"/>
        <v/>
      </c>
      <c r="J129" s="37" t="s">
        <v>466</v>
      </c>
      <c r="K129" s="38" t="str">
        <f t="shared" si="9"/>
        <v/>
      </c>
      <c r="L129" s="57">
        <f t="shared" si="13"/>
        <v>0</v>
      </c>
    </row>
    <row r="130" spans="1:12" s="39" customFormat="1" ht="15">
      <c r="A130" s="40">
        <v>121</v>
      </c>
      <c r="B130" s="41" t="s">
        <v>144</v>
      </c>
      <c r="C130" s="33">
        <v>1</v>
      </c>
      <c r="D130" s="35">
        <v>0</v>
      </c>
      <c r="E130" s="36">
        <v>13393.241272015424</v>
      </c>
      <c r="F130" s="36">
        <v>0</v>
      </c>
      <c r="G130" s="36">
        <v>1050541</v>
      </c>
      <c r="H130" s="37">
        <f t="shared" si="7"/>
        <v>94548.69</v>
      </c>
      <c r="I130" s="38">
        <f t="shared" si="8"/>
        <v>7.0594330438558766</v>
      </c>
      <c r="J130" s="37" t="s">
        <v>466</v>
      </c>
      <c r="K130" s="38" t="str">
        <f t="shared" si="9"/>
        <v/>
      </c>
      <c r="L130" s="57">
        <f t="shared" si="13"/>
        <v>1</v>
      </c>
    </row>
    <row r="131" spans="1:12" s="39" customFormat="1" ht="15">
      <c r="A131" s="40">
        <v>122</v>
      </c>
      <c r="B131" s="41" t="s">
        <v>145</v>
      </c>
      <c r="C131" s="33">
        <v>1</v>
      </c>
      <c r="D131" s="35">
        <v>31.068601583113452</v>
      </c>
      <c r="E131" s="36">
        <v>12231.931295116774</v>
      </c>
      <c r="F131" s="36">
        <v>380029</v>
      </c>
      <c r="G131" s="36">
        <v>31414014.94282138</v>
      </c>
      <c r="H131" s="37">
        <f t="shared" si="7"/>
        <v>2827261.3448539241</v>
      </c>
      <c r="I131" s="38">
        <f t="shared" si="8"/>
        <v>200.06917025694111</v>
      </c>
      <c r="J131" s="37" t="s">
        <v>466</v>
      </c>
      <c r="K131" s="38" t="str">
        <f t="shared" si="9"/>
        <v/>
      </c>
      <c r="L131" s="57">
        <f t="shared" si="13"/>
        <v>0</v>
      </c>
    </row>
    <row r="132" spans="1:12" s="39" customFormat="1" ht="15">
      <c r="A132" s="40">
        <v>123</v>
      </c>
      <c r="B132" s="41" t="s">
        <v>146</v>
      </c>
      <c r="C132" s="33">
        <v>0</v>
      </c>
      <c r="D132" s="35">
        <v>0</v>
      </c>
      <c r="E132" s="36">
        <v>13382.022229059698</v>
      </c>
      <c r="F132" s="36">
        <v>0</v>
      </c>
      <c r="G132" s="36">
        <v>482788</v>
      </c>
      <c r="H132" s="37">
        <f t="shared" si="7"/>
        <v>43450.92</v>
      </c>
      <c r="I132" s="38" t="str">
        <f t="shared" si="8"/>
        <v/>
      </c>
      <c r="J132" s="37" t="s">
        <v>466</v>
      </c>
      <c r="K132" s="38" t="str">
        <f t="shared" si="9"/>
        <v/>
      </c>
      <c r="L132" s="57">
        <f t="shared" si="13"/>
        <v>0</v>
      </c>
    </row>
    <row r="133" spans="1:12" s="39" customFormat="1" ht="15">
      <c r="A133" s="40">
        <v>124</v>
      </c>
      <c r="B133" s="41" t="s">
        <v>147</v>
      </c>
      <c r="C133" s="33">
        <v>0</v>
      </c>
      <c r="D133" s="35">
        <v>0</v>
      </c>
      <c r="E133" s="36">
        <v>0</v>
      </c>
      <c r="F133" s="36">
        <v>0</v>
      </c>
      <c r="G133" s="36">
        <v>0</v>
      </c>
      <c r="H133" s="37">
        <f t="shared" si="7"/>
        <v>0</v>
      </c>
      <c r="I133" s="38" t="str">
        <f t="shared" si="8"/>
        <v/>
      </c>
      <c r="J133" s="37" t="s">
        <v>466</v>
      </c>
      <c r="K133" s="38" t="str">
        <f t="shared" si="9"/>
        <v/>
      </c>
      <c r="L133" s="57">
        <f t="shared" si="13"/>
        <v>0</v>
      </c>
    </row>
    <row r="134" spans="1:12" s="39" customFormat="1" ht="15">
      <c r="A134" s="40">
        <v>125</v>
      </c>
      <c r="B134" s="41" t="s">
        <v>148</v>
      </c>
      <c r="C134" s="33">
        <v>1</v>
      </c>
      <c r="D134" s="35">
        <v>19.233683634558542</v>
      </c>
      <c r="E134" s="36">
        <v>13870.353961768446</v>
      </c>
      <c r="F134" s="36">
        <v>266778</v>
      </c>
      <c r="G134" s="36">
        <v>14545224</v>
      </c>
      <c r="H134" s="37">
        <f t="shared" si="7"/>
        <v>1309070.1599999999</v>
      </c>
      <c r="I134" s="38">
        <f t="shared" si="8"/>
        <v>75.145318055539335</v>
      </c>
      <c r="J134" s="37" t="s">
        <v>466</v>
      </c>
      <c r="K134" s="38" t="str">
        <f t="shared" si="9"/>
        <v/>
      </c>
      <c r="L134" s="57">
        <f t="shared" si="13"/>
        <v>0</v>
      </c>
    </row>
    <row r="135" spans="1:12" s="39" customFormat="1" ht="15">
      <c r="A135" s="40">
        <v>126</v>
      </c>
      <c r="B135" s="41" t="s">
        <v>149</v>
      </c>
      <c r="C135" s="33">
        <v>0</v>
      </c>
      <c r="D135" s="35">
        <v>0</v>
      </c>
      <c r="E135" s="36">
        <v>0</v>
      </c>
      <c r="F135" s="36">
        <v>0</v>
      </c>
      <c r="G135" s="36">
        <v>0</v>
      </c>
      <c r="H135" s="37">
        <f t="shared" si="7"/>
        <v>0</v>
      </c>
      <c r="I135" s="38" t="str">
        <f t="shared" si="8"/>
        <v/>
      </c>
      <c r="J135" s="37" t="s">
        <v>466</v>
      </c>
      <c r="K135" s="38" t="str">
        <f t="shared" si="9"/>
        <v/>
      </c>
      <c r="L135" s="57">
        <f t="shared" si="13"/>
        <v>0</v>
      </c>
    </row>
    <row r="136" spans="1:12" s="39" customFormat="1" ht="15">
      <c r="A136" s="40">
        <v>127</v>
      </c>
      <c r="B136" s="41" t="s">
        <v>150</v>
      </c>
      <c r="C136" s="33">
        <v>1</v>
      </c>
      <c r="D136" s="35">
        <v>9.2195121951219523</v>
      </c>
      <c r="E136" s="36">
        <v>12594.267195767194</v>
      </c>
      <c r="F136" s="36">
        <v>116113</v>
      </c>
      <c r="G136" s="36">
        <v>5104664.7360923681</v>
      </c>
      <c r="H136" s="37">
        <f t="shared" si="7"/>
        <v>459419.82624831313</v>
      </c>
      <c r="I136" s="38">
        <f t="shared" si="8"/>
        <v>27.258975922290666</v>
      </c>
      <c r="J136" s="37" t="s">
        <v>466</v>
      </c>
      <c r="K136" s="38" t="str">
        <f t="shared" si="9"/>
        <v/>
      </c>
      <c r="L136" s="57">
        <f t="shared" si="13"/>
        <v>0</v>
      </c>
    </row>
    <row r="137" spans="1:12" s="39" customFormat="1" ht="15">
      <c r="A137" s="40">
        <v>128</v>
      </c>
      <c r="B137" s="41" t="s">
        <v>151</v>
      </c>
      <c r="C137" s="33">
        <v>1</v>
      </c>
      <c r="D137" s="35">
        <v>321.39503478913912</v>
      </c>
      <c r="E137" s="36">
        <v>9560.6237414836287</v>
      </c>
      <c r="F137" s="36">
        <v>3072737</v>
      </c>
      <c r="G137" s="36">
        <v>95947604.895173684</v>
      </c>
      <c r="H137" s="37">
        <f t="shared" si="7"/>
        <v>8635284.4405656308</v>
      </c>
      <c r="I137" s="38">
        <f t="shared" si="8"/>
        <v>581.81846613518417</v>
      </c>
      <c r="J137" s="37">
        <v>17270568.881131262</v>
      </c>
      <c r="K137" s="38">
        <f t="shared" si="9"/>
        <v>1485.0319670595075</v>
      </c>
      <c r="L137" s="57">
        <f>IFERROR(IF(AND(C137=1,E137&gt;1,G137&gt;0, OR((F137/G137)&gt;0.175, K137&lt;10)), 1, 0),0)</f>
        <v>0</v>
      </c>
    </row>
    <row r="138" spans="1:12" s="39" customFormat="1" ht="15">
      <c r="A138" s="40">
        <v>129</v>
      </c>
      <c r="B138" s="41" t="s">
        <v>152</v>
      </c>
      <c r="C138" s="33">
        <v>0</v>
      </c>
      <c r="D138" s="35">
        <v>0</v>
      </c>
      <c r="E138" s="36">
        <v>13382.022229059698</v>
      </c>
      <c r="F138" s="36">
        <v>0</v>
      </c>
      <c r="G138" s="36">
        <v>47053.22</v>
      </c>
      <c r="H138" s="37">
        <f t="shared" ref="H138:H201" si="14">G138*0.09</f>
        <v>4234.7897999999996</v>
      </c>
      <c r="I138" s="38" t="str">
        <f t="shared" ref="I138:I201" si="15">IF(AND(C138=1,G138&gt;0,H138&gt;0),(H138-F138)/E138,"")</f>
        <v/>
      </c>
      <c r="J138" s="37" t="s">
        <v>466</v>
      </c>
      <c r="K138" s="38" t="str">
        <f t="shared" ref="K138:K201" si="16">IF(J138="","", (J138-F138)/E138)</f>
        <v/>
      </c>
      <c r="L138" s="57">
        <f t="shared" ref="L138:L145" si="17">IFERROR(IF(AND(C138=1,E138&gt;1,G138&gt;0, OR((F138/G138)&gt;0.085, I138&lt;10)), 1, 0),0)</f>
        <v>0</v>
      </c>
    </row>
    <row r="139" spans="1:12" s="39" customFormat="1" ht="15">
      <c r="A139" s="40">
        <v>130</v>
      </c>
      <c r="B139" s="41" t="s">
        <v>153</v>
      </c>
      <c r="C139" s="33">
        <v>0</v>
      </c>
      <c r="D139" s="35">
        <v>0</v>
      </c>
      <c r="E139" s="36">
        <v>0</v>
      </c>
      <c r="F139" s="36">
        <v>0</v>
      </c>
      <c r="G139" s="36">
        <v>0</v>
      </c>
      <c r="H139" s="37">
        <f t="shared" si="14"/>
        <v>0</v>
      </c>
      <c r="I139" s="38" t="str">
        <f t="shared" si="15"/>
        <v/>
      </c>
      <c r="J139" s="37" t="s">
        <v>466</v>
      </c>
      <c r="K139" s="38" t="str">
        <f t="shared" si="16"/>
        <v/>
      </c>
      <c r="L139" s="57">
        <f t="shared" si="17"/>
        <v>0</v>
      </c>
    </row>
    <row r="140" spans="1:12" s="39" customFormat="1" ht="15">
      <c r="A140" s="40">
        <v>131</v>
      </c>
      <c r="B140" s="41" t="s">
        <v>154</v>
      </c>
      <c r="C140" s="33">
        <v>1</v>
      </c>
      <c r="D140" s="35">
        <v>12.427440633245382</v>
      </c>
      <c r="E140" s="36">
        <v>11315.362845010615</v>
      </c>
      <c r="F140" s="36">
        <v>140621</v>
      </c>
      <c r="G140" s="36">
        <v>51699772.361582443</v>
      </c>
      <c r="H140" s="37">
        <f t="shared" si="14"/>
        <v>4652979.5125424201</v>
      </c>
      <c r="I140" s="38">
        <f t="shared" si="15"/>
        <v>398.78160111605212</v>
      </c>
      <c r="J140" s="37" t="s">
        <v>466</v>
      </c>
      <c r="K140" s="38" t="str">
        <f t="shared" si="16"/>
        <v/>
      </c>
      <c r="L140" s="57">
        <f t="shared" si="17"/>
        <v>0</v>
      </c>
    </row>
    <row r="141" spans="1:12" s="39" customFormat="1" ht="15">
      <c r="A141" s="40">
        <v>132</v>
      </c>
      <c r="B141" s="41" t="s">
        <v>155</v>
      </c>
      <c r="C141" s="33">
        <v>0</v>
      </c>
      <c r="D141" s="35">
        <v>0</v>
      </c>
      <c r="E141" s="36">
        <v>15088.850564366334</v>
      </c>
      <c r="F141" s="36">
        <v>0</v>
      </c>
      <c r="G141" s="36">
        <v>292107</v>
      </c>
      <c r="H141" s="37">
        <f t="shared" si="14"/>
        <v>26289.629999999997</v>
      </c>
      <c r="I141" s="38" t="str">
        <f t="shared" si="15"/>
        <v/>
      </c>
      <c r="J141" s="37" t="s">
        <v>466</v>
      </c>
      <c r="K141" s="38" t="str">
        <f t="shared" si="16"/>
        <v/>
      </c>
      <c r="L141" s="57">
        <f t="shared" si="17"/>
        <v>0</v>
      </c>
    </row>
    <row r="142" spans="1:12" s="39" customFormat="1" ht="15">
      <c r="A142" s="40">
        <v>133</v>
      </c>
      <c r="B142" s="41" t="s">
        <v>156</v>
      </c>
      <c r="C142" s="33">
        <v>1</v>
      </c>
      <c r="D142" s="35">
        <v>30.324773659350306</v>
      </c>
      <c r="E142" s="36">
        <v>12934.902809375288</v>
      </c>
      <c r="F142" s="36">
        <v>392248</v>
      </c>
      <c r="G142" s="36">
        <v>16889899.955871761</v>
      </c>
      <c r="H142" s="37">
        <f t="shared" si="14"/>
        <v>1520090.9960284585</v>
      </c>
      <c r="I142" s="38">
        <f t="shared" si="15"/>
        <v>87.193774290363564</v>
      </c>
      <c r="J142" s="37" t="s">
        <v>466</v>
      </c>
      <c r="K142" s="38" t="str">
        <f t="shared" si="16"/>
        <v/>
      </c>
      <c r="L142" s="57">
        <f t="shared" si="17"/>
        <v>0</v>
      </c>
    </row>
    <row r="143" spans="1:12" s="39" customFormat="1" ht="15">
      <c r="A143" s="40">
        <v>134</v>
      </c>
      <c r="B143" s="41" t="s">
        <v>157</v>
      </c>
      <c r="C143" s="33">
        <v>0</v>
      </c>
      <c r="D143" s="35">
        <v>0</v>
      </c>
      <c r="E143" s="36">
        <v>13382.022229059698</v>
      </c>
      <c r="F143" s="36">
        <v>0</v>
      </c>
      <c r="G143" s="36">
        <v>55114</v>
      </c>
      <c r="H143" s="37">
        <f t="shared" si="14"/>
        <v>4960.26</v>
      </c>
      <c r="I143" s="38" t="str">
        <f t="shared" si="15"/>
        <v/>
      </c>
      <c r="J143" s="37" t="s">
        <v>466</v>
      </c>
      <c r="K143" s="38" t="str">
        <f t="shared" si="16"/>
        <v/>
      </c>
      <c r="L143" s="57">
        <f t="shared" si="17"/>
        <v>0</v>
      </c>
    </row>
    <row r="144" spans="1:12" s="39" customFormat="1" ht="15">
      <c r="A144" s="40">
        <v>135</v>
      </c>
      <c r="B144" s="60" t="s">
        <v>158</v>
      </c>
      <c r="C144" s="33">
        <v>1</v>
      </c>
      <c r="D144" s="35">
        <v>14.545454545454545</v>
      </c>
      <c r="E144" s="36">
        <v>17053.025000000001</v>
      </c>
      <c r="F144" s="36">
        <v>248044</v>
      </c>
      <c r="G144" s="36">
        <v>2487090</v>
      </c>
      <c r="H144" s="37">
        <f t="shared" si="14"/>
        <v>223838.1</v>
      </c>
      <c r="I144" s="38">
        <f t="shared" si="15"/>
        <v>-1.4194490420321317</v>
      </c>
      <c r="J144" s="37" t="s">
        <v>466</v>
      </c>
      <c r="K144" s="38" t="str">
        <f t="shared" si="16"/>
        <v/>
      </c>
      <c r="L144" s="57">
        <f t="shared" si="17"/>
        <v>1</v>
      </c>
    </row>
    <row r="145" spans="1:12" s="39" customFormat="1" ht="15">
      <c r="A145" s="40">
        <v>136</v>
      </c>
      <c r="B145" s="41" t="s">
        <v>159</v>
      </c>
      <c r="C145" s="33">
        <v>1</v>
      </c>
      <c r="D145" s="35">
        <v>8.0324274013402839</v>
      </c>
      <c r="E145" s="36">
        <v>11858.308234956035</v>
      </c>
      <c r="F145" s="36">
        <v>95251</v>
      </c>
      <c r="G145" s="36">
        <v>34041718</v>
      </c>
      <c r="H145" s="37">
        <f t="shared" si="14"/>
        <v>3063754.62</v>
      </c>
      <c r="I145" s="38">
        <f t="shared" si="15"/>
        <v>250.33112322459425</v>
      </c>
      <c r="J145" s="37" t="s">
        <v>466</v>
      </c>
      <c r="K145" s="38" t="str">
        <f t="shared" si="16"/>
        <v/>
      </c>
      <c r="L145" s="57">
        <f t="shared" si="17"/>
        <v>0</v>
      </c>
    </row>
    <row r="146" spans="1:12" s="39" customFormat="1" ht="15">
      <c r="A146" s="40">
        <v>137</v>
      </c>
      <c r="B146" s="41" t="s">
        <v>160</v>
      </c>
      <c r="C146" s="33">
        <v>1</v>
      </c>
      <c r="D146" s="35">
        <v>915.21950775296807</v>
      </c>
      <c r="E146" s="36">
        <v>12185.427545552482</v>
      </c>
      <c r="F146" s="36">
        <v>11152341</v>
      </c>
      <c r="G146" s="36">
        <v>83577317.231020391</v>
      </c>
      <c r="H146" s="37">
        <f t="shared" si="14"/>
        <v>7521958.5507918345</v>
      </c>
      <c r="I146" s="38">
        <f t="shared" si="15"/>
        <v>-297.92819625218704</v>
      </c>
      <c r="J146" s="37">
        <v>15043917.101583669</v>
      </c>
      <c r="K146" s="38">
        <f t="shared" si="16"/>
        <v>319.363115248594</v>
      </c>
      <c r="L146" s="57">
        <f>IFERROR(IF(AND(C146=1,E146&gt;1,G146&gt;0, OR((F146/G146)&gt;0.175, K146&lt;10)), 1, 0),0)</f>
        <v>0</v>
      </c>
    </row>
    <row r="147" spans="1:12" s="39" customFormat="1" ht="15">
      <c r="A147" s="40">
        <v>138</v>
      </c>
      <c r="B147" s="41" t="s">
        <v>161</v>
      </c>
      <c r="C147" s="33">
        <v>1</v>
      </c>
      <c r="D147" s="35">
        <v>2.0134228187919465</v>
      </c>
      <c r="E147" s="36">
        <v>11751.63</v>
      </c>
      <c r="F147" s="36">
        <v>23661</v>
      </c>
      <c r="G147" s="36">
        <v>13870715</v>
      </c>
      <c r="H147" s="37">
        <f t="shared" si="14"/>
        <v>1248364.3499999999</v>
      </c>
      <c r="I147" s="38">
        <f t="shared" si="15"/>
        <v>104.21561519550905</v>
      </c>
      <c r="J147" s="37" t="s">
        <v>466</v>
      </c>
      <c r="K147" s="38" t="str">
        <f t="shared" si="16"/>
        <v/>
      </c>
      <c r="L147" s="57">
        <f t="shared" ref="L147:L157" si="18">IFERROR(IF(AND(C147=1,E147&gt;1,G147&gt;0, OR((F147/G147)&gt;0.085, I147&lt;10)), 1, 0),0)</f>
        <v>0</v>
      </c>
    </row>
    <row r="148" spans="1:12" s="39" customFormat="1" ht="15">
      <c r="A148" s="40">
        <v>139</v>
      </c>
      <c r="B148" s="41" t="s">
        <v>162</v>
      </c>
      <c r="C148" s="33">
        <v>1</v>
      </c>
      <c r="D148" s="35">
        <v>10.11053611317945</v>
      </c>
      <c r="E148" s="36">
        <v>12702.095968243797</v>
      </c>
      <c r="F148" s="36">
        <v>128425</v>
      </c>
      <c r="G148" s="36">
        <v>47221297</v>
      </c>
      <c r="H148" s="37">
        <f t="shared" si="14"/>
        <v>4249916.7299999995</v>
      </c>
      <c r="I148" s="38">
        <f t="shared" si="15"/>
        <v>324.47335780677781</v>
      </c>
      <c r="J148" s="37" t="s">
        <v>466</v>
      </c>
      <c r="K148" s="38" t="str">
        <f t="shared" si="16"/>
        <v/>
      </c>
      <c r="L148" s="57">
        <f t="shared" si="18"/>
        <v>0</v>
      </c>
    </row>
    <row r="149" spans="1:12" s="39" customFormat="1" ht="15">
      <c r="A149" s="40">
        <v>140</v>
      </c>
      <c r="B149" s="41" t="s">
        <v>163</v>
      </c>
      <c r="C149" s="33">
        <v>0</v>
      </c>
      <c r="D149" s="35">
        <v>0</v>
      </c>
      <c r="E149" s="36">
        <v>0</v>
      </c>
      <c r="F149" s="36">
        <v>0</v>
      </c>
      <c r="G149" s="36">
        <v>0</v>
      </c>
      <c r="H149" s="37">
        <f t="shared" si="14"/>
        <v>0</v>
      </c>
      <c r="I149" s="38" t="str">
        <f t="shared" si="15"/>
        <v/>
      </c>
      <c r="J149" s="37" t="s">
        <v>466</v>
      </c>
      <c r="K149" s="38" t="str">
        <f t="shared" si="16"/>
        <v/>
      </c>
      <c r="L149" s="57">
        <f t="shared" si="18"/>
        <v>0</v>
      </c>
    </row>
    <row r="150" spans="1:12" s="39" customFormat="1" ht="15">
      <c r="A150" s="40">
        <v>141</v>
      </c>
      <c r="B150" s="41" t="s">
        <v>164</v>
      </c>
      <c r="C150" s="33">
        <v>1</v>
      </c>
      <c r="D150" s="35">
        <v>102.48529411764707</v>
      </c>
      <c r="E150" s="36">
        <v>15077.021667384128</v>
      </c>
      <c r="F150" s="36">
        <v>1545173</v>
      </c>
      <c r="G150" s="36">
        <v>46434282.775388226</v>
      </c>
      <c r="H150" s="37">
        <f t="shared" si="14"/>
        <v>4179085.4497849401</v>
      </c>
      <c r="I150" s="38">
        <f t="shared" si="15"/>
        <v>174.69713235756896</v>
      </c>
      <c r="J150" s="37" t="s">
        <v>466</v>
      </c>
      <c r="K150" s="38" t="str">
        <f t="shared" si="16"/>
        <v/>
      </c>
      <c r="L150" s="57">
        <f t="shared" si="18"/>
        <v>0</v>
      </c>
    </row>
    <row r="151" spans="1:12" s="39" customFormat="1" ht="15">
      <c r="A151" s="40">
        <v>142</v>
      </c>
      <c r="B151" s="41" t="s">
        <v>165</v>
      </c>
      <c r="C151" s="33">
        <v>1</v>
      </c>
      <c r="D151" s="35">
        <v>42.253298153034301</v>
      </c>
      <c r="E151" s="36">
        <v>16651.930872986137</v>
      </c>
      <c r="F151" s="36">
        <v>703599</v>
      </c>
      <c r="G151" s="36">
        <v>18296426.482608419</v>
      </c>
      <c r="H151" s="37">
        <f t="shared" si="14"/>
        <v>1646678.3834347576</v>
      </c>
      <c r="I151" s="38">
        <f t="shared" si="15"/>
        <v>56.634836562088026</v>
      </c>
      <c r="J151" s="37" t="s">
        <v>466</v>
      </c>
      <c r="K151" s="38" t="str">
        <f t="shared" si="16"/>
        <v/>
      </c>
      <c r="L151" s="57">
        <f t="shared" si="18"/>
        <v>0</v>
      </c>
    </row>
    <row r="152" spans="1:12" s="39" customFormat="1" ht="15">
      <c r="A152" s="40">
        <v>143</v>
      </c>
      <c r="B152" s="41" t="s">
        <v>166</v>
      </c>
      <c r="C152" s="33">
        <v>0</v>
      </c>
      <c r="D152" s="35">
        <v>0</v>
      </c>
      <c r="E152" s="36">
        <v>14406.119230243679</v>
      </c>
      <c r="F152" s="36">
        <v>0</v>
      </c>
      <c r="G152" s="36">
        <v>450694</v>
      </c>
      <c r="H152" s="37">
        <f t="shared" si="14"/>
        <v>40562.46</v>
      </c>
      <c r="I152" s="38" t="str">
        <f t="shared" si="15"/>
        <v/>
      </c>
      <c r="J152" s="37" t="s">
        <v>466</v>
      </c>
      <c r="K152" s="38" t="str">
        <f t="shared" si="16"/>
        <v/>
      </c>
      <c r="L152" s="57">
        <f t="shared" si="18"/>
        <v>0</v>
      </c>
    </row>
    <row r="153" spans="1:12" s="39" customFormat="1" ht="15">
      <c r="A153" s="40">
        <v>144</v>
      </c>
      <c r="B153" s="41" t="s">
        <v>167</v>
      </c>
      <c r="C153" s="33">
        <v>1</v>
      </c>
      <c r="D153" s="35">
        <v>0</v>
      </c>
      <c r="E153" s="36">
        <v>14795.408374423452</v>
      </c>
      <c r="F153" s="36">
        <v>0</v>
      </c>
      <c r="G153" s="36">
        <v>27600202</v>
      </c>
      <c r="H153" s="37">
        <f t="shared" si="14"/>
        <v>2484018.1799999997</v>
      </c>
      <c r="I153" s="38">
        <f t="shared" si="15"/>
        <v>167.89115360236192</v>
      </c>
      <c r="J153" s="37" t="s">
        <v>466</v>
      </c>
      <c r="K153" s="38" t="str">
        <f t="shared" si="16"/>
        <v/>
      </c>
      <c r="L153" s="57">
        <f t="shared" si="18"/>
        <v>0</v>
      </c>
    </row>
    <row r="154" spans="1:12" s="39" customFormat="1" ht="15">
      <c r="A154" s="40">
        <v>145</v>
      </c>
      <c r="B154" s="41" t="s">
        <v>168</v>
      </c>
      <c r="C154" s="33">
        <v>1</v>
      </c>
      <c r="D154" s="35">
        <v>6.6960144424385479</v>
      </c>
      <c r="E154" s="36">
        <v>12442.774835123817</v>
      </c>
      <c r="F154" s="36">
        <v>83317</v>
      </c>
      <c r="G154" s="36">
        <v>14217361.468724877</v>
      </c>
      <c r="H154" s="37">
        <f t="shared" si="14"/>
        <v>1279562.5321852388</v>
      </c>
      <c r="I154" s="38">
        <f t="shared" si="15"/>
        <v>96.139771717836041</v>
      </c>
      <c r="J154" s="37" t="s">
        <v>466</v>
      </c>
      <c r="K154" s="38" t="str">
        <f t="shared" si="16"/>
        <v/>
      </c>
      <c r="L154" s="57">
        <f t="shared" si="18"/>
        <v>0</v>
      </c>
    </row>
    <row r="155" spans="1:12" s="39" customFormat="1" ht="15">
      <c r="A155" s="40">
        <v>146</v>
      </c>
      <c r="B155" s="41" t="s">
        <v>169</v>
      </c>
      <c r="C155" s="33">
        <v>0</v>
      </c>
      <c r="D155" s="35">
        <v>0</v>
      </c>
      <c r="E155" s="36">
        <v>13382.022229059698</v>
      </c>
      <c r="F155" s="36">
        <v>0</v>
      </c>
      <c r="G155" s="36">
        <v>734246</v>
      </c>
      <c r="H155" s="37">
        <f t="shared" si="14"/>
        <v>66082.14</v>
      </c>
      <c r="I155" s="38" t="str">
        <f t="shared" si="15"/>
        <v/>
      </c>
      <c r="J155" s="37" t="s">
        <v>466</v>
      </c>
      <c r="K155" s="38" t="str">
        <f t="shared" si="16"/>
        <v/>
      </c>
      <c r="L155" s="57">
        <f t="shared" si="18"/>
        <v>0</v>
      </c>
    </row>
    <row r="156" spans="1:12" s="39" customFormat="1" ht="15">
      <c r="A156" s="40">
        <v>147</v>
      </c>
      <c r="B156" s="41" t="s">
        <v>170</v>
      </c>
      <c r="C156" s="33">
        <v>0</v>
      </c>
      <c r="D156" s="35">
        <v>0</v>
      </c>
      <c r="E156" s="36">
        <v>13382.022229059698</v>
      </c>
      <c r="F156" s="36">
        <v>0</v>
      </c>
      <c r="G156" s="36">
        <v>17705</v>
      </c>
      <c r="H156" s="37">
        <f t="shared" si="14"/>
        <v>1593.45</v>
      </c>
      <c r="I156" s="38" t="str">
        <f t="shared" si="15"/>
        <v/>
      </c>
      <c r="J156" s="37" t="s">
        <v>466</v>
      </c>
      <c r="K156" s="38" t="str">
        <f t="shared" si="16"/>
        <v/>
      </c>
      <c r="L156" s="57">
        <f t="shared" si="18"/>
        <v>0</v>
      </c>
    </row>
    <row r="157" spans="1:12" s="39" customFormat="1" ht="15">
      <c r="A157" s="40">
        <v>148</v>
      </c>
      <c r="B157" s="41" t="s">
        <v>171</v>
      </c>
      <c r="C157" s="33">
        <v>1</v>
      </c>
      <c r="D157" s="35">
        <v>2.0393258426966292</v>
      </c>
      <c r="E157" s="36">
        <v>21000.077134986226</v>
      </c>
      <c r="F157" s="36">
        <v>42826</v>
      </c>
      <c r="G157" s="36">
        <v>3944266.3832522905</v>
      </c>
      <c r="H157" s="37">
        <f t="shared" si="14"/>
        <v>354983.97449270613</v>
      </c>
      <c r="I157" s="38">
        <f t="shared" si="15"/>
        <v>14.864610852912035</v>
      </c>
      <c r="J157" s="37" t="s">
        <v>466</v>
      </c>
      <c r="K157" s="38" t="str">
        <f t="shared" si="16"/>
        <v/>
      </c>
      <c r="L157" s="57">
        <f t="shared" si="18"/>
        <v>0</v>
      </c>
    </row>
    <row r="158" spans="1:12" s="39" customFormat="1" ht="15">
      <c r="A158" s="40">
        <v>149</v>
      </c>
      <c r="B158" s="41" t="s">
        <v>172</v>
      </c>
      <c r="C158" s="33">
        <v>1</v>
      </c>
      <c r="D158" s="35">
        <v>1678.5081671580613</v>
      </c>
      <c r="E158" s="36">
        <v>11603.718933925153</v>
      </c>
      <c r="F158" s="36">
        <v>19476937</v>
      </c>
      <c r="G158" s="36">
        <v>188225059</v>
      </c>
      <c r="H158" s="37">
        <f t="shared" si="14"/>
        <v>16940255.309999999</v>
      </c>
      <c r="I158" s="38">
        <f t="shared" si="15"/>
        <v>-218.60937036174195</v>
      </c>
      <c r="J158" s="37">
        <v>27156380.210594952</v>
      </c>
      <c r="K158" s="38">
        <f t="shared" si="16"/>
        <v>661.80879201951268</v>
      </c>
      <c r="L158" s="57">
        <f>IFERROR(IF(AND(C158=1,E158&gt;1,G158&gt;0, OR((F158/G158)&gt;0.175, K158&lt;10)), 1, 0),0)</f>
        <v>0</v>
      </c>
    </row>
    <row r="159" spans="1:12" s="39" customFormat="1" ht="15">
      <c r="A159" s="40">
        <v>150</v>
      </c>
      <c r="B159" s="41" t="s">
        <v>173</v>
      </c>
      <c r="C159" s="33">
        <v>1</v>
      </c>
      <c r="D159" s="35">
        <v>0</v>
      </c>
      <c r="E159" s="36">
        <v>18399.570339729253</v>
      </c>
      <c r="F159" s="36">
        <v>0</v>
      </c>
      <c r="G159" s="36">
        <v>11637682</v>
      </c>
      <c r="H159" s="37">
        <f t="shared" si="14"/>
        <v>1047391.38</v>
      </c>
      <c r="I159" s="38">
        <f t="shared" si="15"/>
        <v>56.924773821398496</v>
      </c>
      <c r="J159" s="37" t="s">
        <v>466</v>
      </c>
      <c r="K159" s="38" t="str">
        <f t="shared" si="16"/>
        <v/>
      </c>
      <c r="L159" s="57">
        <f t="shared" ref="L159:L168" si="19">IFERROR(IF(AND(C159=1,E159&gt;1,G159&gt;0, OR((F159/G159)&gt;0.085, I159&lt;10)), 1, 0),0)</f>
        <v>0</v>
      </c>
    </row>
    <row r="160" spans="1:12" s="39" customFormat="1" ht="15">
      <c r="A160" s="40">
        <v>151</v>
      </c>
      <c r="B160" s="41" t="s">
        <v>174</v>
      </c>
      <c r="C160" s="33">
        <v>1</v>
      </c>
      <c r="D160" s="35">
        <v>11.003317288724062</v>
      </c>
      <c r="E160" s="36">
        <v>11483.35512686575</v>
      </c>
      <c r="F160" s="36">
        <v>126355</v>
      </c>
      <c r="G160" s="36">
        <v>19361701.432270613</v>
      </c>
      <c r="H160" s="37">
        <f t="shared" si="14"/>
        <v>1742553.128904355</v>
      </c>
      <c r="I160" s="38">
        <f t="shared" si="15"/>
        <v>140.74267590342106</v>
      </c>
      <c r="J160" s="37" t="s">
        <v>466</v>
      </c>
      <c r="K160" s="38" t="str">
        <f t="shared" si="16"/>
        <v/>
      </c>
      <c r="L160" s="57">
        <f t="shared" si="19"/>
        <v>0</v>
      </c>
    </row>
    <row r="161" spans="1:12" s="39" customFormat="1" ht="15">
      <c r="A161" s="40">
        <v>152</v>
      </c>
      <c r="B161" s="41" t="s">
        <v>175</v>
      </c>
      <c r="C161" s="33">
        <v>1</v>
      </c>
      <c r="D161" s="35">
        <v>0</v>
      </c>
      <c r="E161" s="36">
        <v>24089.326882462308</v>
      </c>
      <c r="F161" s="36">
        <v>0</v>
      </c>
      <c r="G161" s="36">
        <v>13259172</v>
      </c>
      <c r="H161" s="37">
        <f t="shared" si="14"/>
        <v>1193325.48</v>
      </c>
      <c r="I161" s="38">
        <f t="shared" si="15"/>
        <v>49.537518662207773</v>
      </c>
      <c r="J161" s="37" t="s">
        <v>466</v>
      </c>
      <c r="K161" s="38" t="str">
        <f t="shared" si="16"/>
        <v/>
      </c>
      <c r="L161" s="57">
        <f t="shared" si="19"/>
        <v>0</v>
      </c>
    </row>
    <row r="162" spans="1:12" s="39" customFormat="1" ht="15">
      <c r="A162" s="40">
        <v>153</v>
      </c>
      <c r="B162" s="41" t="s">
        <v>176</v>
      </c>
      <c r="C162" s="33">
        <v>1</v>
      </c>
      <c r="D162" s="35">
        <v>92.581403215328436</v>
      </c>
      <c r="E162" s="36">
        <v>10361.48693673261</v>
      </c>
      <c r="F162" s="36">
        <v>959281</v>
      </c>
      <c r="G162" s="36">
        <v>72726017.842801556</v>
      </c>
      <c r="H162" s="37">
        <f t="shared" si="14"/>
        <v>6545341.6058521401</v>
      </c>
      <c r="I162" s="38">
        <f t="shared" si="15"/>
        <v>539.11766138978965</v>
      </c>
      <c r="J162" s="37" t="s">
        <v>466</v>
      </c>
      <c r="K162" s="38" t="str">
        <f t="shared" si="16"/>
        <v/>
      </c>
      <c r="L162" s="57">
        <f t="shared" si="19"/>
        <v>0</v>
      </c>
    </row>
    <row r="163" spans="1:12" s="39" customFormat="1" ht="15">
      <c r="A163" s="40">
        <v>154</v>
      </c>
      <c r="B163" s="41" t="s">
        <v>177</v>
      </c>
      <c r="C163" s="33">
        <v>1</v>
      </c>
      <c r="D163" s="35">
        <v>6.1464968152866239</v>
      </c>
      <c r="E163" s="36">
        <v>18013.35025906736</v>
      </c>
      <c r="F163" s="36">
        <v>110719</v>
      </c>
      <c r="G163" s="36">
        <v>2250635.5756900879</v>
      </c>
      <c r="H163" s="37">
        <f t="shared" si="14"/>
        <v>202557.2018121079</v>
      </c>
      <c r="I163" s="38">
        <f t="shared" si="15"/>
        <v>5.0983409799562081</v>
      </c>
      <c r="J163" s="37" t="s">
        <v>466</v>
      </c>
      <c r="K163" s="38" t="str">
        <f t="shared" si="16"/>
        <v/>
      </c>
      <c r="L163" s="57">
        <f t="shared" si="19"/>
        <v>1</v>
      </c>
    </row>
    <row r="164" spans="1:12" s="39" customFormat="1" ht="15">
      <c r="A164" s="40">
        <v>155</v>
      </c>
      <c r="B164" s="41" t="s">
        <v>178</v>
      </c>
      <c r="C164" s="33">
        <v>1</v>
      </c>
      <c r="D164" s="35">
        <v>1.178683385579937</v>
      </c>
      <c r="E164" s="36">
        <v>16676.234042553195</v>
      </c>
      <c r="F164" s="36">
        <v>19656</v>
      </c>
      <c r="G164" s="36">
        <v>120554839.81103054</v>
      </c>
      <c r="H164" s="37">
        <f t="shared" si="14"/>
        <v>10849935.582992747</v>
      </c>
      <c r="I164" s="38">
        <f t="shared" si="15"/>
        <v>649.44396650687634</v>
      </c>
      <c r="J164" s="37" t="s">
        <v>466</v>
      </c>
      <c r="K164" s="38" t="str">
        <f t="shared" si="16"/>
        <v/>
      </c>
      <c r="L164" s="57">
        <f t="shared" si="19"/>
        <v>0</v>
      </c>
    </row>
    <row r="165" spans="1:12" s="39" customFormat="1" ht="15">
      <c r="A165" s="40">
        <v>156</v>
      </c>
      <c r="B165" s="41" t="s">
        <v>179</v>
      </c>
      <c r="C165" s="33">
        <v>0</v>
      </c>
      <c r="D165" s="35">
        <v>0</v>
      </c>
      <c r="E165" s="36">
        <v>0</v>
      </c>
      <c r="F165" s="36">
        <v>0</v>
      </c>
      <c r="G165" s="36">
        <v>0</v>
      </c>
      <c r="H165" s="37">
        <f t="shared" si="14"/>
        <v>0</v>
      </c>
      <c r="I165" s="38" t="str">
        <f t="shared" si="15"/>
        <v/>
      </c>
      <c r="J165" s="37" t="s">
        <v>466</v>
      </c>
      <c r="K165" s="38" t="str">
        <f t="shared" si="16"/>
        <v/>
      </c>
      <c r="L165" s="57">
        <f t="shared" si="19"/>
        <v>0</v>
      </c>
    </row>
    <row r="166" spans="1:12" s="39" customFormat="1" ht="15">
      <c r="A166" s="40">
        <v>157</v>
      </c>
      <c r="B166" s="41" t="s">
        <v>180</v>
      </c>
      <c r="C166" s="33">
        <v>1</v>
      </c>
      <c r="D166" s="35">
        <v>0</v>
      </c>
      <c r="E166" s="36">
        <v>20004.536768455164</v>
      </c>
      <c r="F166" s="36">
        <v>0</v>
      </c>
      <c r="G166" s="36">
        <v>13608452</v>
      </c>
      <c r="H166" s="37">
        <f t="shared" si="14"/>
        <v>1224760.68</v>
      </c>
      <c r="I166" s="38">
        <f t="shared" si="15"/>
        <v>61.224146011284077</v>
      </c>
      <c r="J166" s="37" t="s">
        <v>466</v>
      </c>
      <c r="K166" s="38" t="str">
        <f t="shared" si="16"/>
        <v/>
      </c>
      <c r="L166" s="57">
        <f t="shared" si="19"/>
        <v>0</v>
      </c>
    </row>
    <row r="167" spans="1:12" s="39" customFormat="1" ht="15">
      <c r="A167" s="40">
        <v>158</v>
      </c>
      <c r="B167" s="41" t="s">
        <v>181</v>
      </c>
      <c r="C167" s="33">
        <v>1</v>
      </c>
      <c r="D167" s="35">
        <v>63.869986516673038</v>
      </c>
      <c r="E167" s="36">
        <v>13495.697228227624</v>
      </c>
      <c r="F167" s="36">
        <v>861970</v>
      </c>
      <c r="G167" s="36">
        <v>22398850</v>
      </c>
      <c r="H167" s="37">
        <f t="shared" si="14"/>
        <v>2015896.5</v>
      </c>
      <c r="I167" s="38">
        <f t="shared" si="15"/>
        <v>85.503288973202899</v>
      </c>
      <c r="J167" s="37" t="s">
        <v>466</v>
      </c>
      <c r="K167" s="38" t="str">
        <f t="shared" si="16"/>
        <v/>
      </c>
      <c r="L167" s="57">
        <f t="shared" si="19"/>
        <v>0</v>
      </c>
    </row>
    <row r="168" spans="1:12" s="39" customFormat="1" ht="15">
      <c r="A168" s="40">
        <v>159</v>
      </c>
      <c r="B168" s="41" t="s">
        <v>182</v>
      </c>
      <c r="C168" s="33">
        <v>1</v>
      </c>
      <c r="D168" s="35">
        <v>8.9310037935807269</v>
      </c>
      <c r="E168" s="36">
        <v>14343.068591245261</v>
      </c>
      <c r="F168" s="36">
        <v>128098</v>
      </c>
      <c r="G168" s="36">
        <v>40413518.582696572</v>
      </c>
      <c r="H168" s="37">
        <f t="shared" si="14"/>
        <v>3637216.6724426914</v>
      </c>
      <c r="I168" s="38">
        <f t="shared" si="15"/>
        <v>244.65606157559557</v>
      </c>
      <c r="J168" s="37" t="s">
        <v>466</v>
      </c>
      <c r="K168" s="38" t="str">
        <f t="shared" si="16"/>
        <v/>
      </c>
      <c r="L168" s="57">
        <f t="shared" si="19"/>
        <v>0</v>
      </c>
    </row>
    <row r="169" spans="1:12" s="39" customFormat="1" ht="15">
      <c r="A169" s="40">
        <v>160</v>
      </c>
      <c r="B169" s="41" t="s">
        <v>183</v>
      </c>
      <c r="C169" s="33">
        <v>1</v>
      </c>
      <c r="D169" s="35">
        <v>1756.376859249558</v>
      </c>
      <c r="E169" s="36">
        <v>11751.185909394515</v>
      </c>
      <c r="F169" s="36">
        <v>20639511</v>
      </c>
      <c r="G169" s="36">
        <v>198581798.25354189</v>
      </c>
      <c r="H169" s="37">
        <f t="shared" si="14"/>
        <v>17872361.842818771</v>
      </c>
      <c r="I169" s="38">
        <f t="shared" si="15"/>
        <v>-235.47828946940794</v>
      </c>
      <c r="J169" s="37">
        <v>25692513.058043249</v>
      </c>
      <c r="K169" s="38">
        <f t="shared" si="16"/>
        <v>429.99932917439537</v>
      </c>
      <c r="L169" s="57">
        <f>IFERROR(IF(AND(C169=1,E169&gt;1,G169&gt;0, OR((F169/G169)&gt;0.175, K169&lt;10)), 1, 0),0)</f>
        <v>0</v>
      </c>
    </row>
    <row r="170" spans="1:12" s="39" customFormat="1" ht="15">
      <c r="A170" s="40">
        <v>161</v>
      </c>
      <c r="B170" s="41" t="s">
        <v>184</v>
      </c>
      <c r="C170" s="33">
        <v>1</v>
      </c>
      <c r="D170" s="35">
        <v>19.62218295244034</v>
      </c>
      <c r="E170" s="36">
        <v>15476.259738075301</v>
      </c>
      <c r="F170" s="36">
        <v>303678</v>
      </c>
      <c r="G170" s="36">
        <v>38548452.400776349</v>
      </c>
      <c r="H170" s="37">
        <f t="shared" si="14"/>
        <v>3469360.7160698711</v>
      </c>
      <c r="I170" s="38">
        <f t="shared" si="15"/>
        <v>204.55089082548378</v>
      </c>
      <c r="J170" s="37" t="s">
        <v>466</v>
      </c>
      <c r="K170" s="38" t="str">
        <f t="shared" si="16"/>
        <v/>
      </c>
      <c r="L170" s="57">
        <f>IFERROR(IF(AND(C170=1,E170&gt;1,G170&gt;0, OR((F170/G170)&gt;0.085, I170&lt;10)), 1, 0),0)</f>
        <v>0</v>
      </c>
    </row>
    <row r="171" spans="1:12" s="39" customFormat="1" ht="15">
      <c r="A171" s="40">
        <v>162</v>
      </c>
      <c r="B171" s="41" t="s">
        <v>185</v>
      </c>
      <c r="C171" s="33">
        <v>1</v>
      </c>
      <c r="D171" s="35">
        <v>41.714027525193423</v>
      </c>
      <c r="E171" s="36">
        <v>11629.181567448051</v>
      </c>
      <c r="F171" s="36">
        <v>485100</v>
      </c>
      <c r="G171" s="36">
        <v>21399107.421674255</v>
      </c>
      <c r="H171" s="37">
        <f t="shared" si="14"/>
        <v>1925919.6679506828</v>
      </c>
      <c r="I171" s="38">
        <f t="shared" si="15"/>
        <v>123.89691050862673</v>
      </c>
      <c r="J171" s="37" t="s">
        <v>466</v>
      </c>
      <c r="K171" s="38" t="str">
        <f t="shared" si="16"/>
        <v/>
      </c>
      <c r="L171" s="57">
        <f>IFERROR(IF(AND(C171=1,E171&gt;1,G171&gt;0, OR((F171/G171)&gt;0.085, I171&lt;10)), 1, 0),0)</f>
        <v>0</v>
      </c>
    </row>
    <row r="172" spans="1:12" s="39" customFormat="1" ht="15">
      <c r="A172" s="40">
        <v>163</v>
      </c>
      <c r="B172" s="41" t="s">
        <v>186</v>
      </c>
      <c r="C172" s="33">
        <v>1</v>
      </c>
      <c r="D172" s="35">
        <v>1540.1658034172947</v>
      </c>
      <c r="E172" s="36">
        <v>11718.263033730032</v>
      </c>
      <c r="F172" s="36">
        <v>18048068</v>
      </c>
      <c r="G172" s="36">
        <v>199836859</v>
      </c>
      <c r="H172" s="37">
        <f t="shared" si="14"/>
        <v>17985317.309999999</v>
      </c>
      <c r="I172" s="38">
        <f t="shared" si="15"/>
        <v>-5.3549480686155251</v>
      </c>
      <c r="J172" s="37">
        <v>35970634.619999997</v>
      </c>
      <c r="K172" s="38">
        <f t="shared" si="16"/>
        <v>1529.4559072800637</v>
      </c>
      <c r="L172" s="57">
        <f>IFERROR(IF(AND(C172=1,E172&gt;1,G172&gt;0, OR((F172/G172)&gt;0.175, K172&lt;10)), 1, 0),0)</f>
        <v>0</v>
      </c>
    </row>
    <row r="173" spans="1:12" s="39" customFormat="1" ht="15">
      <c r="A173" s="40">
        <v>164</v>
      </c>
      <c r="B173" s="41" t="s">
        <v>187</v>
      </c>
      <c r="C173" s="33">
        <v>1</v>
      </c>
      <c r="D173" s="35">
        <v>2.2240802675585281</v>
      </c>
      <c r="E173" s="36">
        <v>18096.918796992486</v>
      </c>
      <c r="F173" s="36">
        <v>40249</v>
      </c>
      <c r="G173" s="36">
        <v>30866661</v>
      </c>
      <c r="H173" s="37">
        <f t="shared" si="14"/>
        <v>2777999.4899999998</v>
      </c>
      <c r="I173" s="38">
        <f t="shared" si="15"/>
        <v>151.28268633525528</v>
      </c>
      <c r="J173" s="37" t="s">
        <v>466</v>
      </c>
      <c r="K173" s="38" t="str">
        <f t="shared" si="16"/>
        <v/>
      </c>
      <c r="L173" s="57">
        <f>IFERROR(IF(AND(C173=1,E173&gt;1,G173&gt;0, OR((F173/G173)&gt;0.085, I173&lt;10)), 1, 0),0)</f>
        <v>0</v>
      </c>
    </row>
    <row r="174" spans="1:12" s="39" customFormat="1" ht="15">
      <c r="A174" s="40">
        <v>165</v>
      </c>
      <c r="B174" s="60" t="s">
        <v>188</v>
      </c>
      <c r="C174" s="33">
        <v>1</v>
      </c>
      <c r="D174" s="35">
        <v>970.05063402288647</v>
      </c>
      <c r="E174" s="36">
        <v>10895.22817604864</v>
      </c>
      <c r="F174" s="36">
        <v>10568923</v>
      </c>
      <c r="G174" s="36">
        <v>90856518.031209603</v>
      </c>
      <c r="H174" s="37">
        <f t="shared" si="14"/>
        <v>8177086.6228088643</v>
      </c>
      <c r="I174" s="38">
        <f t="shared" si="15"/>
        <v>-219.53063658172786</v>
      </c>
      <c r="J174" s="37">
        <v>10473542.420958346</v>
      </c>
      <c r="K174" s="38">
        <f t="shared" si="16"/>
        <v>-8.7543443331763076</v>
      </c>
      <c r="L174" s="57">
        <f>IFERROR(IF(AND(C174=1,E174&gt;1,G174&gt;0, OR((F174/G174)&gt;0.175, K174&lt;10)), 1, 0),0)</f>
        <v>1</v>
      </c>
    </row>
    <row r="175" spans="1:12" s="39" customFormat="1" ht="15">
      <c r="A175" s="40">
        <v>166</v>
      </c>
      <c r="B175" s="41" t="s">
        <v>189</v>
      </c>
      <c r="C175" s="33">
        <v>0</v>
      </c>
      <c r="D175" s="35">
        <v>0</v>
      </c>
      <c r="E175" s="36">
        <v>0</v>
      </c>
      <c r="F175" s="36">
        <v>0</v>
      </c>
      <c r="G175" s="36">
        <v>0</v>
      </c>
      <c r="H175" s="37">
        <f t="shared" si="14"/>
        <v>0</v>
      </c>
      <c r="I175" s="38" t="str">
        <f t="shared" si="15"/>
        <v/>
      </c>
      <c r="J175" s="37" t="s">
        <v>466</v>
      </c>
      <c r="K175" s="38" t="str">
        <f t="shared" si="16"/>
        <v/>
      </c>
      <c r="L175" s="57">
        <f t="shared" ref="L175:L209" si="20">IFERROR(IF(AND(C175=1,E175&gt;1,G175&gt;0, OR((F175/G175)&gt;0.085, I175&lt;10)), 1, 0),0)</f>
        <v>0</v>
      </c>
    </row>
    <row r="176" spans="1:12" s="39" customFormat="1" ht="15">
      <c r="A176" s="40">
        <v>167</v>
      </c>
      <c r="B176" s="41" t="s">
        <v>190</v>
      </c>
      <c r="C176" s="33">
        <v>1</v>
      </c>
      <c r="D176" s="35">
        <v>104.28982005332936</v>
      </c>
      <c r="E176" s="36">
        <v>13229.622980406646</v>
      </c>
      <c r="F176" s="36">
        <v>1379715</v>
      </c>
      <c r="G176" s="36">
        <v>55478954.922116071</v>
      </c>
      <c r="H176" s="37">
        <f t="shared" si="14"/>
        <v>4993105.9429904465</v>
      </c>
      <c r="I176" s="38">
        <f t="shared" si="15"/>
        <v>273.12879198008557</v>
      </c>
      <c r="J176" s="37" t="s">
        <v>466</v>
      </c>
      <c r="K176" s="38" t="str">
        <f t="shared" si="16"/>
        <v/>
      </c>
      <c r="L176" s="57">
        <f t="shared" si="20"/>
        <v>0</v>
      </c>
    </row>
    <row r="177" spans="1:12" s="39" customFormat="1" ht="15">
      <c r="A177" s="40">
        <v>168</v>
      </c>
      <c r="B177" s="41" t="s">
        <v>191</v>
      </c>
      <c r="C177" s="33">
        <v>1</v>
      </c>
      <c r="D177" s="35">
        <v>199.39602596891598</v>
      </c>
      <c r="E177" s="36">
        <v>12421.566518011308</v>
      </c>
      <c r="F177" s="36">
        <v>2476811</v>
      </c>
      <c r="G177" s="36">
        <v>47539963.632032469</v>
      </c>
      <c r="H177" s="37">
        <f t="shared" si="14"/>
        <v>4278596.7268829225</v>
      </c>
      <c r="I177" s="38">
        <f t="shared" si="15"/>
        <v>145.05301922026726</v>
      </c>
      <c r="J177" s="37" t="s">
        <v>466</v>
      </c>
      <c r="K177" s="38" t="str">
        <f t="shared" si="16"/>
        <v/>
      </c>
      <c r="L177" s="57">
        <f t="shared" si="20"/>
        <v>0</v>
      </c>
    </row>
    <row r="178" spans="1:12" s="39" customFormat="1" ht="15">
      <c r="A178" s="40">
        <v>169</v>
      </c>
      <c r="B178" s="41" t="s">
        <v>192</v>
      </c>
      <c r="C178" s="33">
        <v>1</v>
      </c>
      <c r="D178" s="35">
        <v>0</v>
      </c>
      <c r="E178" s="36">
        <v>14894.223245352925</v>
      </c>
      <c r="F178" s="36">
        <v>0</v>
      </c>
      <c r="G178" s="36">
        <v>6897246</v>
      </c>
      <c r="H178" s="37">
        <f t="shared" si="14"/>
        <v>620752.14</v>
      </c>
      <c r="I178" s="38">
        <f t="shared" si="15"/>
        <v>41.677375837217824</v>
      </c>
      <c r="J178" s="37" t="s">
        <v>466</v>
      </c>
      <c r="K178" s="38" t="str">
        <f t="shared" si="16"/>
        <v/>
      </c>
      <c r="L178" s="57">
        <f t="shared" si="20"/>
        <v>0</v>
      </c>
    </row>
    <row r="179" spans="1:12" s="39" customFormat="1" ht="15">
      <c r="A179" s="40">
        <v>170</v>
      </c>
      <c r="B179" s="60" t="s">
        <v>193</v>
      </c>
      <c r="C179" s="33">
        <v>1</v>
      </c>
      <c r="D179" s="35">
        <v>545.81687279160064</v>
      </c>
      <c r="E179" s="36">
        <v>13199.602942195575</v>
      </c>
      <c r="F179" s="36">
        <v>7204566</v>
      </c>
      <c r="G179" s="36">
        <v>78898677.544836849</v>
      </c>
      <c r="H179" s="37">
        <f t="shared" si="14"/>
        <v>7100880.979035316</v>
      </c>
      <c r="I179" s="38">
        <f t="shared" si="15"/>
        <v>-7.8551621150080875</v>
      </c>
      <c r="J179" s="37" t="s">
        <v>466</v>
      </c>
      <c r="K179" s="38" t="str">
        <f t="shared" si="16"/>
        <v/>
      </c>
      <c r="L179" s="57">
        <f t="shared" si="20"/>
        <v>1</v>
      </c>
    </row>
    <row r="180" spans="1:12" s="39" customFormat="1" ht="15">
      <c r="A180" s="40">
        <v>171</v>
      </c>
      <c r="B180" s="41" t="s">
        <v>194</v>
      </c>
      <c r="C180" s="33">
        <v>1</v>
      </c>
      <c r="D180" s="35">
        <v>27.822663518955697</v>
      </c>
      <c r="E180" s="36">
        <v>11455.013995438008</v>
      </c>
      <c r="F180" s="36">
        <v>318709</v>
      </c>
      <c r="G180" s="36">
        <v>51011576</v>
      </c>
      <c r="H180" s="37">
        <f t="shared" si="14"/>
        <v>4591041.84</v>
      </c>
      <c r="I180" s="38">
        <f t="shared" si="15"/>
        <v>372.96618246834691</v>
      </c>
      <c r="J180" s="37" t="s">
        <v>466</v>
      </c>
      <c r="K180" s="38" t="str">
        <f t="shared" si="16"/>
        <v/>
      </c>
      <c r="L180" s="57">
        <f t="shared" si="20"/>
        <v>0</v>
      </c>
    </row>
    <row r="181" spans="1:12" s="39" customFormat="1" ht="15">
      <c r="A181" s="40">
        <v>172</v>
      </c>
      <c r="B181" s="41" t="s">
        <v>195</v>
      </c>
      <c r="C181" s="33">
        <v>1</v>
      </c>
      <c r="D181" s="35">
        <v>48.280636292223093</v>
      </c>
      <c r="E181" s="36">
        <v>16159.770456995262</v>
      </c>
      <c r="F181" s="36">
        <v>780204</v>
      </c>
      <c r="G181" s="36">
        <v>28288822.87275805</v>
      </c>
      <c r="H181" s="37">
        <f t="shared" si="14"/>
        <v>2545994.0585482242</v>
      </c>
      <c r="I181" s="38">
        <f t="shared" si="15"/>
        <v>109.27073891596318</v>
      </c>
      <c r="J181" s="37" t="s">
        <v>466</v>
      </c>
      <c r="K181" s="38" t="str">
        <f t="shared" si="16"/>
        <v/>
      </c>
      <c r="L181" s="57">
        <f t="shared" si="20"/>
        <v>0</v>
      </c>
    </row>
    <row r="182" spans="1:12" s="39" customFormat="1" ht="15">
      <c r="A182" s="40">
        <v>173</v>
      </c>
      <c r="B182" s="41" t="s">
        <v>196</v>
      </c>
      <c r="C182" s="33">
        <v>1</v>
      </c>
      <c r="D182" s="35">
        <v>0</v>
      </c>
      <c r="E182" s="36">
        <v>16020.669157430715</v>
      </c>
      <c r="F182" s="36">
        <v>0</v>
      </c>
      <c r="G182" s="36">
        <v>8274836.3399999999</v>
      </c>
      <c r="H182" s="37">
        <f t="shared" si="14"/>
        <v>744735.27059999993</v>
      </c>
      <c r="I182" s="38">
        <f t="shared" si="15"/>
        <v>46.485902884685466</v>
      </c>
      <c r="J182" s="37" t="s">
        <v>466</v>
      </c>
      <c r="K182" s="38" t="str">
        <f t="shared" si="16"/>
        <v/>
      </c>
      <c r="L182" s="57">
        <f t="shared" si="20"/>
        <v>0</v>
      </c>
    </row>
    <row r="183" spans="1:12" s="39" customFormat="1" ht="15">
      <c r="A183" s="40">
        <v>174</v>
      </c>
      <c r="B183" s="41" t="s">
        <v>197</v>
      </c>
      <c r="C183" s="33">
        <v>1</v>
      </c>
      <c r="D183" s="35">
        <v>35.701710372079653</v>
      </c>
      <c r="E183" s="36">
        <v>12971.423362455113</v>
      </c>
      <c r="F183" s="36">
        <v>463102</v>
      </c>
      <c r="G183" s="36">
        <v>20794984.608403057</v>
      </c>
      <c r="H183" s="37">
        <f t="shared" si="14"/>
        <v>1871548.614756275</v>
      </c>
      <c r="I183" s="38">
        <f t="shared" si="15"/>
        <v>108.58072976269715</v>
      </c>
      <c r="J183" s="37" t="s">
        <v>466</v>
      </c>
      <c r="K183" s="38" t="str">
        <f t="shared" si="16"/>
        <v/>
      </c>
      <c r="L183" s="57">
        <f t="shared" si="20"/>
        <v>0</v>
      </c>
    </row>
    <row r="184" spans="1:12" s="39" customFormat="1" ht="15">
      <c r="A184" s="40">
        <v>175</v>
      </c>
      <c r="B184" s="41" t="s">
        <v>198</v>
      </c>
      <c r="C184" s="33">
        <v>1</v>
      </c>
      <c r="D184" s="35">
        <v>2.2916841114958553</v>
      </c>
      <c r="E184" s="36">
        <v>17271.141254352406</v>
      </c>
      <c r="F184" s="36">
        <v>39580</v>
      </c>
      <c r="G184" s="36">
        <v>35887442</v>
      </c>
      <c r="H184" s="37">
        <f t="shared" si="14"/>
        <v>3229869.78</v>
      </c>
      <c r="I184" s="38">
        <f t="shared" si="15"/>
        <v>184.71794845612951</v>
      </c>
      <c r="J184" s="37" t="s">
        <v>466</v>
      </c>
      <c r="K184" s="38" t="str">
        <f t="shared" si="16"/>
        <v/>
      </c>
      <c r="L184" s="57">
        <f t="shared" si="20"/>
        <v>0</v>
      </c>
    </row>
    <row r="185" spans="1:12" s="39" customFormat="1" ht="15">
      <c r="A185" s="40">
        <v>176</v>
      </c>
      <c r="B185" s="41" t="s">
        <v>199</v>
      </c>
      <c r="C185" s="33">
        <v>1</v>
      </c>
      <c r="D185" s="35">
        <v>355.01484923165384</v>
      </c>
      <c r="E185" s="36">
        <v>13740.422437420297</v>
      </c>
      <c r="F185" s="36">
        <v>4878054</v>
      </c>
      <c r="G185" s="36">
        <v>74729007.417371079</v>
      </c>
      <c r="H185" s="37">
        <f t="shared" si="14"/>
        <v>6725610.6675633965</v>
      </c>
      <c r="I185" s="38">
        <f t="shared" si="15"/>
        <v>134.46141674158505</v>
      </c>
      <c r="J185" s="37" t="s">
        <v>466</v>
      </c>
      <c r="K185" s="38" t="str">
        <f t="shared" si="16"/>
        <v/>
      </c>
      <c r="L185" s="57">
        <f t="shared" si="20"/>
        <v>0</v>
      </c>
    </row>
    <row r="186" spans="1:12" s="39" customFormat="1" ht="15">
      <c r="A186" s="40">
        <v>177</v>
      </c>
      <c r="B186" s="41" t="s">
        <v>200</v>
      </c>
      <c r="C186" s="33">
        <v>1</v>
      </c>
      <c r="D186" s="35">
        <v>12.923332784406812</v>
      </c>
      <c r="E186" s="36">
        <v>12584.369892279679</v>
      </c>
      <c r="F186" s="36">
        <v>162632</v>
      </c>
      <c r="G186" s="36">
        <v>30586705</v>
      </c>
      <c r="H186" s="37">
        <f t="shared" si="14"/>
        <v>2752803.4499999997</v>
      </c>
      <c r="I186" s="38">
        <f t="shared" si="15"/>
        <v>205.82448483090366</v>
      </c>
      <c r="J186" s="37" t="s">
        <v>466</v>
      </c>
      <c r="K186" s="38" t="str">
        <f t="shared" si="16"/>
        <v/>
      </c>
      <c r="L186" s="57">
        <f t="shared" si="20"/>
        <v>0</v>
      </c>
    </row>
    <row r="187" spans="1:12" s="39" customFormat="1" ht="15">
      <c r="A187" s="40">
        <v>178</v>
      </c>
      <c r="B187" s="41" t="s">
        <v>201</v>
      </c>
      <c r="C187" s="33">
        <v>1</v>
      </c>
      <c r="D187" s="35">
        <v>257.74845027997492</v>
      </c>
      <c r="E187" s="36">
        <v>10903.980206077511</v>
      </c>
      <c r="F187" s="36">
        <v>2810484</v>
      </c>
      <c r="G187" s="36">
        <v>44022956.140594661</v>
      </c>
      <c r="H187" s="37">
        <f t="shared" si="14"/>
        <v>3962066.0526535194</v>
      </c>
      <c r="I187" s="38">
        <f t="shared" si="15"/>
        <v>105.61116499566521</v>
      </c>
      <c r="J187" s="37" t="s">
        <v>466</v>
      </c>
      <c r="K187" s="38" t="str">
        <f t="shared" si="16"/>
        <v/>
      </c>
      <c r="L187" s="57">
        <f t="shared" si="20"/>
        <v>0</v>
      </c>
    </row>
    <row r="188" spans="1:12" s="39" customFormat="1" ht="15">
      <c r="A188" s="40">
        <v>179</v>
      </c>
      <c r="B188" s="41" t="s">
        <v>202</v>
      </c>
      <c r="C188" s="33">
        <v>0</v>
      </c>
      <c r="D188" s="35">
        <v>0</v>
      </c>
      <c r="E188" s="36">
        <v>13458.672439059697</v>
      </c>
      <c r="F188" s="36">
        <v>0</v>
      </c>
      <c r="G188" s="36">
        <v>93756</v>
      </c>
      <c r="H188" s="37">
        <f t="shared" si="14"/>
        <v>8438.0399999999991</v>
      </c>
      <c r="I188" s="38" t="str">
        <f t="shared" si="15"/>
        <v/>
      </c>
      <c r="J188" s="37" t="s">
        <v>466</v>
      </c>
      <c r="K188" s="38" t="str">
        <f t="shared" si="16"/>
        <v/>
      </c>
      <c r="L188" s="57">
        <f t="shared" si="20"/>
        <v>0</v>
      </c>
    </row>
    <row r="189" spans="1:12" s="39" customFormat="1" ht="15">
      <c r="A189" s="40">
        <v>180</v>
      </c>
      <c r="B189" s="41" t="s">
        <v>203</v>
      </c>
      <c r="C189" s="33">
        <v>0</v>
      </c>
      <c r="D189" s="35">
        <v>0</v>
      </c>
      <c r="E189" s="36">
        <v>13382.022229059699</v>
      </c>
      <c r="F189" s="36">
        <v>0</v>
      </c>
      <c r="G189" s="36">
        <v>89826.699999999983</v>
      </c>
      <c r="H189" s="37">
        <f t="shared" si="14"/>
        <v>8084.4029999999984</v>
      </c>
      <c r="I189" s="38" t="str">
        <f t="shared" si="15"/>
        <v/>
      </c>
      <c r="J189" s="37" t="s">
        <v>466</v>
      </c>
      <c r="K189" s="38" t="str">
        <f t="shared" si="16"/>
        <v/>
      </c>
      <c r="L189" s="57">
        <f t="shared" si="20"/>
        <v>0</v>
      </c>
    </row>
    <row r="190" spans="1:12" s="39" customFormat="1" ht="15">
      <c r="A190" s="40">
        <v>181</v>
      </c>
      <c r="B190" s="41" t="s">
        <v>204</v>
      </c>
      <c r="C190" s="33">
        <v>1</v>
      </c>
      <c r="D190" s="35">
        <v>100.68639032016583</v>
      </c>
      <c r="E190" s="36">
        <v>11152.728749429563</v>
      </c>
      <c r="F190" s="36">
        <v>1122928</v>
      </c>
      <c r="G190" s="36">
        <v>82104516</v>
      </c>
      <c r="H190" s="37">
        <f t="shared" si="14"/>
        <v>7389406.4399999995</v>
      </c>
      <c r="I190" s="38">
        <f t="shared" si="15"/>
        <v>561.87849456309209</v>
      </c>
      <c r="J190" s="37" t="s">
        <v>466</v>
      </c>
      <c r="K190" s="38" t="str">
        <f t="shared" si="16"/>
        <v/>
      </c>
      <c r="L190" s="57">
        <f t="shared" si="20"/>
        <v>0</v>
      </c>
    </row>
    <row r="191" spans="1:12" s="39" customFormat="1" ht="15">
      <c r="A191" s="40">
        <v>182</v>
      </c>
      <c r="B191" s="41" t="s">
        <v>205</v>
      </c>
      <c r="C191" s="33">
        <v>1</v>
      </c>
      <c r="D191" s="35">
        <v>33.684210526315788</v>
      </c>
      <c r="E191" s="36">
        <v>11645.1</v>
      </c>
      <c r="F191" s="36">
        <v>392256</v>
      </c>
      <c r="G191" s="36">
        <v>38529546.648204595</v>
      </c>
      <c r="H191" s="37">
        <f t="shared" si="14"/>
        <v>3467659.1983384136</v>
      </c>
      <c r="I191" s="38">
        <f t="shared" si="15"/>
        <v>264.09418539457914</v>
      </c>
      <c r="J191" s="37" t="s">
        <v>466</v>
      </c>
      <c r="K191" s="38" t="str">
        <f t="shared" si="16"/>
        <v/>
      </c>
      <c r="L191" s="57">
        <f t="shared" si="20"/>
        <v>0</v>
      </c>
    </row>
    <row r="192" spans="1:12" s="39" customFormat="1" ht="15">
      <c r="A192" s="40">
        <v>183</v>
      </c>
      <c r="B192" s="41" t="s">
        <v>206</v>
      </c>
      <c r="C192" s="33">
        <v>0</v>
      </c>
      <c r="D192" s="35">
        <v>0</v>
      </c>
      <c r="E192" s="36">
        <v>13382.022229059698</v>
      </c>
      <c r="F192" s="36">
        <v>0</v>
      </c>
      <c r="G192" s="36">
        <v>57537.96</v>
      </c>
      <c r="H192" s="37">
        <f t="shared" si="14"/>
        <v>5178.4164000000001</v>
      </c>
      <c r="I192" s="38" t="str">
        <f t="shared" si="15"/>
        <v/>
      </c>
      <c r="J192" s="37" t="s">
        <v>466</v>
      </c>
      <c r="K192" s="38" t="str">
        <f t="shared" si="16"/>
        <v/>
      </c>
      <c r="L192" s="57">
        <f t="shared" si="20"/>
        <v>0</v>
      </c>
    </row>
    <row r="193" spans="1:12" s="39" customFormat="1" ht="15">
      <c r="A193" s="40">
        <v>184</v>
      </c>
      <c r="B193" s="41" t="s">
        <v>207</v>
      </c>
      <c r="C193" s="33">
        <v>1</v>
      </c>
      <c r="D193" s="35">
        <v>0</v>
      </c>
      <c r="E193" s="36">
        <v>15457.482984715149</v>
      </c>
      <c r="F193" s="36">
        <v>0</v>
      </c>
      <c r="G193" s="36">
        <v>11157091</v>
      </c>
      <c r="H193" s="37">
        <f t="shared" si="14"/>
        <v>1004138.19</v>
      </c>
      <c r="I193" s="38">
        <f t="shared" si="15"/>
        <v>64.96130003784728</v>
      </c>
      <c r="J193" s="37" t="s">
        <v>466</v>
      </c>
      <c r="K193" s="38" t="str">
        <f t="shared" si="16"/>
        <v/>
      </c>
      <c r="L193" s="57">
        <f t="shared" si="20"/>
        <v>0</v>
      </c>
    </row>
    <row r="194" spans="1:12" s="39" customFormat="1" ht="15">
      <c r="A194" s="40">
        <v>185</v>
      </c>
      <c r="B194" s="41" t="s">
        <v>208</v>
      </c>
      <c r="C194" s="33">
        <v>1</v>
      </c>
      <c r="D194" s="35">
        <v>15.096491377113248</v>
      </c>
      <c r="E194" s="36">
        <v>10754.618139029197</v>
      </c>
      <c r="F194" s="36">
        <v>162357</v>
      </c>
      <c r="G194" s="36">
        <v>54268476</v>
      </c>
      <c r="H194" s="37">
        <f t="shared" si="14"/>
        <v>4884162.84</v>
      </c>
      <c r="I194" s="38">
        <f t="shared" si="15"/>
        <v>439.04913953795017</v>
      </c>
      <c r="J194" s="37" t="s">
        <v>466</v>
      </c>
      <c r="K194" s="38" t="str">
        <f t="shared" si="16"/>
        <v/>
      </c>
      <c r="L194" s="57">
        <f t="shared" si="20"/>
        <v>0</v>
      </c>
    </row>
    <row r="195" spans="1:12" s="39" customFormat="1" ht="15">
      <c r="A195" s="40">
        <v>186</v>
      </c>
      <c r="B195" s="41" t="s">
        <v>209</v>
      </c>
      <c r="C195" s="33">
        <v>1</v>
      </c>
      <c r="D195" s="35">
        <v>2.9999042583971178</v>
      </c>
      <c r="E195" s="36">
        <v>15764.503106265345</v>
      </c>
      <c r="F195" s="36">
        <v>47292</v>
      </c>
      <c r="G195" s="36">
        <v>25484301.40516936</v>
      </c>
      <c r="H195" s="37">
        <f t="shared" si="14"/>
        <v>2293587.1264652424</v>
      </c>
      <c r="I195" s="38">
        <f t="shared" si="15"/>
        <v>142.49070277213426</v>
      </c>
      <c r="J195" s="37" t="s">
        <v>466</v>
      </c>
      <c r="K195" s="38" t="str">
        <f t="shared" si="16"/>
        <v/>
      </c>
      <c r="L195" s="57">
        <f t="shared" si="20"/>
        <v>0</v>
      </c>
    </row>
    <row r="196" spans="1:12" s="39" customFormat="1" ht="15">
      <c r="A196" s="40">
        <v>187</v>
      </c>
      <c r="B196" s="41" t="s">
        <v>210</v>
      </c>
      <c r="C196" s="33">
        <v>1</v>
      </c>
      <c r="D196" s="35">
        <v>4.026845637583893</v>
      </c>
      <c r="E196" s="36">
        <v>13291.544999999998</v>
      </c>
      <c r="F196" s="36">
        <v>53523</v>
      </c>
      <c r="G196" s="36">
        <v>17359261.320062216</v>
      </c>
      <c r="H196" s="37">
        <f t="shared" si="14"/>
        <v>1562333.5188055993</v>
      </c>
      <c r="I196" s="38">
        <f t="shared" si="15"/>
        <v>113.51656401160282</v>
      </c>
      <c r="J196" s="37" t="s">
        <v>466</v>
      </c>
      <c r="K196" s="38" t="str">
        <f t="shared" si="16"/>
        <v/>
      </c>
      <c r="L196" s="57">
        <f t="shared" si="20"/>
        <v>0</v>
      </c>
    </row>
    <row r="197" spans="1:12" s="39" customFormat="1" ht="15">
      <c r="A197" s="40">
        <v>188</v>
      </c>
      <c r="B197" s="41" t="s">
        <v>211</v>
      </c>
      <c r="C197" s="33">
        <v>0</v>
      </c>
      <c r="D197" s="35">
        <v>0</v>
      </c>
      <c r="E197" s="36">
        <v>13382.022229059698</v>
      </c>
      <c r="F197" s="36">
        <v>0</v>
      </c>
      <c r="G197" s="36">
        <v>110773</v>
      </c>
      <c r="H197" s="37">
        <f t="shared" si="14"/>
        <v>9969.57</v>
      </c>
      <c r="I197" s="38" t="str">
        <f t="shared" si="15"/>
        <v/>
      </c>
      <c r="J197" s="37" t="s">
        <v>466</v>
      </c>
      <c r="K197" s="38" t="str">
        <f t="shared" si="16"/>
        <v/>
      </c>
      <c r="L197" s="57">
        <f t="shared" si="20"/>
        <v>0</v>
      </c>
    </row>
    <row r="198" spans="1:12" s="39" customFormat="1" ht="15">
      <c r="A198" s="40">
        <v>189</v>
      </c>
      <c r="B198" s="41" t="s">
        <v>212</v>
      </c>
      <c r="C198" s="33">
        <v>1</v>
      </c>
      <c r="D198" s="35">
        <v>6.3743769293947734</v>
      </c>
      <c r="E198" s="36">
        <v>13432.999169713361</v>
      </c>
      <c r="F198" s="36">
        <v>85627</v>
      </c>
      <c r="G198" s="36">
        <v>52672393</v>
      </c>
      <c r="H198" s="37">
        <f t="shared" si="14"/>
        <v>4740515.37</v>
      </c>
      <c r="I198" s="38">
        <f t="shared" si="15"/>
        <v>346.52636475219316</v>
      </c>
      <c r="J198" s="37" t="s">
        <v>466</v>
      </c>
      <c r="K198" s="38" t="str">
        <f t="shared" si="16"/>
        <v/>
      </c>
      <c r="L198" s="57">
        <f t="shared" si="20"/>
        <v>0</v>
      </c>
    </row>
    <row r="199" spans="1:12" s="39" customFormat="1" ht="15">
      <c r="A199" s="40">
        <v>190</v>
      </c>
      <c r="B199" s="41" t="s">
        <v>213</v>
      </c>
      <c r="C199" s="33">
        <v>0</v>
      </c>
      <c r="D199" s="35">
        <v>0</v>
      </c>
      <c r="E199" s="36">
        <v>6969.8492061574361</v>
      </c>
      <c r="F199" s="36">
        <v>0</v>
      </c>
      <c r="G199" s="36">
        <v>180598</v>
      </c>
      <c r="H199" s="37">
        <f t="shared" si="14"/>
        <v>16253.82</v>
      </c>
      <c r="I199" s="38" t="str">
        <f t="shared" si="15"/>
        <v/>
      </c>
      <c r="J199" s="37" t="s">
        <v>466</v>
      </c>
      <c r="K199" s="38" t="str">
        <f t="shared" si="16"/>
        <v/>
      </c>
      <c r="L199" s="57">
        <f t="shared" si="20"/>
        <v>0</v>
      </c>
    </row>
    <row r="200" spans="1:12" s="39" customFormat="1" ht="15">
      <c r="A200" s="40">
        <v>191</v>
      </c>
      <c r="B200" s="41" t="s">
        <v>214</v>
      </c>
      <c r="C200" s="33">
        <v>1</v>
      </c>
      <c r="D200" s="35">
        <v>18.565555047967109</v>
      </c>
      <c r="E200" s="36">
        <v>12678.101968503935</v>
      </c>
      <c r="F200" s="36">
        <v>235376</v>
      </c>
      <c r="G200" s="36">
        <v>13781871</v>
      </c>
      <c r="H200" s="37">
        <f t="shared" si="14"/>
        <v>1240368.3899999999</v>
      </c>
      <c r="I200" s="38">
        <f t="shared" si="15"/>
        <v>79.26994060283559</v>
      </c>
      <c r="J200" s="37" t="s">
        <v>466</v>
      </c>
      <c r="K200" s="38" t="str">
        <f t="shared" si="16"/>
        <v/>
      </c>
      <c r="L200" s="57">
        <f t="shared" si="20"/>
        <v>0</v>
      </c>
    </row>
    <row r="201" spans="1:12" s="39" customFormat="1" ht="15">
      <c r="A201" s="40">
        <v>192</v>
      </c>
      <c r="B201" s="41" t="s">
        <v>215</v>
      </c>
      <c r="C201" s="33">
        <v>0</v>
      </c>
      <c r="D201" s="35">
        <v>0</v>
      </c>
      <c r="E201" s="36">
        <v>0</v>
      </c>
      <c r="F201" s="36">
        <v>0</v>
      </c>
      <c r="G201" s="36">
        <v>68238</v>
      </c>
      <c r="H201" s="37">
        <f t="shared" si="14"/>
        <v>6141.42</v>
      </c>
      <c r="I201" s="38" t="str">
        <f t="shared" si="15"/>
        <v/>
      </c>
      <c r="J201" s="37" t="s">
        <v>466</v>
      </c>
      <c r="K201" s="38" t="str">
        <f t="shared" si="16"/>
        <v/>
      </c>
      <c r="L201" s="57">
        <f t="shared" si="20"/>
        <v>0</v>
      </c>
    </row>
    <row r="202" spans="1:12" s="39" customFormat="1" ht="15">
      <c r="A202" s="40">
        <v>193</v>
      </c>
      <c r="B202" s="41" t="s">
        <v>216</v>
      </c>
      <c r="C202" s="33">
        <v>0</v>
      </c>
      <c r="D202" s="35">
        <v>0</v>
      </c>
      <c r="E202" s="36">
        <v>0</v>
      </c>
      <c r="F202" s="36">
        <v>0</v>
      </c>
      <c r="G202" s="36">
        <v>1304</v>
      </c>
      <c r="H202" s="37">
        <f t="shared" ref="H202:H265" si="21">G202*0.09</f>
        <v>117.36</v>
      </c>
      <c r="I202" s="38" t="str">
        <f t="shared" ref="I202:I265" si="22">IF(AND(C202=1,G202&gt;0,H202&gt;0),(H202-F202)/E202,"")</f>
        <v/>
      </c>
      <c r="J202" s="37" t="s">
        <v>466</v>
      </c>
      <c r="K202" s="38" t="str">
        <f t="shared" ref="K202:K265" si="23">IF(J202="","", (J202-F202)/E202)</f>
        <v/>
      </c>
      <c r="L202" s="57">
        <f t="shared" si="20"/>
        <v>0</v>
      </c>
    </row>
    <row r="203" spans="1:12" s="39" customFormat="1" ht="15">
      <c r="A203" s="40">
        <v>194</v>
      </c>
      <c r="B203" s="41" t="s">
        <v>217</v>
      </c>
      <c r="C203" s="33">
        <v>0</v>
      </c>
      <c r="D203" s="35">
        <v>0</v>
      </c>
      <c r="E203" s="36">
        <v>13382.022229059699</v>
      </c>
      <c r="F203" s="36">
        <v>0</v>
      </c>
      <c r="G203" s="36">
        <v>88216</v>
      </c>
      <c r="H203" s="37">
        <f t="shared" si="21"/>
        <v>7939.44</v>
      </c>
      <c r="I203" s="38" t="str">
        <f t="shared" si="22"/>
        <v/>
      </c>
      <c r="J203" s="37" t="s">
        <v>466</v>
      </c>
      <c r="K203" s="38" t="str">
        <f t="shared" si="23"/>
        <v/>
      </c>
      <c r="L203" s="57">
        <f t="shared" si="20"/>
        <v>0</v>
      </c>
    </row>
    <row r="204" spans="1:12" s="39" customFormat="1" ht="15">
      <c r="A204" s="40">
        <v>195</v>
      </c>
      <c r="B204" s="41" t="s">
        <v>218</v>
      </c>
      <c r="C204" s="33">
        <v>0</v>
      </c>
      <c r="D204" s="35">
        <v>0</v>
      </c>
      <c r="E204" s="36">
        <v>8126.404854434104</v>
      </c>
      <c r="F204" s="36">
        <v>0</v>
      </c>
      <c r="G204" s="36">
        <v>61260.26</v>
      </c>
      <c r="H204" s="37">
        <f t="shared" si="21"/>
        <v>5513.4233999999997</v>
      </c>
      <c r="I204" s="38" t="str">
        <f t="shared" si="22"/>
        <v/>
      </c>
      <c r="J204" s="37" t="s">
        <v>466</v>
      </c>
      <c r="K204" s="38" t="str">
        <f t="shared" si="23"/>
        <v/>
      </c>
      <c r="L204" s="57">
        <f t="shared" si="20"/>
        <v>0</v>
      </c>
    </row>
    <row r="205" spans="1:12" s="39" customFormat="1" ht="15">
      <c r="A205" s="40">
        <v>196</v>
      </c>
      <c r="B205" s="41" t="s">
        <v>219</v>
      </c>
      <c r="C205" s="33">
        <v>1</v>
      </c>
      <c r="D205" s="35">
        <v>4</v>
      </c>
      <c r="E205" s="36">
        <v>12268.75</v>
      </c>
      <c r="F205" s="36">
        <v>49075</v>
      </c>
      <c r="G205" s="36">
        <v>4075447</v>
      </c>
      <c r="H205" s="37">
        <f t="shared" si="21"/>
        <v>366790.23</v>
      </c>
      <c r="I205" s="38">
        <f t="shared" si="22"/>
        <v>25.896299949057564</v>
      </c>
      <c r="J205" s="37" t="s">
        <v>466</v>
      </c>
      <c r="K205" s="38" t="str">
        <f t="shared" si="23"/>
        <v/>
      </c>
      <c r="L205" s="57">
        <f t="shared" si="20"/>
        <v>0</v>
      </c>
    </row>
    <row r="206" spans="1:12" s="39" customFormat="1" ht="15">
      <c r="A206" s="40">
        <v>197</v>
      </c>
      <c r="B206" s="41" t="s">
        <v>220</v>
      </c>
      <c r="C206" s="33">
        <v>1</v>
      </c>
      <c r="D206" s="35">
        <v>0</v>
      </c>
      <c r="E206" s="36">
        <v>20333.198487350455</v>
      </c>
      <c r="F206" s="36">
        <v>0</v>
      </c>
      <c r="G206" s="36">
        <v>32448813</v>
      </c>
      <c r="H206" s="37">
        <f t="shared" si="21"/>
        <v>2920393.17</v>
      </c>
      <c r="I206" s="38">
        <f t="shared" si="22"/>
        <v>143.62684610671627</v>
      </c>
      <c r="J206" s="37" t="s">
        <v>466</v>
      </c>
      <c r="K206" s="38" t="str">
        <f t="shared" si="23"/>
        <v/>
      </c>
      <c r="L206" s="57">
        <f t="shared" si="20"/>
        <v>0</v>
      </c>
    </row>
    <row r="207" spans="1:12" s="39" customFormat="1" ht="15">
      <c r="A207" s="40">
        <v>198</v>
      </c>
      <c r="B207" s="41" t="s">
        <v>221</v>
      </c>
      <c r="C207" s="33">
        <v>1</v>
      </c>
      <c r="D207" s="35">
        <v>34.13477289650038</v>
      </c>
      <c r="E207" s="36">
        <v>11049.905067294896</v>
      </c>
      <c r="F207" s="36">
        <v>377186</v>
      </c>
      <c r="G207" s="36">
        <v>72477065</v>
      </c>
      <c r="H207" s="37">
        <f t="shared" si="21"/>
        <v>6522935.8499999996</v>
      </c>
      <c r="I207" s="38">
        <f t="shared" si="22"/>
        <v>556.18123527504008</v>
      </c>
      <c r="J207" s="37" t="s">
        <v>466</v>
      </c>
      <c r="K207" s="38" t="str">
        <f t="shared" si="23"/>
        <v/>
      </c>
      <c r="L207" s="57">
        <f t="shared" si="20"/>
        <v>0</v>
      </c>
    </row>
    <row r="208" spans="1:12" s="39" customFormat="1" ht="15">
      <c r="A208" s="40">
        <v>199</v>
      </c>
      <c r="B208" s="41" t="s">
        <v>222</v>
      </c>
      <c r="C208" s="33">
        <v>1</v>
      </c>
      <c r="D208" s="35">
        <v>0.98666666666666669</v>
      </c>
      <c r="E208" s="36">
        <v>13783.783783783783</v>
      </c>
      <c r="F208" s="36">
        <v>13600</v>
      </c>
      <c r="G208" s="36">
        <v>88703544.235569566</v>
      </c>
      <c r="H208" s="37">
        <f t="shared" si="21"/>
        <v>7983318.9812012604</v>
      </c>
      <c r="I208" s="38">
        <f t="shared" si="22"/>
        <v>578.19529863616992</v>
      </c>
      <c r="J208" s="37" t="s">
        <v>466</v>
      </c>
      <c r="K208" s="38" t="str">
        <f t="shared" si="23"/>
        <v/>
      </c>
      <c r="L208" s="57">
        <f t="shared" si="20"/>
        <v>0</v>
      </c>
    </row>
    <row r="209" spans="1:12" s="39" customFormat="1" ht="15">
      <c r="A209" s="40">
        <v>200</v>
      </c>
      <c r="B209" s="41" t="s">
        <v>223</v>
      </c>
      <c r="C209" s="33">
        <v>0</v>
      </c>
      <c r="D209" s="35">
        <v>0</v>
      </c>
      <c r="E209" s="36">
        <v>8706.5387937707674</v>
      </c>
      <c r="F209" s="36">
        <v>0</v>
      </c>
      <c r="G209" s="36">
        <v>403110</v>
      </c>
      <c r="H209" s="37">
        <f t="shared" si="21"/>
        <v>36279.9</v>
      </c>
      <c r="I209" s="38" t="str">
        <f t="shared" si="22"/>
        <v/>
      </c>
      <c r="J209" s="37" t="s">
        <v>466</v>
      </c>
      <c r="K209" s="38" t="str">
        <f t="shared" si="23"/>
        <v/>
      </c>
      <c r="L209" s="57">
        <f t="shared" si="20"/>
        <v>0</v>
      </c>
    </row>
    <row r="210" spans="1:12" s="39" customFormat="1" ht="15">
      <c r="A210" s="40">
        <v>201</v>
      </c>
      <c r="B210" s="41" t="s">
        <v>224</v>
      </c>
      <c r="C210" s="33">
        <v>1</v>
      </c>
      <c r="D210" s="35">
        <v>1122.4041675933813</v>
      </c>
      <c r="E210" s="36">
        <v>11654.820409343907</v>
      </c>
      <c r="F210" s="36">
        <v>13081419</v>
      </c>
      <c r="G210" s="36">
        <v>166425570.93996406</v>
      </c>
      <c r="H210" s="37">
        <f t="shared" si="21"/>
        <v>14978301.384596765</v>
      </c>
      <c r="I210" s="38">
        <f t="shared" si="22"/>
        <v>162.75517922832992</v>
      </c>
      <c r="J210" s="37">
        <v>29956602.76919353</v>
      </c>
      <c r="K210" s="38">
        <f t="shared" si="23"/>
        <v>1447.9145260500411</v>
      </c>
      <c r="L210" s="57">
        <f>IFERROR(IF(AND(C210=1,E210&gt;1,G210&gt;0, OR((F210/G210)&gt;0.175, K210&lt;10)), 1, 0),0)</f>
        <v>0</v>
      </c>
    </row>
    <row r="211" spans="1:12" s="39" customFormat="1" ht="15">
      <c r="A211" s="40">
        <v>202</v>
      </c>
      <c r="B211" s="41" t="s">
        <v>225</v>
      </c>
      <c r="C211" s="33">
        <v>0</v>
      </c>
      <c r="D211" s="35">
        <v>0</v>
      </c>
      <c r="E211" s="36">
        <v>0</v>
      </c>
      <c r="F211" s="36">
        <v>0</v>
      </c>
      <c r="G211" s="36">
        <v>0</v>
      </c>
      <c r="H211" s="37">
        <f t="shared" si="21"/>
        <v>0</v>
      </c>
      <c r="I211" s="38" t="str">
        <f t="shared" si="22"/>
        <v/>
      </c>
      <c r="J211" s="37" t="s">
        <v>466</v>
      </c>
      <c r="K211" s="38" t="str">
        <f t="shared" si="23"/>
        <v/>
      </c>
      <c r="L211" s="57">
        <f t="shared" ref="L211:L217" si="24">IFERROR(IF(AND(C211=1,E211&gt;1,G211&gt;0, OR((F211/G211)&gt;0.085, I211&lt;10)), 1, 0),0)</f>
        <v>0</v>
      </c>
    </row>
    <row r="212" spans="1:12" s="39" customFormat="1" ht="15">
      <c r="A212" s="40">
        <v>203</v>
      </c>
      <c r="B212" s="41" t="s">
        <v>226</v>
      </c>
      <c r="C212" s="33">
        <v>0</v>
      </c>
      <c r="D212" s="35">
        <v>0</v>
      </c>
      <c r="E212" s="36">
        <v>13732.423189059698</v>
      </c>
      <c r="F212" s="36">
        <v>0</v>
      </c>
      <c r="G212" s="36">
        <v>85673</v>
      </c>
      <c r="H212" s="37">
        <f t="shared" si="21"/>
        <v>7710.57</v>
      </c>
      <c r="I212" s="38" t="str">
        <f t="shared" si="22"/>
        <v/>
      </c>
      <c r="J212" s="37" t="s">
        <v>466</v>
      </c>
      <c r="K212" s="38" t="str">
        <f t="shared" si="23"/>
        <v/>
      </c>
      <c r="L212" s="57">
        <f t="shared" si="24"/>
        <v>0</v>
      </c>
    </row>
    <row r="213" spans="1:12" s="39" customFormat="1" ht="15">
      <c r="A213" s="40">
        <v>204</v>
      </c>
      <c r="B213" s="41" t="s">
        <v>227</v>
      </c>
      <c r="C213" s="33">
        <v>1</v>
      </c>
      <c r="D213" s="35">
        <v>155.00000000000003</v>
      </c>
      <c r="E213" s="36">
        <v>12856.0064516129</v>
      </c>
      <c r="F213" s="36">
        <v>1992681</v>
      </c>
      <c r="G213" s="36">
        <v>35457187.35745535</v>
      </c>
      <c r="H213" s="37">
        <f t="shared" si="21"/>
        <v>3191146.8621709812</v>
      </c>
      <c r="I213" s="38">
        <f t="shared" si="22"/>
        <v>93.222251146321028</v>
      </c>
      <c r="J213" s="37" t="s">
        <v>466</v>
      </c>
      <c r="K213" s="38" t="str">
        <f t="shared" si="23"/>
        <v/>
      </c>
      <c r="L213" s="57">
        <f t="shared" si="24"/>
        <v>0</v>
      </c>
    </row>
    <row r="214" spans="1:12" s="39" customFormat="1" ht="15">
      <c r="A214" s="40">
        <v>205</v>
      </c>
      <c r="B214" s="41" t="s">
        <v>228</v>
      </c>
      <c r="C214" s="33">
        <v>0</v>
      </c>
      <c r="D214" s="35">
        <v>0</v>
      </c>
      <c r="E214" s="36">
        <v>0</v>
      </c>
      <c r="F214" s="36">
        <v>0</v>
      </c>
      <c r="G214" s="36">
        <v>2287</v>
      </c>
      <c r="H214" s="37">
        <f t="shared" si="21"/>
        <v>205.82999999999998</v>
      </c>
      <c r="I214" s="38" t="str">
        <f t="shared" si="22"/>
        <v/>
      </c>
      <c r="J214" s="37" t="s">
        <v>466</v>
      </c>
      <c r="K214" s="38" t="str">
        <f t="shared" si="23"/>
        <v/>
      </c>
      <c r="L214" s="57">
        <f t="shared" si="24"/>
        <v>0</v>
      </c>
    </row>
    <row r="215" spans="1:12" s="39" customFormat="1" ht="15">
      <c r="A215" s="40">
        <v>206</v>
      </c>
      <c r="B215" s="41" t="s">
        <v>229</v>
      </c>
      <c r="C215" s="33">
        <v>0</v>
      </c>
      <c r="D215" s="35">
        <v>0</v>
      </c>
      <c r="E215" s="36">
        <v>13382.022229059698</v>
      </c>
      <c r="F215" s="36">
        <v>0</v>
      </c>
      <c r="G215" s="36">
        <v>13317</v>
      </c>
      <c r="H215" s="37">
        <f t="shared" si="21"/>
        <v>1198.53</v>
      </c>
      <c r="I215" s="38" t="str">
        <f t="shared" si="22"/>
        <v/>
      </c>
      <c r="J215" s="37" t="s">
        <v>466</v>
      </c>
      <c r="K215" s="38" t="str">
        <f t="shared" si="23"/>
        <v/>
      </c>
      <c r="L215" s="57">
        <f t="shared" si="24"/>
        <v>0</v>
      </c>
    </row>
    <row r="216" spans="1:12" s="39" customFormat="1" ht="15">
      <c r="A216" s="40">
        <v>207</v>
      </c>
      <c r="B216" s="41" t="s">
        <v>230</v>
      </c>
      <c r="C216" s="33">
        <v>1</v>
      </c>
      <c r="D216" s="35">
        <v>7.1033029276897697</v>
      </c>
      <c r="E216" s="36">
        <v>19575.118985559446</v>
      </c>
      <c r="F216" s="36">
        <v>139048</v>
      </c>
      <c r="G216" s="36">
        <v>224273943</v>
      </c>
      <c r="H216" s="37">
        <f t="shared" si="21"/>
        <v>20184654.870000001</v>
      </c>
      <c r="I216" s="38">
        <f t="shared" si="22"/>
        <v>1024.0349948721964</v>
      </c>
      <c r="J216" s="37" t="s">
        <v>466</v>
      </c>
      <c r="K216" s="38" t="str">
        <f t="shared" si="23"/>
        <v/>
      </c>
      <c r="L216" s="57">
        <f t="shared" si="24"/>
        <v>0</v>
      </c>
    </row>
    <row r="217" spans="1:12" s="39" customFormat="1" ht="15">
      <c r="A217" s="40">
        <v>208</v>
      </c>
      <c r="B217" s="41" t="s">
        <v>231</v>
      </c>
      <c r="C217" s="33">
        <v>1</v>
      </c>
      <c r="D217" s="35">
        <v>2.1803830985315797</v>
      </c>
      <c r="E217" s="36">
        <v>13506.34208265189</v>
      </c>
      <c r="F217" s="36">
        <v>29449</v>
      </c>
      <c r="G217" s="36">
        <v>13014274</v>
      </c>
      <c r="H217" s="37">
        <f t="shared" si="21"/>
        <v>1171284.6599999999</v>
      </c>
      <c r="I217" s="38">
        <f t="shared" si="22"/>
        <v>84.540703397896408</v>
      </c>
      <c r="J217" s="37" t="s">
        <v>466</v>
      </c>
      <c r="K217" s="38" t="str">
        <f t="shared" si="23"/>
        <v/>
      </c>
      <c r="L217" s="57">
        <f t="shared" si="24"/>
        <v>0</v>
      </c>
    </row>
    <row r="218" spans="1:12" s="39" customFormat="1" ht="15">
      <c r="A218" s="40">
        <v>209</v>
      </c>
      <c r="B218" s="41" t="s">
        <v>232</v>
      </c>
      <c r="C218" s="33">
        <v>1</v>
      </c>
      <c r="D218" s="35">
        <v>56.081460674157313</v>
      </c>
      <c r="E218" s="36">
        <v>13279.058552466815</v>
      </c>
      <c r="F218" s="36">
        <v>744709</v>
      </c>
      <c r="G218" s="36">
        <v>20275544.151771009</v>
      </c>
      <c r="H218" s="37">
        <f t="shared" si="21"/>
        <v>1824798.9736593908</v>
      </c>
      <c r="I218" s="38">
        <f t="shared" si="22"/>
        <v>81.337842542967437</v>
      </c>
      <c r="J218" s="37">
        <v>3649597.9473187816</v>
      </c>
      <c r="K218" s="38">
        <f t="shared" si="23"/>
        <v>218.75714576009219</v>
      </c>
      <c r="L218" s="57">
        <f>IFERROR(IF(AND(C218=1,E218&gt;1,G218&gt;0, OR((F218/G218)&gt;0.175, K218&lt;10)), 1, 0),0)</f>
        <v>0</v>
      </c>
    </row>
    <row r="219" spans="1:12" s="39" customFormat="1" ht="15">
      <c r="A219" s="40">
        <v>210</v>
      </c>
      <c r="B219" s="41" t="s">
        <v>233</v>
      </c>
      <c r="C219" s="33">
        <v>1</v>
      </c>
      <c r="D219" s="35">
        <v>211.43609378256841</v>
      </c>
      <c r="E219" s="36">
        <v>11819.817304088117</v>
      </c>
      <c r="F219" s="36">
        <v>2499136</v>
      </c>
      <c r="G219" s="36">
        <v>38029412.56009315</v>
      </c>
      <c r="H219" s="37">
        <f t="shared" si="21"/>
        <v>3422647.1304083834</v>
      </c>
      <c r="I219" s="38">
        <f t="shared" si="22"/>
        <v>78.132436961522984</v>
      </c>
      <c r="J219" s="37" t="s">
        <v>466</v>
      </c>
      <c r="K219" s="38" t="str">
        <f t="shared" si="23"/>
        <v/>
      </c>
      <c r="L219" s="57">
        <f>IFERROR(IF(AND(C219=1,E219&gt;1,G219&gt;0, OR((F219/G219)&gt;0.085, I219&lt;10)), 1, 0),0)</f>
        <v>0</v>
      </c>
    </row>
    <row r="220" spans="1:12" s="39" customFormat="1" ht="15">
      <c r="A220" s="40">
        <v>211</v>
      </c>
      <c r="B220" s="41" t="s">
        <v>234</v>
      </c>
      <c r="C220" s="33">
        <v>1</v>
      </c>
      <c r="D220" s="35">
        <v>6.4323593073593042</v>
      </c>
      <c r="E220" s="36">
        <v>12812.095230083291</v>
      </c>
      <c r="F220" s="36">
        <v>82412</v>
      </c>
      <c r="G220" s="36">
        <v>55391612.140000001</v>
      </c>
      <c r="H220" s="37">
        <f t="shared" si="21"/>
        <v>4985245.0926000001</v>
      </c>
      <c r="I220" s="38">
        <f t="shared" si="22"/>
        <v>382.67223311671614</v>
      </c>
      <c r="J220" s="37" t="s">
        <v>466</v>
      </c>
      <c r="K220" s="38" t="str">
        <f t="shared" si="23"/>
        <v/>
      </c>
      <c r="L220" s="57">
        <f>IFERROR(IF(AND(C220=1,E220&gt;1,G220&gt;0, OR((F220/G220)&gt;0.085, I220&lt;10)), 1, 0),0)</f>
        <v>0</v>
      </c>
    </row>
    <row r="221" spans="1:12" s="39" customFormat="1" ht="15">
      <c r="A221" s="40">
        <v>212</v>
      </c>
      <c r="B221" s="41" t="s">
        <v>235</v>
      </c>
      <c r="C221" s="33">
        <v>1</v>
      </c>
      <c r="D221" s="35">
        <v>120.53603368748499</v>
      </c>
      <c r="E221" s="36">
        <v>10412.786629881584</v>
      </c>
      <c r="F221" s="36">
        <v>1255116</v>
      </c>
      <c r="G221" s="36">
        <v>49830471.318514943</v>
      </c>
      <c r="H221" s="37">
        <f t="shared" si="21"/>
        <v>4484742.4186663451</v>
      </c>
      <c r="I221" s="38">
        <f t="shared" si="22"/>
        <v>310.15966555948461</v>
      </c>
      <c r="J221" s="37" t="s">
        <v>466</v>
      </c>
      <c r="K221" s="38" t="str">
        <f t="shared" si="23"/>
        <v/>
      </c>
      <c r="L221" s="57">
        <f>IFERROR(IF(AND(C221=1,E221&gt;1,G221&gt;0, OR((F221/G221)&gt;0.085, I221&lt;10)), 1, 0),0)</f>
        <v>0</v>
      </c>
    </row>
    <row r="222" spans="1:12" s="39" customFormat="1" ht="15">
      <c r="A222" s="40">
        <v>213</v>
      </c>
      <c r="B222" s="41" t="s">
        <v>236</v>
      </c>
      <c r="C222" s="33">
        <v>1</v>
      </c>
      <c r="D222" s="35">
        <v>0</v>
      </c>
      <c r="E222" s="36">
        <v>15462.62444468721</v>
      </c>
      <c r="F222" s="36">
        <v>0</v>
      </c>
      <c r="G222" s="36">
        <v>27317851</v>
      </c>
      <c r="H222" s="37">
        <f t="shared" si="21"/>
        <v>2458606.59</v>
      </c>
      <c r="I222" s="38">
        <f t="shared" si="22"/>
        <v>159.00318854634995</v>
      </c>
      <c r="J222" s="37" t="s">
        <v>466</v>
      </c>
      <c r="K222" s="38" t="str">
        <f t="shared" si="23"/>
        <v/>
      </c>
      <c r="L222" s="57">
        <f>IFERROR(IF(AND(C222=1,E222&gt;1,G222&gt;0, OR((F222/G222)&gt;0.085, I222&lt;10)), 1, 0),0)</f>
        <v>0</v>
      </c>
    </row>
    <row r="223" spans="1:12" s="39" customFormat="1" ht="15">
      <c r="A223" s="40">
        <v>214</v>
      </c>
      <c r="B223" s="41" t="s">
        <v>237</v>
      </c>
      <c r="C223" s="33">
        <v>1</v>
      </c>
      <c r="D223" s="35">
        <v>2.00521215902116</v>
      </c>
      <c r="E223" s="36">
        <v>9618.4335972782592</v>
      </c>
      <c r="F223" s="36">
        <v>19287</v>
      </c>
      <c r="G223" s="36">
        <v>27576426</v>
      </c>
      <c r="H223" s="37">
        <f t="shared" si="21"/>
        <v>2481878.34</v>
      </c>
      <c r="I223" s="38">
        <f t="shared" si="22"/>
        <v>256.02831428776955</v>
      </c>
      <c r="J223" s="37" t="s">
        <v>466</v>
      </c>
      <c r="K223" s="38" t="str">
        <f t="shared" si="23"/>
        <v/>
      </c>
      <c r="L223" s="57">
        <f>IFERROR(IF(AND(C223=1,E223&gt;1,G223&gt;0, OR((F223/G223)&gt;0.085, I223&lt;10)), 1, 0),0)</f>
        <v>0</v>
      </c>
    </row>
    <row r="224" spans="1:12" s="39" customFormat="1" ht="15">
      <c r="A224" s="40">
        <v>215</v>
      </c>
      <c r="B224" s="41" t="s">
        <v>238</v>
      </c>
      <c r="C224" s="33">
        <v>1</v>
      </c>
      <c r="D224" s="35">
        <v>14.545454545454545</v>
      </c>
      <c r="E224" s="36">
        <v>12750.925000000001</v>
      </c>
      <c r="F224" s="36">
        <v>185468</v>
      </c>
      <c r="G224" s="36">
        <v>7915443.0800000001</v>
      </c>
      <c r="H224" s="37">
        <f t="shared" si="21"/>
        <v>712389.87719999999</v>
      </c>
      <c r="I224" s="38">
        <f t="shared" si="22"/>
        <v>41.324208024123735</v>
      </c>
      <c r="J224" s="37">
        <v>1424779.7544</v>
      </c>
      <c r="K224" s="38">
        <f t="shared" si="23"/>
        <v>97.193870593702016</v>
      </c>
      <c r="L224" s="57">
        <f>IFERROR(IF(AND(C224=1,E224&gt;1,G224&gt;0, OR((F224/G224)&gt;0.175, K224&lt;10)), 1, 0),0)</f>
        <v>0</v>
      </c>
    </row>
    <row r="225" spans="1:12" s="39" customFormat="1" ht="15">
      <c r="A225" s="40">
        <v>216</v>
      </c>
      <c r="B225" s="41" t="s">
        <v>239</v>
      </c>
      <c r="C225" s="33">
        <v>0</v>
      </c>
      <c r="D225" s="35">
        <v>0</v>
      </c>
      <c r="E225" s="36">
        <v>0</v>
      </c>
      <c r="F225" s="36">
        <v>0</v>
      </c>
      <c r="G225" s="36">
        <v>44090</v>
      </c>
      <c r="H225" s="37">
        <f t="shared" si="21"/>
        <v>3968.1</v>
      </c>
      <c r="I225" s="38" t="str">
        <f t="shared" si="22"/>
        <v/>
      </c>
      <c r="J225" s="37" t="s">
        <v>466</v>
      </c>
      <c r="K225" s="38" t="str">
        <f t="shared" si="23"/>
        <v/>
      </c>
      <c r="L225" s="57">
        <f t="shared" ref="L225:L231" si="25">IFERROR(IF(AND(C225=1,E225&gt;1,G225&gt;0, OR((F225/G225)&gt;0.085, I225&lt;10)), 1, 0),0)</f>
        <v>0</v>
      </c>
    </row>
    <row r="226" spans="1:12" s="39" customFormat="1" ht="15">
      <c r="A226" s="40">
        <v>217</v>
      </c>
      <c r="B226" s="41" t="s">
        <v>240</v>
      </c>
      <c r="C226" s="33">
        <v>1</v>
      </c>
      <c r="D226" s="35">
        <v>0</v>
      </c>
      <c r="E226" s="36">
        <v>13931.616540863346</v>
      </c>
      <c r="F226" s="36">
        <v>0</v>
      </c>
      <c r="G226" s="36">
        <v>34939340</v>
      </c>
      <c r="H226" s="37">
        <f t="shared" si="21"/>
        <v>3144540.6</v>
      </c>
      <c r="I226" s="38">
        <f t="shared" si="22"/>
        <v>225.71254317663929</v>
      </c>
      <c r="J226" s="37" t="s">
        <v>466</v>
      </c>
      <c r="K226" s="38" t="str">
        <f t="shared" si="23"/>
        <v/>
      </c>
      <c r="L226" s="57">
        <f t="shared" si="25"/>
        <v>0</v>
      </c>
    </row>
    <row r="227" spans="1:12" s="39" customFormat="1" ht="15">
      <c r="A227" s="40">
        <v>218</v>
      </c>
      <c r="B227" s="41" t="s">
        <v>241</v>
      </c>
      <c r="C227" s="33">
        <v>1</v>
      </c>
      <c r="D227" s="35">
        <v>135.81199538025118</v>
      </c>
      <c r="E227" s="36">
        <v>11917.06958924004</v>
      </c>
      <c r="F227" s="36">
        <v>1618481</v>
      </c>
      <c r="G227" s="36">
        <v>32606487</v>
      </c>
      <c r="H227" s="37">
        <f t="shared" si="21"/>
        <v>2934583.83</v>
      </c>
      <c r="I227" s="38">
        <f t="shared" si="22"/>
        <v>110.43846141406387</v>
      </c>
      <c r="J227" s="37" t="s">
        <v>466</v>
      </c>
      <c r="K227" s="38" t="str">
        <f t="shared" si="23"/>
        <v/>
      </c>
      <c r="L227" s="57">
        <f t="shared" si="25"/>
        <v>0</v>
      </c>
    </row>
    <row r="228" spans="1:12" s="39" customFormat="1" ht="15">
      <c r="A228" s="40">
        <v>219</v>
      </c>
      <c r="B228" s="41" t="s">
        <v>242</v>
      </c>
      <c r="C228" s="33">
        <v>1</v>
      </c>
      <c r="D228" s="35">
        <v>11.184696569920845</v>
      </c>
      <c r="E228" s="36">
        <v>14768.214673271998</v>
      </c>
      <c r="F228" s="36">
        <v>165178</v>
      </c>
      <c r="G228" s="36">
        <v>30332229.31685001</v>
      </c>
      <c r="H228" s="37">
        <f t="shared" si="21"/>
        <v>2729900.6385165011</v>
      </c>
      <c r="I228" s="38">
        <f t="shared" si="22"/>
        <v>173.66504315231961</v>
      </c>
      <c r="J228" s="37" t="s">
        <v>466</v>
      </c>
      <c r="K228" s="38" t="str">
        <f t="shared" si="23"/>
        <v/>
      </c>
      <c r="L228" s="57">
        <f t="shared" si="25"/>
        <v>0</v>
      </c>
    </row>
    <row r="229" spans="1:12" s="39" customFormat="1" ht="15">
      <c r="A229" s="40">
        <v>220</v>
      </c>
      <c r="B229" s="41" t="s">
        <v>243</v>
      </c>
      <c r="C229" s="33">
        <v>1</v>
      </c>
      <c r="D229" s="35">
        <v>38.882166518663659</v>
      </c>
      <c r="E229" s="36">
        <v>15938.618021774251</v>
      </c>
      <c r="F229" s="36">
        <v>619728</v>
      </c>
      <c r="G229" s="36">
        <v>51877499.553666301</v>
      </c>
      <c r="H229" s="37">
        <f t="shared" si="21"/>
        <v>4668974.9598299665</v>
      </c>
      <c r="I229" s="38">
        <f t="shared" si="22"/>
        <v>254.05257559332696</v>
      </c>
      <c r="J229" s="37" t="s">
        <v>466</v>
      </c>
      <c r="K229" s="38" t="str">
        <f t="shared" si="23"/>
        <v/>
      </c>
      <c r="L229" s="57">
        <f t="shared" si="25"/>
        <v>0</v>
      </c>
    </row>
    <row r="230" spans="1:12" s="39" customFormat="1" ht="15">
      <c r="A230" s="40">
        <v>221</v>
      </c>
      <c r="B230" s="41" t="s">
        <v>244</v>
      </c>
      <c r="C230" s="33">
        <v>1</v>
      </c>
      <c r="D230" s="35">
        <v>28.092485549132949</v>
      </c>
      <c r="E230" s="36">
        <v>21075.885185185183</v>
      </c>
      <c r="F230" s="36">
        <v>592074</v>
      </c>
      <c r="G230" s="36">
        <v>9569271.0983839501</v>
      </c>
      <c r="H230" s="37">
        <f t="shared" si="21"/>
        <v>861234.39885455545</v>
      </c>
      <c r="I230" s="38">
        <f t="shared" si="22"/>
        <v>12.771012770735517</v>
      </c>
      <c r="J230" s="37" t="s">
        <v>466</v>
      </c>
      <c r="K230" s="38" t="str">
        <f t="shared" si="23"/>
        <v/>
      </c>
      <c r="L230" s="57">
        <f t="shared" si="25"/>
        <v>0</v>
      </c>
    </row>
    <row r="231" spans="1:12" s="39" customFormat="1" ht="15">
      <c r="A231" s="40">
        <v>222</v>
      </c>
      <c r="B231" s="41" t="s">
        <v>245</v>
      </c>
      <c r="C231" s="33">
        <v>0</v>
      </c>
      <c r="D231" s="35">
        <v>0</v>
      </c>
      <c r="E231" s="36">
        <v>13382.022229059698</v>
      </c>
      <c r="F231" s="36">
        <v>0</v>
      </c>
      <c r="G231" s="36">
        <v>14067</v>
      </c>
      <c r="H231" s="37">
        <f t="shared" si="21"/>
        <v>1266.03</v>
      </c>
      <c r="I231" s="38" t="str">
        <f t="shared" si="22"/>
        <v/>
      </c>
      <c r="J231" s="37" t="s">
        <v>466</v>
      </c>
      <c r="K231" s="38" t="str">
        <f t="shared" si="23"/>
        <v/>
      </c>
      <c r="L231" s="57">
        <f t="shared" si="25"/>
        <v>0</v>
      </c>
    </row>
    <row r="232" spans="1:12" s="39" customFormat="1" ht="15">
      <c r="A232" s="40">
        <v>223</v>
      </c>
      <c r="B232" s="41" t="s">
        <v>246</v>
      </c>
      <c r="C232" s="33">
        <v>1</v>
      </c>
      <c r="D232" s="35">
        <v>1.2292993630573248</v>
      </c>
      <c r="E232" s="36">
        <v>9481.0103626943001</v>
      </c>
      <c r="F232" s="36">
        <v>11655</v>
      </c>
      <c r="G232" s="36">
        <v>7435199.0826496212</v>
      </c>
      <c r="H232" s="37">
        <f t="shared" si="21"/>
        <v>669167.91743846587</v>
      </c>
      <c r="I232" s="38">
        <f t="shared" si="22"/>
        <v>69.350511420769593</v>
      </c>
      <c r="J232" s="37">
        <v>1338335.8348769317</v>
      </c>
      <c r="K232" s="38">
        <f t="shared" si="23"/>
        <v>139.93032220459651</v>
      </c>
      <c r="L232" s="57">
        <f>IFERROR(IF(AND(C232=1,E232&gt;1,G232&gt;0, OR((F232/G232)&gt;0.175, K232&lt;10)), 1, 0),0)</f>
        <v>0</v>
      </c>
    </row>
    <row r="233" spans="1:12" s="39" customFormat="1" ht="15">
      <c r="A233" s="40">
        <v>224</v>
      </c>
      <c r="B233" s="41" t="s">
        <v>247</v>
      </c>
      <c r="C233" s="33">
        <v>1</v>
      </c>
      <c r="D233" s="35">
        <v>0</v>
      </c>
      <c r="E233" s="36">
        <v>22071.670525650989</v>
      </c>
      <c r="F233" s="36">
        <v>0</v>
      </c>
      <c r="G233" s="36">
        <v>4917422</v>
      </c>
      <c r="H233" s="37">
        <f t="shared" si="21"/>
        <v>442567.98</v>
      </c>
      <c r="I233" s="38">
        <f t="shared" si="22"/>
        <v>20.051403879269657</v>
      </c>
      <c r="J233" s="37" t="s">
        <v>466</v>
      </c>
      <c r="K233" s="38" t="str">
        <f t="shared" si="23"/>
        <v/>
      </c>
      <c r="L233" s="57">
        <f>IFERROR(IF(AND(C233=1,E233&gt;1,G233&gt;0, OR((F233/G233)&gt;0.085, I233&lt;10)), 1, 0),0)</f>
        <v>0</v>
      </c>
    </row>
    <row r="234" spans="1:12" s="39" customFormat="1" ht="15">
      <c r="A234" s="40">
        <v>225</v>
      </c>
      <c r="B234" s="41" t="s">
        <v>248</v>
      </c>
      <c r="C234" s="33">
        <v>0</v>
      </c>
      <c r="D234" s="35">
        <v>0</v>
      </c>
      <c r="E234" s="36">
        <v>13382.022229059699</v>
      </c>
      <c r="F234" s="36">
        <v>0</v>
      </c>
      <c r="G234" s="36">
        <v>79903</v>
      </c>
      <c r="H234" s="37">
        <f t="shared" si="21"/>
        <v>7191.2699999999995</v>
      </c>
      <c r="I234" s="38" t="str">
        <f t="shared" si="22"/>
        <v/>
      </c>
      <c r="J234" s="37" t="s">
        <v>466</v>
      </c>
      <c r="K234" s="38" t="str">
        <f t="shared" si="23"/>
        <v/>
      </c>
      <c r="L234" s="57">
        <f>IFERROR(IF(AND(C234=1,E234&gt;1,G234&gt;0, OR((F234/G234)&gt;0.085, I234&lt;10)), 1, 0),0)</f>
        <v>0</v>
      </c>
    </row>
    <row r="235" spans="1:12" s="39" customFormat="1" ht="15">
      <c r="A235" s="40">
        <v>226</v>
      </c>
      <c r="B235" s="41" t="s">
        <v>249</v>
      </c>
      <c r="C235" s="33">
        <v>1</v>
      </c>
      <c r="D235" s="35">
        <v>29.020350877192975</v>
      </c>
      <c r="E235" s="36">
        <v>11659.094041688835</v>
      </c>
      <c r="F235" s="36">
        <v>338351</v>
      </c>
      <c r="G235" s="36">
        <v>21419035</v>
      </c>
      <c r="H235" s="37">
        <f t="shared" si="21"/>
        <v>1927713.15</v>
      </c>
      <c r="I235" s="38">
        <f t="shared" si="22"/>
        <v>136.31952399706168</v>
      </c>
      <c r="J235" s="37" t="s">
        <v>466</v>
      </c>
      <c r="K235" s="38" t="str">
        <f t="shared" si="23"/>
        <v/>
      </c>
      <c r="L235" s="57">
        <f>IFERROR(IF(AND(C235=1,E235&gt;1,G235&gt;0, OR((F235/G235)&gt;0.085, I235&lt;10)), 1, 0),0)</f>
        <v>0</v>
      </c>
    </row>
    <row r="236" spans="1:12" s="39" customFormat="1" ht="15">
      <c r="A236" s="40">
        <v>227</v>
      </c>
      <c r="B236" s="41" t="s">
        <v>250</v>
      </c>
      <c r="C236" s="33">
        <v>1</v>
      </c>
      <c r="D236" s="35">
        <v>19.57058017359525</v>
      </c>
      <c r="E236" s="36">
        <v>12578.370074696544</v>
      </c>
      <c r="F236" s="36">
        <v>246166</v>
      </c>
      <c r="G236" s="36">
        <v>19485925</v>
      </c>
      <c r="H236" s="37">
        <f t="shared" si="21"/>
        <v>1753733.25</v>
      </c>
      <c r="I236" s="38">
        <f t="shared" si="22"/>
        <v>119.85394300273602</v>
      </c>
      <c r="J236" s="37">
        <v>3507466.5</v>
      </c>
      <c r="K236" s="38">
        <f t="shared" si="23"/>
        <v>259.27846617906727</v>
      </c>
      <c r="L236" s="57">
        <f>IFERROR(IF(AND(C236=1,E236&gt;1,G236&gt;0, OR((F236/G236)&gt;0.175, K236&lt;10)), 1, 0),0)</f>
        <v>0</v>
      </c>
    </row>
    <row r="237" spans="1:12" s="39" customFormat="1" ht="15">
      <c r="A237" s="40">
        <v>228</v>
      </c>
      <c r="B237" s="41" t="s">
        <v>251</v>
      </c>
      <c r="C237" s="33">
        <v>0</v>
      </c>
      <c r="D237" s="35">
        <v>0</v>
      </c>
      <c r="E237" s="36">
        <v>0</v>
      </c>
      <c r="F237" s="36">
        <v>0</v>
      </c>
      <c r="G237" s="36">
        <v>0</v>
      </c>
      <c r="H237" s="37">
        <f t="shared" si="21"/>
        <v>0</v>
      </c>
      <c r="I237" s="38" t="str">
        <f t="shared" si="22"/>
        <v/>
      </c>
      <c r="J237" s="37" t="s">
        <v>466</v>
      </c>
      <c r="K237" s="38" t="str">
        <f t="shared" si="23"/>
        <v/>
      </c>
      <c r="L237" s="57">
        <f t="shared" ref="L237:L244" si="26">IFERROR(IF(AND(C237=1,E237&gt;1,G237&gt;0, OR((F237/G237)&gt;0.085, I237&lt;10)), 1, 0),0)</f>
        <v>0</v>
      </c>
    </row>
    <row r="238" spans="1:12" s="39" customFormat="1" ht="15">
      <c r="A238" s="40">
        <v>229</v>
      </c>
      <c r="B238" s="41" t="s">
        <v>252</v>
      </c>
      <c r="C238" s="33">
        <v>1</v>
      </c>
      <c r="D238" s="35">
        <v>48.466970775366633</v>
      </c>
      <c r="E238" s="36">
        <v>11859.973726522869</v>
      </c>
      <c r="F238" s="36">
        <v>574817</v>
      </c>
      <c r="G238" s="36">
        <v>70663460.447002307</v>
      </c>
      <c r="H238" s="37">
        <f t="shared" si="21"/>
        <v>6359711.4402302075</v>
      </c>
      <c r="I238" s="38">
        <f t="shared" si="22"/>
        <v>487.76621041691249</v>
      </c>
      <c r="J238" s="37" t="s">
        <v>466</v>
      </c>
      <c r="K238" s="38" t="str">
        <f t="shared" si="23"/>
        <v/>
      </c>
      <c r="L238" s="57">
        <f t="shared" si="26"/>
        <v>0</v>
      </c>
    </row>
    <row r="239" spans="1:12" s="39" customFormat="1" ht="15">
      <c r="A239" s="40">
        <v>230</v>
      </c>
      <c r="B239" s="41" t="s">
        <v>253</v>
      </c>
      <c r="C239" s="33">
        <v>1</v>
      </c>
      <c r="D239" s="35">
        <v>0</v>
      </c>
      <c r="E239" s="36">
        <v>22700.808662280644</v>
      </c>
      <c r="F239" s="36">
        <v>0</v>
      </c>
      <c r="G239" s="36">
        <v>1719267.3322045864</v>
      </c>
      <c r="H239" s="37">
        <f t="shared" si="21"/>
        <v>154734.05989841276</v>
      </c>
      <c r="I239" s="38">
        <f t="shared" si="22"/>
        <v>6.8162355888015904</v>
      </c>
      <c r="J239" s="37" t="s">
        <v>466</v>
      </c>
      <c r="K239" s="38" t="str">
        <f t="shared" si="23"/>
        <v/>
      </c>
      <c r="L239" s="57">
        <f t="shared" si="26"/>
        <v>1</v>
      </c>
    </row>
    <row r="240" spans="1:12" s="39" customFormat="1" ht="15">
      <c r="A240" s="40">
        <v>231</v>
      </c>
      <c r="B240" s="41" t="s">
        <v>254</v>
      </c>
      <c r="C240" s="33">
        <v>1</v>
      </c>
      <c r="D240" s="35">
        <v>39.869879183446763</v>
      </c>
      <c r="E240" s="36">
        <v>10645.630453182303</v>
      </c>
      <c r="F240" s="36">
        <v>424440</v>
      </c>
      <c r="G240" s="36">
        <v>36450792.521175578</v>
      </c>
      <c r="H240" s="37">
        <f t="shared" si="21"/>
        <v>3280571.3269058019</v>
      </c>
      <c r="I240" s="38">
        <f t="shared" si="22"/>
        <v>268.2914214866455</v>
      </c>
      <c r="J240" s="37" t="s">
        <v>466</v>
      </c>
      <c r="K240" s="38" t="str">
        <f t="shared" si="23"/>
        <v/>
      </c>
      <c r="L240" s="57">
        <f t="shared" si="26"/>
        <v>0</v>
      </c>
    </row>
    <row r="241" spans="1:12" s="39" customFormat="1" ht="15">
      <c r="A241" s="40">
        <v>232</v>
      </c>
      <c r="B241" s="41" t="s">
        <v>255</v>
      </c>
      <c r="C241" s="33">
        <v>0</v>
      </c>
      <c r="D241" s="35">
        <v>0</v>
      </c>
      <c r="E241" s="36">
        <v>0</v>
      </c>
      <c r="F241" s="36">
        <v>0</v>
      </c>
      <c r="G241" s="36">
        <v>0</v>
      </c>
      <c r="H241" s="37">
        <f t="shared" si="21"/>
        <v>0</v>
      </c>
      <c r="I241" s="38" t="str">
        <f t="shared" si="22"/>
        <v/>
      </c>
      <c r="J241" s="37" t="s">
        <v>466</v>
      </c>
      <c r="K241" s="38" t="str">
        <f t="shared" si="23"/>
        <v/>
      </c>
      <c r="L241" s="57">
        <f t="shared" si="26"/>
        <v>0</v>
      </c>
    </row>
    <row r="242" spans="1:12" s="39" customFormat="1" ht="15">
      <c r="A242" s="40">
        <v>233</v>
      </c>
      <c r="B242" s="41" t="s">
        <v>256</v>
      </c>
      <c r="C242" s="33">
        <v>0</v>
      </c>
      <c r="D242" s="35">
        <v>0</v>
      </c>
      <c r="E242" s="36">
        <v>13382.022229059698</v>
      </c>
      <c r="F242" s="36">
        <v>0</v>
      </c>
      <c r="G242" s="36">
        <v>303387.58</v>
      </c>
      <c r="H242" s="37">
        <f t="shared" si="21"/>
        <v>27304.8822</v>
      </c>
      <c r="I242" s="38" t="str">
        <f t="shared" si="22"/>
        <v/>
      </c>
      <c r="J242" s="37" t="s">
        <v>466</v>
      </c>
      <c r="K242" s="38" t="str">
        <f t="shared" si="23"/>
        <v/>
      </c>
      <c r="L242" s="57">
        <f t="shared" si="26"/>
        <v>0</v>
      </c>
    </row>
    <row r="243" spans="1:12" s="39" customFormat="1" ht="15">
      <c r="A243" s="40">
        <v>234</v>
      </c>
      <c r="B243" s="41" t="s">
        <v>257</v>
      </c>
      <c r="C243" s="33">
        <v>1</v>
      </c>
      <c r="D243" s="35">
        <v>0</v>
      </c>
      <c r="E243" s="36">
        <v>20423.955295461343</v>
      </c>
      <c r="F243" s="36">
        <v>0</v>
      </c>
      <c r="G243" s="36">
        <v>1320638</v>
      </c>
      <c r="H243" s="37">
        <f t="shared" si="21"/>
        <v>118857.42</v>
      </c>
      <c r="I243" s="38">
        <f t="shared" si="22"/>
        <v>5.8195103877069672</v>
      </c>
      <c r="J243" s="37" t="s">
        <v>466</v>
      </c>
      <c r="K243" s="38" t="str">
        <f t="shared" si="23"/>
        <v/>
      </c>
      <c r="L243" s="57">
        <f t="shared" si="26"/>
        <v>1</v>
      </c>
    </row>
    <row r="244" spans="1:12" s="39" customFormat="1" ht="15">
      <c r="A244" s="40">
        <v>235</v>
      </c>
      <c r="B244" s="41" t="s">
        <v>258</v>
      </c>
      <c r="C244" s="33">
        <v>0</v>
      </c>
      <c r="D244" s="35">
        <v>0</v>
      </c>
      <c r="E244" s="36">
        <v>0</v>
      </c>
      <c r="F244" s="36">
        <v>0</v>
      </c>
      <c r="G244" s="36">
        <v>16824</v>
      </c>
      <c r="H244" s="37">
        <f t="shared" si="21"/>
        <v>1514.1599999999999</v>
      </c>
      <c r="I244" s="38" t="str">
        <f t="shared" si="22"/>
        <v/>
      </c>
      <c r="J244" s="37" t="s">
        <v>466</v>
      </c>
      <c r="K244" s="38" t="str">
        <f t="shared" si="23"/>
        <v/>
      </c>
      <c r="L244" s="57">
        <f t="shared" si="26"/>
        <v>0</v>
      </c>
    </row>
    <row r="245" spans="1:12" s="39" customFormat="1" ht="15">
      <c r="A245" s="40">
        <v>236</v>
      </c>
      <c r="B245" s="41" t="s">
        <v>259</v>
      </c>
      <c r="C245" s="33">
        <v>1</v>
      </c>
      <c r="D245" s="35">
        <v>178.44101123595502</v>
      </c>
      <c r="E245" s="36">
        <v>12598.987107438019</v>
      </c>
      <c r="F245" s="36">
        <v>2248176</v>
      </c>
      <c r="G245" s="36">
        <v>83773718.878972545</v>
      </c>
      <c r="H245" s="37">
        <f t="shared" si="21"/>
        <v>7539634.6991075287</v>
      </c>
      <c r="I245" s="38">
        <f t="shared" si="22"/>
        <v>419.99080195769301</v>
      </c>
      <c r="J245" s="37">
        <v>15079269.398215057</v>
      </c>
      <c r="K245" s="38">
        <f t="shared" si="23"/>
        <v>1018.4226151513411</v>
      </c>
      <c r="L245" s="57">
        <f>IFERROR(IF(AND(C245=1,E245&gt;1,G245&gt;0, OR((F245/G245)&gt;0.175, K245&lt;10)), 1, 0),0)</f>
        <v>0</v>
      </c>
    </row>
    <row r="246" spans="1:12" s="39" customFormat="1" ht="15">
      <c r="A246" s="40">
        <v>237</v>
      </c>
      <c r="B246" s="41" t="s">
        <v>260</v>
      </c>
      <c r="C246" s="33">
        <v>0</v>
      </c>
      <c r="D246" s="35">
        <v>0</v>
      </c>
      <c r="E246" s="36">
        <v>13382.022229059699</v>
      </c>
      <c r="F246" s="36">
        <v>0</v>
      </c>
      <c r="G246" s="36">
        <v>68187.760000000009</v>
      </c>
      <c r="H246" s="37">
        <f t="shared" si="21"/>
        <v>6136.8984000000009</v>
      </c>
      <c r="I246" s="38" t="str">
        <f t="shared" si="22"/>
        <v/>
      </c>
      <c r="J246" s="37" t="s">
        <v>466</v>
      </c>
      <c r="K246" s="38" t="str">
        <f t="shared" si="23"/>
        <v/>
      </c>
      <c r="L246" s="57">
        <f t="shared" ref="L246:L252" si="27">IFERROR(IF(AND(C246=1,E246&gt;1,G246&gt;0, OR((F246/G246)&gt;0.085, I246&lt;10)), 1, 0),0)</f>
        <v>0</v>
      </c>
    </row>
    <row r="247" spans="1:12" s="39" customFormat="1" ht="15">
      <c r="A247" s="40">
        <v>238</v>
      </c>
      <c r="B247" s="41" t="s">
        <v>261</v>
      </c>
      <c r="C247" s="33">
        <v>1</v>
      </c>
      <c r="D247" s="35">
        <v>17.943945627471539</v>
      </c>
      <c r="E247" s="36">
        <v>15520.666735281642</v>
      </c>
      <c r="F247" s="36">
        <v>278502</v>
      </c>
      <c r="G247" s="36">
        <v>10721585</v>
      </c>
      <c r="H247" s="37">
        <f t="shared" si="21"/>
        <v>964942.64999999991</v>
      </c>
      <c r="I247" s="38">
        <f t="shared" si="22"/>
        <v>44.22752332150656</v>
      </c>
      <c r="J247" s="37" t="s">
        <v>466</v>
      </c>
      <c r="K247" s="38" t="str">
        <f t="shared" si="23"/>
        <v/>
      </c>
      <c r="L247" s="57">
        <f t="shared" si="27"/>
        <v>0</v>
      </c>
    </row>
    <row r="248" spans="1:12" s="39" customFormat="1" ht="15">
      <c r="A248" s="40">
        <v>239</v>
      </c>
      <c r="B248" s="41" t="s">
        <v>262</v>
      </c>
      <c r="C248" s="33">
        <v>1</v>
      </c>
      <c r="D248" s="35">
        <v>636.20935179677247</v>
      </c>
      <c r="E248" s="36">
        <v>12946.834209112903</v>
      </c>
      <c r="F248" s="36">
        <v>8236897</v>
      </c>
      <c r="G248" s="36">
        <v>122138844.0845342</v>
      </c>
      <c r="H248" s="37">
        <f t="shared" si="21"/>
        <v>10992495.967608077</v>
      </c>
      <c r="I248" s="38">
        <f t="shared" si="22"/>
        <v>212.83959639094559</v>
      </c>
      <c r="J248" s="37" t="s">
        <v>466</v>
      </c>
      <c r="K248" s="38" t="str">
        <f t="shared" si="23"/>
        <v/>
      </c>
      <c r="L248" s="57">
        <f t="shared" si="27"/>
        <v>0</v>
      </c>
    </row>
    <row r="249" spans="1:12" s="39" customFormat="1" ht="15">
      <c r="A249" s="40">
        <v>240</v>
      </c>
      <c r="B249" s="41" t="s">
        <v>263</v>
      </c>
      <c r="C249" s="33">
        <v>1</v>
      </c>
      <c r="D249" s="35">
        <v>2.1052631578947367</v>
      </c>
      <c r="E249" s="36">
        <v>13242.050000000001</v>
      </c>
      <c r="F249" s="36">
        <v>27878</v>
      </c>
      <c r="G249" s="36">
        <v>3924933</v>
      </c>
      <c r="H249" s="37">
        <f t="shared" si="21"/>
        <v>353243.97</v>
      </c>
      <c r="I249" s="38">
        <f t="shared" si="22"/>
        <v>24.570664662948708</v>
      </c>
      <c r="J249" s="37" t="s">
        <v>466</v>
      </c>
      <c r="K249" s="38" t="str">
        <f t="shared" si="23"/>
        <v/>
      </c>
      <c r="L249" s="57">
        <f t="shared" si="27"/>
        <v>0</v>
      </c>
    </row>
    <row r="250" spans="1:12" s="39" customFormat="1" ht="15">
      <c r="A250" s="40">
        <v>241</v>
      </c>
      <c r="B250" s="41" t="s">
        <v>264</v>
      </c>
      <c r="C250" s="33">
        <v>0</v>
      </c>
      <c r="D250" s="35">
        <v>0</v>
      </c>
      <c r="E250" s="36">
        <v>0</v>
      </c>
      <c r="F250" s="36">
        <v>0</v>
      </c>
      <c r="G250" s="36">
        <v>0</v>
      </c>
      <c r="H250" s="37">
        <f t="shared" si="21"/>
        <v>0</v>
      </c>
      <c r="I250" s="38" t="str">
        <f t="shared" si="22"/>
        <v/>
      </c>
      <c r="J250" s="37" t="s">
        <v>466</v>
      </c>
      <c r="K250" s="38" t="str">
        <f t="shared" si="23"/>
        <v/>
      </c>
      <c r="L250" s="57">
        <f t="shared" si="27"/>
        <v>0</v>
      </c>
    </row>
    <row r="251" spans="1:12" s="39" customFormat="1" ht="15">
      <c r="A251" s="40">
        <v>242</v>
      </c>
      <c r="B251" s="41" t="s">
        <v>265</v>
      </c>
      <c r="C251" s="33">
        <v>1</v>
      </c>
      <c r="D251" s="35">
        <v>3.0783582089552239</v>
      </c>
      <c r="E251" s="36">
        <v>35468.256969696966</v>
      </c>
      <c r="F251" s="36">
        <v>109184</v>
      </c>
      <c r="G251" s="36">
        <v>4677811.6889293958</v>
      </c>
      <c r="H251" s="37">
        <f t="shared" si="21"/>
        <v>421003.05200364563</v>
      </c>
      <c r="I251" s="38">
        <f t="shared" si="22"/>
        <v>8.7914963588443218</v>
      </c>
      <c r="J251" s="37" t="s">
        <v>466</v>
      </c>
      <c r="K251" s="38" t="str">
        <f t="shared" si="23"/>
        <v/>
      </c>
      <c r="L251" s="57">
        <f t="shared" si="27"/>
        <v>1</v>
      </c>
    </row>
    <row r="252" spans="1:12" s="39" customFormat="1" ht="15">
      <c r="A252" s="40">
        <v>243</v>
      </c>
      <c r="B252" s="41" t="s">
        <v>266</v>
      </c>
      <c r="C252" s="33">
        <v>1</v>
      </c>
      <c r="D252" s="35">
        <v>57.707539739160694</v>
      </c>
      <c r="E252" s="36">
        <v>14348.489014479735</v>
      </c>
      <c r="F252" s="36">
        <v>828016</v>
      </c>
      <c r="G252" s="36">
        <v>143235203</v>
      </c>
      <c r="H252" s="37">
        <f t="shared" si="21"/>
        <v>12891168.27</v>
      </c>
      <c r="I252" s="38">
        <f t="shared" si="22"/>
        <v>840.72631326033741</v>
      </c>
      <c r="J252" s="37" t="s">
        <v>466</v>
      </c>
      <c r="K252" s="38" t="str">
        <f t="shared" si="23"/>
        <v/>
      </c>
      <c r="L252" s="57">
        <f t="shared" si="27"/>
        <v>0</v>
      </c>
    </row>
    <row r="253" spans="1:12" s="39" customFormat="1" ht="15">
      <c r="A253" s="40">
        <v>244</v>
      </c>
      <c r="B253" s="41" t="s">
        <v>267</v>
      </c>
      <c r="C253" s="33">
        <v>1</v>
      </c>
      <c r="D253" s="35">
        <v>328.33109220731563</v>
      </c>
      <c r="E253" s="36">
        <v>13536.061937118531</v>
      </c>
      <c r="F253" s="36">
        <v>4444310</v>
      </c>
      <c r="G253" s="36">
        <v>50982128.352153085</v>
      </c>
      <c r="H253" s="37">
        <f t="shared" si="21"/>
        <v>4588391.5516937776</v>
      </c>
      <c r="I253" s="38">
        <f t="shared" si="22"/>
        <v>10.644273967059632</v>
      </c>
      <c r="J253" s="37">
        <v>9176783.1033875551</v>
      </c>
      <c r="K253" s="38">
        <f t="shared" si="23"/>
        <v>349.6196401414349</v>
      </c>
      <c r="L253" s="57">
        <f>IFERROR(IF(AND(C253=1,E253&gt;1,G253&gt;0, OR((F253/G253)&gt;0.175, K253&lt;10)), 1, 0),0)</f>
        <v>0</v>
      </c>
    </row>
    <row r="254" spans="1:12" s="39" customFormat="1" ht="15">
      <c r="A254" s="40">
        <v>245</v>
      </c>
      <c r="B254" s="41" t="s">
        <v>268</v>
      </c>
      <c r="C254" s="33">
        <v>0</v>
      </c>
      <c r="D254" s="35">
        <v>0</v>
      </c>
      <c r="E254" s="36">
        <v>0</v>
      </c>
      <c r="F254" s="36">
        <v>0</v>
      </c>
      <c r="G254" s="36">
        <v>0</v>
      </c>
      <c r="H254" s="37">
        <f t="shared" si="21"/>
        <v>0</v>
      </c>
      <c r="I254" s="38" t="str">
        <f t="shared" si="22"/>
        <v/>
      </c>
      <c r="J254" s="37" t="s">
        <v>466</v>
      </c>
      <c r="K254" s="38" t="str">
        <f t="shared" si="23"/>
        <v/>
      </c>
      <c r="L254" s="57">
        <f t="shared" ref="L254:L259" si="28">IFERROR(IF(AND(C254=1,E254&gt;1,G254&gt;0, OR((F254/G254)&gt;0.085, I254&lt;10)), 1, 0),0)</f>
        <v>0</v>
      </c>
    </row>
    <row r="255" spans="1:12" s="39" customFormat="1" ht="15">
      <c r="A255" s="40">
        <v>246</v>
      </c>
      <c r="B255" s="41" t="s">
        <v>269</v>
      </c>
      <c r="C255" s="33">
        <v>1</v>
      </c>
      <c r="D255" s="35">
        <v>2.0516361221622073</v>
      </c>
      <c r="E255" s="36">
        <v>14396.315058477418</v>
      </c>
      <c r="F255" s="36">
        <v>29536</v>
      </c>
      <c r="G255" s="36">
        <v>53437116</v>
      </c>
      <c r="H255" s="37">
        <f t="shared" si="21"/>
        <v>4809340.4399999995</v>
      </c>
      <c r="I255" s="38">
        <f t="shared" si="22"/>
        <v>332.01582631281485</v>
      </c>
      <c r="J255" s="37" t="s">
        <v>466</v>
      </c>
      <c r="K255" s="38" t="str">
        <f t="shared" si="23"/>
        <v/>
      </c>
      <c r="L255" s="57">
        <f t="shared" si="28"/>
        <v>0</v>
      </c>
    </row>
    <row r="256" spans="1:12" s="39" customFormat="1" ht="15">
      <c r="A256" s="40">
        <v>247</v>
      </c>
      <c r="B256" s="41" t="s">
        <v>270</v>
      </c>
      <c r="C256" s="33">
        <v>0</v>
      </c>
      <c r="D256" s="35">
        <v>0</v>
      </c>
      <c r="E256" s="36">
        <v>0</v>
      </c>
      <c r="F256" s="36">
        <v>0</v>
      </c>
      <c r="G256" s="36">
        <v>544317</v>
      </c>
      <c r="H256" s="37">
        <f t="shared" si="21"/>
        <v>48988.53</v>
      </c>
      <c r="I256" s="38" t="str">
        <f t="shared" si="22"/>
        <v/>
      </c>
      <c r="J256" s="37" t="s">
        <v>466</v>
      </c>
      <c r="K256" s="38" t="str">
        <f t="shared" si="23"/>
        <v/>
      </c>
      <c r="L256" s="57">
        <f t="shared" si="28"/>
        <v>0</v>
      </c>
    </row>
    <row r="257" spans="1:12" s="39" customFormat="1" ht="15">
      <c r="A257" s="40">
        <v>248</v>
      </c>
      <c r="B257" s="41" t="s">
        <v>271</v>
      </c>
      <c r="C257" s="33">
        <v>1</v>
      </c>
      <c r="D257" s="35">
        <v>296.63246417029939</v>
      </c>
      <c r="E257" s="36">
        <v>12046.011248278515</v>
      </c>
      <c r="F257" s="36">
        <v>3573238</v>
      </c>
      <c r="G257" s="36">
        <v>88006326</v>
      </c>
      <c r="H257" s="37">
        <f t="shared" si="21"/>
        <v>7920569.3399999999</v>
      </c>
      <c r="I257" s="38">
        <f t="shared" si="22"/>
        <v>360.89384696708407</v>
      </c>
      <c r="J257" s="37" t="s">
        <v>466</v>
      </c>
      <c r="K257" s="38" t="str">
        <f t="shared" si="23"/>
        <v/>
      </c>
      <c r="L257" s="57">
        <f t="shared" si="28"/>
        <v>0</v>
      </c>
    </row>
    <row r="258" spans="1:12" s="39" customFormat="1" ht="15">
      <c r="A258" s="40">
        <v>249</v>
      </c>
      <c r="B258" s="41" t="s">
        <v>272</v>
      </c>
      <c r="C258" s="33">
        <v>1</v>
      </c>
      <c r="D258" s="35">
        <v>0</v>
      </c>
      <c r="E258" s="36">
        <v>28616.411708571548</v>
      </c>
      <c r="F258" s="36">
        <v>0</v>
      </c>
      <c r="G258" s="36">
        <v>3461248</v>
      </c>
      <c r="H258" s="37">
        <f t="shared" si="21"/>
        <v>311512.32000000001</v>
      </c>
      <c r="I258" s="38">
        <f t="shared" si="22"/>
        <v>10.885792501604662</v>
      </c>
      <c r="J258" s="37" t="s">
        <v>466</v>
      </c>
      <c r="K258" s="38" t="str">
        <f t="shared" si="23"/>
        <v/>
      </c>
      <c r="L258" s="57">
        <f t="shared" si="28"/>
        <v>0</v>
      </c>
    </row>
    <row r="259" spans="1:12" s="39" customFormat="1" ht="15">
      <c r="A259" s="40">
        <v>250</v>
      </c>
      <c r="B259" s="41" t="s">
        <v>273</v>
      </c>
      <c r="C259" s="33">
        <v>1</v>
      </c>
      <c r="D259" s="35">
        <v>0</v>
      </c>
      <c r="E259" s="36">
        <v>13294.179998695008</v>
      </c>
      <c r="F259" s="36">
        <v>0</v>
      </c>
      <c r="G259" s="36">
        <v>6561697</v>
      </c>
      <c r="H259" s="37">
        <f t="shared" si="21"/>
        <v>590552.73</v>
      </c>
      <c r="I259" s="38">
        <f t="shared" si="22"/>
        <v>44.421899662707304</v>
      </c>
      <c r="J259" s="37" t="s">
        <v>466</v>
      </c>
      <c r="K259" s="38" t="str">
        <f t="shared" si="23"/>
        <v/>
      </c>
      <c r="L259" s="57">
        <f t="shared" si="28"/>
        <v>0</v>
      </c>
    </row>
    <row r="260" spans="1:12" s="39" customFormat="1" ht="15">
      <c r="A260" s="40">
        <v>251</v>
      </c>
      <c r="B260" s="41" t="s">
        <v>274</v>
      </c>
      <c r="C260" s="33">
        <v>1</v>
      </c>
      <c r="D260" s="35">
        <v>121.78891820580476</v>
      </c>
      <c r="E260" s="36">
        <v>11282.955955630659</v>
      </c>
      <c r="F260" s="36">
        <v>1374139</v>
      </c>
      <c r="G260" s="36">
        <v>31119132.094563384</v>
      </c>
      <c r="H260" s="37">
        <f t="shared" si="21"/>
        <v>2800721.8885107045</v>
      </c>
      <c r="I260" s="38">
        <f t="shared" si="22"/>
        <v>126.43698106423795</v>
      </c>
      <c r="J260" s="37">
        <v>5601443.777021409</v>
      </c>
      <c r="K260" s="38">
        <f t="shared" si="23"/>
        <v>374.66288033428066</v>
      </c>
      <c r="L260" s="57">
        <f>IFERROR(IF(AND(C260=1,E260&gt;1,G260&gt;0, OR((F260/G260)&gt;0.175, K260&lt;10)), 1, 0),0)</f>
        <v>0</v>
      </c>
    </row>
    <row r="261" spans="1:12" s="39" customFormat="1" ht="15">
      <c r="A261" s="40">
        <v>252</v>
      </c>
      <c r="B261" s="41" t="s">
        <v>275</v>
      </c>
      <c r="C261" s="33">
        <v>1</v>
      </c>
      <c r="D261" s="35">
        <v>0</v>
      </c>
      <c r="E261" s="36">
        <v>19004.154335444011</v>
      </c>
      <c r="F261" s="36">
        <v>0</v>
      </c>
      <c r="G261" s="36">
        <v>15589581</v>
      </c>
      <c r="H261" s="37">
        <f t="shared" si="21"/>
        <v>1403062.29</v>
      </c>
      <c r="I261" s="38">
        <f t="shared" si="22"/>
        <v>73.829240977231791</v>
      </c>
      <c r="J261" s="37" t="s">
        <v>466</v>
      </c>
      <c r="K261" s="38" t="str">
        <f t="shared" si="23"/>
        <v/>
      </c>
      <c r="L261" s="57">
        <f t="shared" ref="L261:L266" si="29">IFERROR(IF(AND(C261=1,E261&gt;1,G261&gt;0, OR((F261/G261)&gt;0.085, I261&lt;10)), 1, 0),0)</f>
        <v>0</v>
      </c>
    </row>
    <row r="262" spans="1:12" s="39" customFormat="1" ht="15">
      <c r="A262" s="40">
        <v>253</v>
      </c>
      <c r="B262" s="41" t="s">
        <v>276</v>
      </c>
      <c r="C262" s="33">
        <v>1</v>
      </c>
      <c r="D262" s="35">
        <v>3</v>
      </c>
      <c r="E262" s="36">
        <v>29150</v>
      </c>
      <c r="F262" s="36">
        <v>87450</v>
      </c>
      <c r="G262" s="36">
        <v>1945611.3128099302</v>
      </c>
      <c r="H262" s="37">
        <f t="shared" si="21"/>
        <v>175105.0181528937</v>
      </c>
      <c r="I262" s="38">
        <f t="shared" si="22"/>
        <v>3.0070332127922366</v>
      </c>
      <c r="J262" s="37" t="s">
        <v>466</v>
      </c>
      <c r="K262" s="38" t="str">
        <f t="shared" si="23"/>
        <v/>
      </c>
      <c r="L262" s="57">
        <f t="shared" si="29"/>
        <v>1</v>
      </c>
    </row>
    <row r="263" spans="1:12" s="39" customFormat="1" ht="15">
      <c r="A263" s="40">
        <v>254</v>
      </c>
      <c r="B263" s="41" t="s">
        <v>277</v>
      </c>
      <c r="C263" s="33">
        <v>0</v>
      </c>
      <c r="D263" s="35">
        <v>0</v>
      </c>
      <c r="E263" s="36">
        <v>13787.173339059698</v>
      </c>
      <c r="F263" s="36">
        <v>0</v>
      </c>
      <c r="G263" s="36">
        <v>82485</v>
      </c>
      <c r="H263" s="37">
        <f t="shared" si="21"/>
        <v>7423.65</v>
      </c>
      <c r="I263" s="38" t="str">
        <f t="shared" si="22"/>
        <v/>
      </c>
      <c r="J263" s="37" t="s">
        <v>466</v>
      </c>
      <c r="K263" s="38" t="str">
        <f t="shared" si="23"/>
        <v/>
      </c>
      <c r="L263" s="57">
        <f t="shared" si="29"/>
        <v>0</v>
      </c>
    </row>
    <row r="264" spans="1:12" s="39" customFormat="1" ht="15">
      <c r="A264" s="40">
        <v>255</v>
      </c>
      <c r="B264" s="41" t="s">
        <v>278</v>
      </c>
      <c r="C264" s="33">
        <v>0</v>
      </c>
      <c r="D264" s="35">
        <v>0</v>
      </c>
      <c r="E264" s="36">
        <v>0</v>
      </c>
      <c r="F264" s="36">
        <v>0</v>
      </c>
      <c r="G264" s="36">
        <v>124062</v>
      </c>
      <c r="H264" s="37">
        <f t="shared" si="21"/>
        <v>11165.58</v>
      </c>
      <c r="I264" s="38" t="str">
        <f t="shared" si="22"/>
        <v/>
      </c>
      <c r="J264" s="37" t="s">
        <v>466</v>
      </c>
      <c r="K264" s="38" t="str">
        <f t="shared" si="23"/>
        <v/>
      </c>
      <c r="L264" s="57">
        <f t="shared" si="29"/>
        <v>0</v>
      </c>
    </row>
    <row r="265" spans="1:12" s="39" customFormat="1" ht="15">
      <c r="A265" s="40">
        <v>256</v>
      </c>
      <c r="B265" s="41" t="s">
        <v>279</v>
      </c>
      <c r="C265" s="33">
        <v>0</v>
      </c>
      <c r="D265" s="35">
        <v>0</v>
      </c>
      <c r="E265" s="36">
        <v>14982.173793409671</v>
      </c>
      <c r="F265" s="36">
        <v>0</v>
      </c>
      <c r="G265" s="36">
        <v>261650</v>
      </c>
      <c r="H265" s="37">
        <f t="shared" si="21"/>
        <v>23548.5</v>
      </c>
      <c r="I265" s="38" t="str">
        <f t="shared" si="22"/>
        <v/>
      </c>
      <c r="J265" s="37" t="s">
        <v>466</v>
      </c>
      <c r="K265" s="38" t="str">
        <f t="shared" si="23"/>
        <v/>
      </c>
      <c r="L265" s="57">
        <f t="shared" si="29"/>
        <v>0</v>
      </c>
    </row>
    <row r="266" spans="1:12" s="39" customFormat="1" ht="15">
      <c r="A266" s="40">
        <v>257</v>
      </c>
      <c r="B266" s="41" t="s">
        <v>280</v>
      </c>
      <c r="C266" s="33">
        <v>0</v>
      </c>
      <c r="D266" s="35">
        <v>0</v>
      </c>
      <c r="E266" s="36">
        <v>0</v>
      </c>
      <c r="F266" s="36">
        <v>0</v>
      </c>
      <c r="G266" s="36">
        <v>15358</v>
      </c>
      <c r="H266" s="37">
        <f t="shared" ref="H266:H329" si="30">G266*0.09</f>
        <v>1382.22</v>
      </c>
      <c r="I266" s="38" t="str">
        <f t="shared" ref="I266:I329" si="31">IF(AND(C266=1,G266&gt;0,H266&gt;0),(H266-F266)/E266,"")</f>
        <v/>
      </c>
      <c r="J266" s="37" t="s">
        <v>466</v>
      </c>
      <c r="K266" s="38" t="str">
        <f t="shared" ref="K266:K329" si="32">IF(J266="","", (J266-F266)/E266)</f>
        <v/>
      </c>
      <c r="L266" s="57">
        <f t="shared" si="29"/>
        <v>0</v>
      </c>
    </row>
    <row r="267" spans="1:12" s="39" customFormat="1" ht="15">
      <c r="A267" s="40">
        <v>258</v>
      </c>
      <c r="B267" s="41" t="s">
        <v>281</v>
      </c>
      <c r="C267" s="33">
        <v>1</v>
      </c>
      <c r="D267" s="35">
        <v>470.3394428060123</v>
      </c>
      <c r="E267" s="36">
        <v>14581.38181880827</v>
      </c>
      <c r="F267" s="36">
        <v>6858199</v>
      </c>
      <c r="G267" s="36">
        <v>76200391.968866557</v>
      </c>
      <c r="H267" s="37">
        <f t="shared" si="30"/>
        <v>6858035.2771979896</v>
      </c>
      <c r="I267" s="38">
        <f t="shared" si="31"/>
        <v>-1.1228208961593864E-2</v>
      </c>
      <c r="J267" s="37">
        <v>13716070.554395979</v>
      </c>
      <c r="K267" s="38">
        <f t="shared" si="32"/>
        <v>470.31698638808911</v>
      </c>
      <c r="L267" s="57">
        <f>IFERROR(IF(AND(C267=1,E267&gt;1,G267&gt;0, OR((F267/G267)&gt;0.175, K267&lt;10)), 1, 0),0)</f>
        <v>0</v>
      </c>
    </row>
    <row r="268" spans="1:12" s="39" customFormat="1" ht="15">
      <c r="A268" s="40">
        <v>259</v>
      </c>
      <c r="B268" s="41" t="s">
        <v>282</v>
      </c>
      <c r="C268" s="33">
        <v>0</v>
      </c>
      <c r="D268" s="35">
        <v>0</v>
      </c>
      <c r="E268" s="36">
        <v>13382.022229059699</v>
      </c>
      <c r="F268" s="36">
        <v>0</v>
      </c>
      <c r="G268" s="36">
        <v>109398</v>
      </c>
      <c r="H268" s="37">
        <f t="shared" si="30"/>
        <v>9845.82</v>
      </c>
      <c r="I268" s="38" t="str">
        <f t="shared" si="31"/>
        <v/>
      </c>
      <c r="J268" s="37" t="s">
        <v>466</v>
      </c>
      <c r="K268" s="38" t="str">
        <f t="shared" si="32"/>
        <v/>
      </c>
      <c r="L268" s="57">
        <f t="shared" ref="L268:L285" si="33">IFERROR(IF(AND(C268=1,E268&gt;1,G268&gt;0, OR((F268/G268)&gt;0.085, I268&lt;10)), 1, 0),0)</f>
        <v>0</v>
      </c>
    </row>
    <row r="269" spans="1:12" s="39" customFormat="1" ht="15">
      <c r="A269" s="40">
        <v>260</v>
      </c>
      <c r="B269" s="41" t="s">
        <v>283</v>
      </c>
      <c r="C269" s="33">
        <v>0</v>
      </c>
      <c r="D269" s="35">
        <v>0</v>
      </c>
      <c r="E269" s="36">
        <v>13382.022229059698</v>
      </c>
      <c r="F269" s="36">
        <v>0</v>
      </c>
      <c r="G269" s="36">
        <v>53268</v>
      </c>
      <c r="H269" s="37">
        <f t="shared" si="30"/>
        <v>4794.12</v>
      </c>
      <c r="I269" s="38" t="str">
        <f t="shared" si="31"/>
        <v/>
      </c>
      <c r="J269" s="37" t="s">
        <v>466</v>
      </c>
      <c r="K269" s="38" t="str">
        <f t="shared" si="32"/>
        <v/>
      </c>
      <c r="L269" s="57">
        <f t="shared" si="33"/>
        <v>0</v>
      </c>
    </row>
    <row r="270" spans="1:12" s="39" customFormat="1" ht="15">
      <c r="A270" s="40">
        <v>261</v>
      </c>
      <c r="B270" s="41" t="s">
        <v>284</v>
      </c>
      <c r="C270" s="33">
        <v>1</v>
      </c>
      <c r="D270" s="35">
        <v>191.82335964750644</v>
      </c>
      <c r="E270" s="36">
        <v>15031.37055517358</v>
      </c>
      <c r="F270" s="36">
        <v>2883368</v>
      </c>
      <c r="G270" s="36">
        <v>44430337.055104986</v>
      </c>
      <c r="H270" s="37">
        <f t="shared" si="30"/>
        <v>3998730.3349594488</v>
      </c>
      <c r="I270" s="38">
        <f t="shared" si="31"/>
        <v>74.202304498145523</v>
      </c>
      <c r="J270" s="37" t="s">
        <v>466</v>
      </c>
      <c r="K270" s="38" t="str">
        <f t="shared" si="32"/>
        <v/>
      </c>
      <c r="L270" s="57">
        <f t="shared" si="33"/>
        <v>0</v>
      </c>
    </row>
    <row r="271" spans="1:12" s="39" customFormat="1" ht="15">
      <c r="A271" s="40">
        <v>262</v>
      </c>
      <c r="B271" s="41" t="s">
        <v>285</v>
      </c>
      <c r="C271" s="33">
        <v>1</v>
      </c>
      <c r="D271" s="35">
        <v>139.84246059060285</v>
      </c>
      <c r="E271" s="36">
        <v>15395.424185954813</v>
      </c>
      <c r="F271" s="36">
        <v>2152934</v>
      </c>
      <c r="G271" s="36">
        <v>43883971.945985898</v>
      </c>
      <c r="H271" s="37">
        <f t="shared" si="30"/>
        <v>3949557.4751387308</v>
      </c>
      <c r="I271" s="38">
        <f t="shared" si="31"/>
        <v>116.69853674949623</v>
      </c>
      <c r="J271" s="37" t="s">
        <v>466</v>
      </c>
      <c r="K271" s="38" t="str">
        <f t="shared" si="32"/>
        <v/>
      </c>
      <c r="L271" s="57">
        <f t="shared" si="33"/>
        <v>0</v>
      </c>
    </row>
    <row r="272" spans="1:12" s="39" customFormat="1" ht="15">
      <c r="A272" s="40">
        <v>263</v>
      </c>
      <c r="B272" s="41" t="s">
        <v>286</v>
      </c>
      <c r="C272" s="33">
        <v>1</v>
      </c>
      <c r="D272" s="35">
        <v>5.0983146067415737</v>
      </c>
      <c r="E272" s="36">
        <v>14384.949862258951</v>
      </c>
      <c r="F272" s="36">
        <v>73339</v>
      </c>
      <c r="G272" s="36">
        <v>1008078.5273629783</v>
      </c>
      <c r="H272" s="37">
        <f t="shared" si="30"/>
        <v>90727.067462668041</v>
      </c>
      <c r="I272" s="38">
        <f t="shared" si="31"/>
        <v>1.2087680269423959</v>
      </c>
      <c r="J272" s="37" t="s">
        <v>466</v>
      </c>
      <c r="K272" s="38" t="str">
        <f t="shared" si="32"/>
        <v/>
      </c>
      <c r="L272" s="57">
        <f t="shared" si="33"/>
        <v>1</v>
      </c>
    </row>
    <row r="273" spans="1:12" s="39" customFormat="1" ht="15">
      <c r="A273" s="40">
        <v>264</v>
      </c>
      <c r="B273" s="41" t="s">
        <v>287</v>
      </c>
      <c r="C273" s="33">
        <v>1</v>
      </c>
      <c r="D273" s="35">
        <v>30.851976922774</v>
      </c>
      <c r="E273" s="36">
        <v>13515.859973698794</v>
      </c>
      <c r="F273" s="36">
        <v>416991</v>
      </c>
      <c r="G273" s="36">
        <v>41615579.195508413</v>
      </c>
      <c r="H273" s="37">
        <f t="shared" si="30"/>
        <v>3745402.1275957571</v>
      </c>
      <c r="I273" s="38">
        <f t="shared" si="31"/>
        <v>246.25966339342693</v>
      </c>
      <c r="J273" s="37" t="s">
        <v>466</v>
      </c>
      <c r="K273" s="38" t="str">
        <f t="shared" si="32"/>
        <v/>
      </c>
      <c r="L273" s="57">
        <f t="shared" si="33"/>
        <v>0</v>
      </c>
    </row>
    <row r="274" spans="1:12" s="39" customFormat="1" ht="15">
      <c r="A274" s="40">
        <v>265</v>
      </c>
      <c r="B274" s="41" t="s">
        <v>288</v>
      </c>
      <c r="C274" s="33">
        <v>1</v>
      </c>
      <c r="D274" s="35">
        <v>1.3550488599348534</v>
      </c>
      <c r="E274" s="36">
        <v>11651.240384615385</v>
      </c>
      <c r="F274" s="36">
        <v>15788</v>
      </c>
      <c r="G274" s="36">
        <v>28482241</v>
      </c>
      <c r="H274" s="37">
        <f t="shared" si="30"/>
        <v>2563401.69</v>
      </c>
      <c r="I274" s="38">
        <f t="shared" si="31"/>
        <v>218.65600621921237</v>
      </c>
      <c r="J274" s="37" t="s">
        <v>466</v>
      </c>
      <c r="K274" s="38" t="str">
        <f t="shared" si="32"/>
        <v/>
      </c>
      <c r="L274" s="57">
        <f t="shared" si="33"/>
        <v>0</v>
      </c>
    </row>
    <row r="275" spans="1:12" s="39" customFormat="1" ht="15">
      <c r="A275" s="40">
        <v>266</v>
      </c>
      <c r="B275" s="41" t="s">
        <v>289</v>
      </c>
      <c r="C275" s="33">
        <v>1</v>
      </c>
      <c r="D275" s="35">
        <v>9.3893735130848555</v>
      </c>
      <c r="E275" s="36">
        <v>13175.319932432429</v>
      </c>
      <c r="F275" s="36">
        <v>123708</v>
      </c>
      <c r="G275" s="36">
        <v>48958139.607123673</v>
      </c>
      <c r="H275" s="37">
        <f t="shared" si="30"/>
        <v>4406232.5646411302</v>
      </c>
      <c r="I275" s="38">
        <f t="shared" si="31"/>
        <v>325.04140974210787</v>
      </c>
      <c r="J275" s="37" t="s">
        <v>466</v>
      </c>
      <c r="K275" s="38" t="str">
        <f t="shared" si="32"/>
        <v/>
      </c>
      <c r="L275" s="57">
        <f t="shared" si="33"/>
        <v>0</v>
      </c>
    </row>
    <row r="276" spans="1:12" s="39" customFormat="1" ht="15">
      <c r="A276" s="40">
        <v>267</v>
      </c>
      <c r="B276" s="41" t="s">
        <v>290</v>
      </c>
      <c r="C276" s="33">
        <v>0</v>
      </c>
      <c r="D276" s="35">
        <v>0</v>
      </c>
      <c r="E276" s="36">
        <v>13382.022229059698</v>
      </c>
      <c r="F276" s="36">
        <v>0</v>
      </c>
      <c r="G276" s="36">
        <v>95184</v>
      </c>
      <c r="H276" s="37">
        <f t="shared" si="30"/>
        <v>8566.56</v>
      </c>
      <c r="I276" s="38" t="str">
        <f t="shared" si="31"/>
        <v/>
      </c>
      <c r="J276" s="37" t="s">
        <v>466</v>
      </c>
      <c r="K276" s="38" t="str">
        <f t="shared" si="32"/>
        <v/>
      </c>
      <c r="L276" s="57">
        <f t="shared" si="33"/>
        <v>0</v>
      </c>
    </row>
    <row r="277" spans="1:12" s="39" customFormat="1" ht="15">
      <c r="A277" s="40">
        <v>268</v>
      </c>
      <c r="B277" s="41" t="s">
        <v>291</v>
      </c>
      <c r="C277" s="33">
        <v>0</v>
      </c>
      <c r="D277" s="35">
        <v>0</v>
      </c>
      <c r="E277" s="36">
        <v>0</v>
      </c>
      <c r="F277" s="36">
        <v>0</v>
      </c>
      <c r="G277" s="36">
        <v>0</v>
      </c>
      <c r="H277" s="37">
        <f t="shared" si="30"/>
        <v>0</v>
      </c>
      <c r="I277" s="38" t="str">
        <f t="shared" si="31"/>
        <v/>
      </c>
      <c r="J277" s="37" t="s">
        <v>466</v>
      </c>
      <c r="K277" s="38" t="str">
        <f t="shared" si="32"/>
        <v/>
      </c>
      <c r="L277" s="57">
        <f t="shared" si="33"/>
        <v>0</v>
      </c>
    </row>
    <row r="278" spans="1:12" s="39" customFormat="1" ht="15">
      <c r="A278" s="40">
        <v>269</v>
      </c>
      <c r="B278" s="41" t="s">
        <v>292</v>
      </c>
      <c r="C278" s="33">
        <v>1</v>
      </c>
      <c r="D278" s="35">
        <v>0</v>
      </c>
      <c r="E278" s="36">
        <v>18031.85555350615</v>
      </c>
      <c r="F278" s="36">
        <v>0</v>
      </c>
      <c r="G278" s="36">
        <v>7489370</v>
      </c>
      <c r="H278" s="37">
        <f t="shared" si="30"/>
        <v>674043.29999999993</v>
      </c>
      <c r="I278" s="38">
        <f t="shared" si="31"/>
        <v>37.380695403193691</v>
      </c>
      <c r="J278" s="37" t="s">
        <v>466</v>
      </c>
      <c r="K278" s="38" t="str">
        <f t="shared" si="32"/>
        <v/>
      </c>
      <c r="L278" s="57">
        <f t="shared" si="33"/>
        <v>0</v>
      </c>
    </row>
    <row r="279" spans="1:12" s="39" customFormat="1" ht="15">
      <c r="A279" s="40">
        <v>270</v>
      </c>
      <c r="B279" s="41" t="s">
        <v>293</v>
      </c>
      <c r="C279" s="33">
        <v>0</v>
      </c>
      <c r="D279" s="35">
        <v>0</v>
      </c>
      <c r="E279" s="36">
        <v>0</v>
      </c>
      <c r="F279" s="36">
        <v>0</v>
      </c>
      <c r="G279" s="36">
        <v>0</v>
      </c>
      <c r="H279" s="37">
        <f t="shared" si="30"/>
        <v>0</v>
      </c>
      <c r="I279" s="38" t="str">
        <f t="shared" si="31"/>
        <v/>
      </c>
      <c r="J279" s="37" t="s">
        <v>466</v>
      </c>
      <c r="K279" s="38" t="str">
        <f t="shared" si="32"/>
        <v/>
      </c>
      <c r="L279" s="57">
        <f t="shared" si="33"/>
        <v>0</v>
      </c>
    </row>
    <row r="280" spans="1:12" s="39" customFormat="1" ht="15">
      <c r="A280" s="40">
        <v>271</v>
      </c>
      <c r="B280" s="41" t="s">
        <v>294</v>
      </c>
      <c r="C280" s="33">
        <v>1</v>
      </c>
      <c r="D280" s="35">
        <v>55.694742851171156</v>
      </c>
      <c r="E280" s="36">
        <v>12490.604397958388</v>
      </c>
      <c r="F280" s="36">
        <v>695661</v>
      </c>
      <c r="G280" s="36">
        <v>75116875</v>
      </c>
      <c r="H280" s="37">
        <f t="shared" si="30"/>
        <v>6760518.75</v>
      </c>
      <c r="I280" s="38">
        <f t="shared" si="31"/>
        <v>485.55358546070931</v>
      </c>
      <c r="J280" s="37" t="s">
        <v>466</v>
      </c>
      <c r="K280" s="38" t="str">
        <f t="shared" si="32"/>
        <v/>
      </c>
      <c r="L280" s="57">
        <f t="shared" si="33"/>
        <v>0</v>
      </c>
    </row>
    <row r="281" spans="1:12" s="39" customFormat="1" ht="15">
      <c r="A281" s="40">
        <v>272</v>
      </c>
      <c r="B281" s="41" t="s">
        <v>295</v>
      </c>
      <c r="C281" s="33">
        <v>1</v>
      </c>
      <c r="D281" s="35">
        <v>1.2292993630573248</v>
      </c>
      <c r="E281" s="36">
        <v>17766.21761658031</v>
      </c>
      <c r="F281" s="36">
        <v>21840</v>
      </c>
      <c r="G281" s="36">
        <v>2433140.8505503852</v>
      </c>
      <c r="H281" s="37">
        <f t="shared" si="30"/>
        <v>218982.67654953466</v>
      </c>
      <c r="I281" s="38">
        <f t="shared" si="31"/>
        <v>11.096491149897398</v>
      </c>
      <c r="J281" s="37" t="s">
        <v>466</v>
      </c>
      <c r="K281" s="38" t="str">
        <f t="shared" si="32"/>
        <v/>
      </c>
      <c r="L281" s="57">
        <f t="shared" si="33"/>
        <v>0</v>
      </c>
    </row>
    <row r="282" spans="1:12" s="39" customFormat="1" ht="15">
      <c r="A282" s="40">
        <v>273</v>
      </c>
      <c r="B282" s="41" t="s">
        <v>296</v>
      </c>
      <c r="C282" s="33">
        <v>1</v>
      </c>
      <c r="D282" s="35">
        <v>1.0936093609360935</v>
      </c>
      <c r="E282" s="36">
        <v>14154.962962962964</v>
      </c>
      <c r="F282" s="36">
        <v>15480</v>
      </c>
      <c r="G282" s="36">
        <v>24888796</v>
      </c>
      <c r="H282" s="37">
        <f t="shared" si="30"/>
        <v>2239991.64</v>
      </c>
      <c r="I282" s="38">
        <f t="shared" si="31"/>
        <v>157.15418301132439</v>
      </c>
      <c r="J282" s="37" t="s">
        <v>466</v>
      </c>
      <c r="K282" s="38" t="str">
        <f t="shared" si="32"/>
        <v/>
      </c>
      <c r="L282" s="57">
        <f t="shared" si="33"/>
        <v>0</v>
      </c>
    </row>
    <row r="283" spans="1:12" s="39" customFormat="1" ht="15">
      <c r="A283" s="40">
        <v>274</v>
      </c>
      <c r="B283" s="41" t="s">
        <v>297</v>
      </c>
      <c r="C283" s="33">
        <v>1</v>
      </c>
      <c r="D283" s="35">
        <v>494.32771818684699</v>
      </c>
      <c r="E283" s="36">
        <v>16933.921955062102</v>
      </c>
      <c r="F283" s="36">
        <v>8370907</v>
      </c>
      <c r="G283" s="36">
        <v>96476820.280058578</v>
      </c>
      <c r="H283" s="37">
        <f t="shared" si="30"/>
        <v>8682913.8252052721</v>
      </c>
      <c r="I283" s="38">
        <f t="shared" si="31"/>
        <v>18.42495944136574</v>
      </c>
      <c r="J283" s="37" t="s">
        <v>466</v>
      </c>
      <c r="K283" s="38" t="str">
        <f t="shared" si="32"/>
        <v/>
      </c>
      <c r="L283" s="57">
        <f t="shared" si="33"/>
        <v>1</v>
      </c>
    </row>
    <row r="284" spans="1:12" s="39" customFormat="1" ht="15">
      <c r="A284" s="40">
        <v>275</v>
      </c>
      <c r="B284" s="41" t="s">
        <v>298</v>
      </c>
      <c r="C284" s="33">
        <v>1</v>
      </c>
      <c r="D284" s="35">
        <v>2.9999999999999996</v>
      </c>
      <c r="E284" s="36">
        <v>9989.0000000000018</v>
      </c>
      <c r="F284" s="36">
        <v>29967</v>
      </c>
      <c r="G284" s="36">
        <v>5906131</v>
      </c>
      <c r="H284" s="37">
        <f t="shared" si="30"/>
        <v>531551.79</v>
      </c>
      <c r="I284" s="38">
        <f t="shared" si="31"/>
        <v>50.21371408549404</v>
      </c>
      <c r="J284" s="37" t="s">
        <v>466</v>
      </c>
      <c r="K284" s="38" t="str">
        <f t="shared" si="32"/>
        <v/>
      </c>
      <c r="L284" s="57">
        <f t="shared" si="33"/>
        <v>0</v>
      </c>
    </row>
    <row r="285" spans="1:12" s="39" customFormat="1" ht="15">
      <c r="A285" s="40">
        <v>276</v>
      </c>
      <c r="B285" s="41" t="s">
        <v>299</v>
      </c>
      <c r="C285" s="33">
        <v>1</v>
      </c>
      <c r="D285" s="35">
        <v>2.0172375279225614</v>
      </c>
      <c r="E285" s="36">
        <v>15993.158739826145</v>
      </c>
      <c r="F285" s="36">
        <v>32262</v>
      </c>
      <c r="G285" s="36">
        <v>22904392</v>
      </c>
      <c r="H285" s="37">
        <f t="shared" si="30"/>
        <v>2061395.28</v>
      </c>
      <c r="I285" s="38">
        <f t="shared" si="31"/>
        <v>126.87507908910169</v>
      </c>
      <c r="J285" s="37" t="s">
        <v>466</v>
      </c>
      <c r="K285" s="38" t="str">
        <f t="shared" si="32"/>
        <v/>
      </c>
      <c r="L285" s="57">
        <f t="shared" si="33"/>
        <v>0</v>
      </c>
    </row>
    <row r="286" spans="1:12" s="39" customFormat="1" ht="15">
      <c r="A286" s="40">
        <v>277</v>
      </c>
      <c r="B286" s="41" t="s">
        <v>300</v>
      </c>
      <c r="C286" s="33">
        <v>1</v>
      </c>
      <c r="D286" s="35">
        <v>14.545454545454545</v>
      </c>
      <c r="E286" s="36">
        <v>12327.975</v>
      </c>
      <c r="F286" s="36">
        <v>179316</v>
      </c>
      <c r="G286" s="36">
        <v>30667573.519716915</v>
      </c>
      <c r="H286" s="37">
        <f t="shared" si="30"/>
        <v>2760081.6167745222</v>
      </c>
      <c r="I286" s="38">
        <f t="shared" si="31"/>
        <v>209.3422169313713</v>
      </c>
      <c r="J286" s="37">
        <v>5520163.2335490445</v>
      </c>
      <c r="K286" s="38">
        <f t="shared" si="32"/>
        <v>433.22988840819716</v>
      </c>
      <c r="L286" s="57">
        <f>IFERROR(IF(AND(C286=1,E286&gt;1,G286&gt;0, OR((F286/G286)&gt;0.175, K286&lt;10)), 1, 0),0)</f>
        <v>0</v>
      </c>
    </row>
    <row r="287" spans="1:12" s="39" customFormat="1" ht="15">
      <c r="A287" s="40">
        <v>278</v>
      </c>
      <c r="B287" s="41" t="s">
        <v>301</v>
      </c>
      <c r="C287" s="33">
        <v>1</v>
      </c>
      <c r="D287" s="35">
        <v>101.91464390462487</v>
      </c>
      <c r="E287" s="36">
        <v>12377.799221675486</v>
      </c>
      <c r="F287" s="36">
        <v>1261479</v>
      </c>
      <c r="G287" s="36">
        <v>26079934.604037412</v>
      </c>
      <c r="H287" s="37">
        <f t="shared" si="30"/>
        <v>2347194.1143633667</v>
      </c>
      <c r="I287" s="38">
        <f t="shared" si="31"/>
        <v>87.71471365136604</v>
      </c>
      <c r="J287" s="37" t="s">
        <v>466</v>
      </c>
      <c r="K287" s="38" t="str">
        <f t="shared" si="32"/>
        <v/>
      </c>
      <c r="L287" s="57">
        <f>IFERROR(IF(AND(C287=1,E287&gt;1,G287&gt;0, OR((F287/G287)&gt;0.085, I287&lt;10)), 1, 0),0)</f>
        <v>0</v>
      </c>
    </row>
    <row r="288" spans="1:12" s="39" customFormat="1" ht="15">
      <c r="A288" s="40">
        <v>279</v>
      </c>
      <c r="B288" s="41" t="s">
        <v>302</v>
      </c>
      <c r="C288" s="33">
        <v>0</v>
      </c>
      <c r="D288" s="35">
        <v>0</v>
      </c>
      <c r="E288" s="36">
        <v>14804.379175148562</v>
      </c>
      <c r="F288" s="36">
        <v>0</v>
      </c>
      <c r="G288" s="36">
        <v>530530</v>
      </c>
      <c r="H288" s="37">
        <f t="shared" si="30"/>
        <v>47747.7</v>
      </c>
      <c r="I288" s="38" t="str">
        <f t="shared" si="31"/>
        <v/>
      </c>
      <c r="J288" s="37" t="s">
        <v>466</v>
      </c>
      <c r="K288" s="38" t="str">
        <f t="shared" si="32"/>
        <v/>
      </c>
      <c r="L288" s="57">
        <f>IFERROR(IF(AND(C288=1,E288&gt;1,G288&gt;0, OR((F288/G288)&gt;0.085, I288&lt;10)), 1, 0),0)</f>
        <v>0</v>
      </c>
    </row>
    <row r="289" spans="1:12" s="39" customFormat="1" ht="15">
      <c r="A289" s="40">
        <v>280</v>
      </c>
      <c r="B289" s="41" t="s">
        <v>303</v>
      </c>
      <c r="C289" s="33">
        <v>0</v>
      </c>
      <c r="D289" s="35">
        <v>0</v>
      </c>
      <c r="E289" s="36">
        <v>13382.022229059698</v>
      </c>
      <c r="F289" s="36">
        <v>0</v>
      </c>
      <c r="G289" s="36">
        <v>1148282</v>
      </c>
      <c r="H289" s="37">
        <f t="shared" si="30"/>
        <v>103345.37999999999</v>
      </c>
      <c r="I289" s="38" t="str">
        <f t="shared" si="31"/>
        <v/>
      </c>
      <c r="J289" s="37" t="s">
        <v>466</v>
      </c>
      <c r="K289" s="38" t="str">
        <f t="shared" si="32"/>
        <v/>
      </c>
      <c r="L289" s="57">
        <f>IFERROR(IF(AND(C289=1,E289&gt;1,G289&gt;0, OR((F289/G289)&gt;0.085, I289&lt;10)), 1, 0),0)</f>
        <v>0</v>
      </c>
    </row>
    <row r="290" spans="1:12" s="39" customFormat="1" ht="15">
      <c r="A290" s="40">
        <v>281</v>
      </c>
      <c r="B290" s="41" t="s">
        <v>304</v>
      </c>
      <c r="C290" s="33">
        <v>1</v>
      </c>
      <c r="D290" s="35">
        <v>3844.5327525163357</v>
      </c>
      <c r="E290" s="36">
        <v>11350.1993113309</v>
      </c>
      <c r="F290" s="36">
        <v>43636213</v>
      </c>
      <c r="G290" s="36">
        <v>367993910.58664525</v>
      </c>
      <c r="H290" s="37">
        <f t="shared" si="30"/>
        <v>33119451.952798072</v>
      </c>
      <c r="I290" s="38">
        <f t="shared" si="31"/>
        <v>-926.5706053904313</v>
      </c>
      <c r="J290" s="37">
        <v>66238903.905596144</v>
      </c>
      <c r="K290" s="38">
        <f t="shared" si="32"/>
        <v>1991.3915417354731</v>
      </c>
      <c r="L290" s="57">
        <f>IFERROR(IF(AND(C290=1,E290&gt;1,G290&gt;0, OR((F290/G290)&gt;0.175, K290&lt;10)), 1, 0),0)</f>
        <v>0</v>
      </c>
    </row>
    <row r="291" spans="1:12" s="39" customFormat="1" ht="15">
      <c r="A291" s="40">
        <v>282</v>
      </c>
      <c r="B291" s="41" t="s">
        <v>305</v>
      </c>
      <c r="C291" s="33">
        <v>0</v>
      </c>
      <c r="D291" s="35">
        <v>0</v>
      </c>
      <c r="E291" s="36">
        <v>0</v>
      </c>
      <c r="F291" s="36">
        <v>0</v>
      </c>
      <c r="G291" s="36">
        <v>0</v>
      </c>
      <c r="H291" s="37">
        <f t="shared" si="30"/>
        <v>0</v>
      </c>
      <c r="I291" s="38" t="str">
        <f t="shared" si="31"/>
        <v/>
      </c>
      <c r="J291" s="37" t="s">
        <v>466</v>
      </c>
      <c r="K291" s="38" t="str">
        <f t="shared" si="32"/>
        <v/>
      </c>
      <c r="L291" s="57">
        <f t="shared" ref="L291:L301" si="34">IFERROR(IF(AND(C291=1,E291&gt;1,G291&gt;0, OR((F291/G291)&gt;0.085, I291&lt;10)), 1, 0),0)</f>
        <v>0</v>
      </c>
    </row>
    <row r="292" spans="1:12" s="39" customFormat="1" ht="15">
      <c r="A292" s="40">
        <v>283</v>
      </c>
      <c r="B292" s="41" t="s">
        <v>306</v>
      </c>
      <c r="C292" s="33">
        <v>0</v>
      </c>
      <c r="D292" s="35">
        <v>0</v>
      </c>
      <c r="E292" s="36">
        <v>0</v>
      </c>
      <c r="F292" s="36">
        <v>0</v>
      </c>
      <c r="G292" s="36">
        <v>0</v>
      </c>
      <c r="H292" s="37">
        <f t="shared" si="30"/>
        <v>0</v>
      </c>
      <c r="I292" s="38" t="str">
        <f t="shared" si="31"/>
        <v/>
      </c>
      <c r="J292" s="37" t="s">
        <v>466</v>
      </c>
      <c r="K292" s="38" t="str">
        <f t="shared" si="32"/>
        <v/>
      </c>
      <c r="L292" s="57">
        <f t="shared" si="34"/>
        <v>0</v>
      </c>
    </row>
    <row r="293" spans="1:12" s="39" customFormat="1" ht="15">
      <c r="A293" s="40">
        <v>284</v>
      </c>
      <c r="B293" s="41" t="s">
        <v>307</v>
      </c>
      <c r="C293" s="33">
        <v>1</v>
      </c>
      <c r="D293" s="35">
        <v>73.632518921839662</v>
      </c>
      <c r="E293" s="36">
        <v>12150.623299329156</v>
      </c>
      <c r="F293" s="36">
        <v>894681</v>
      </c>
      <c r="G293" s="36">
        <v>33147641.785660312</v>
      </c>
      <c r="H293" s="37">
        <f t="shared" si="30"/>
        <v>2983287.7607094278</v>
      </c>
      <c r="I293" s="38">
        <f t="shared" si="31"/>
        <v>171.89297283413774</v>
      </c>
      <c r="J293" s="37" t="s">
        <v>466</v>
      </c>
      <c r="K293" s="38" t="str">
        <f t="shared" si="32"/>
        <v/>
      </c>
      <c r="L293" s="57">
        <f t="shared" si="34"/>
        <v>0</v>
      </c>
    </row>
    <row r="294" spans="1:12" s="39" customFormat="1" ht="15">
      <c r="A294" s="40">
        <v>285</v>
      </c>
      <c r="B294" s="41" t="s">
        <v>308</v>
      </c>
      <c r="C294" s="33">
        <v>1</v>
      </c>
      <c r="D294" s="35">
        <v>108.64858483657081</v>
      </c>
      <c r="E294" s="36">
        <v>12953.974523617198</v>
      </c>
      <c r="F294" s="36">
        <v>1407431</v>
      </c>
      <c r="G294" s="36">
        <v>51366787.457166426</v>
      </c>
      <c r="H294" s="37">
        <f t="shared" si="30"/>
        <v>4623010.8711449783</v>
      </c>
      <c r="I294" s="38">
        <f t="shared" si="31"/>
        <v>248.23114058796813</v>
      </c>
      <c r="J294" s="37" t="s">
        <v>466</v>
      </c>
      <c r="K294" s="38" t="str">
        <f t="shared" si="32"/>
        <v/>
      </c>
      <c r="L294" s="57">
        <f t="shared" si="34"/>
        <v>0</v>
      </c>
    </row>
    <row r="295" spans="1:12" s="39" customFormat="1" ht="15">
      <c r="A295" s="40">
        <v>286</v>
      </c>
      <c r="B295" s="41" t="s">
        <v>309</v>
      </c>
      <c r="C295" s="33">
        <v>0</v>
      </c>
      <c r="D295" s="35">
        <v>0</v>
      </c>
      <c r="E295" s="36">
        <v>13918.573699059696</v>
      </c>
      <c r="F295" s="36">
        <v>0</v>
      </c>
      <c r="G295" s="36">
        <v>101379</v>
      </c>
      <c r="H295" s="37">
        <f t="shared" si="30"/>
        <v>9124.1099999999988</v>
      </c>
      <c r="I295" s="38" t="str">
        <f t="shared" si="31"/>
        <v/>
      </c>
      <c r="J295" s="37" t="s">
        <v>466</v>
      </c>
      <c r="K295" s="38" t="str">
        <f t="shared" si="32"/>
        <v/>
      </c>
      <c r="L295" s="57">
        <f t="shared" si="34"/>
        <v>0</v>
      </c>
    </row>
    <row r="296" spans="1:12" s="39" customFormat="1" ht="15">
      <c r="A296" s="40">
        <v>287</v>
      </c>
      <c r="B296" s="41" t="s">
        <v>310</v>
      </c>
      <c r="C296" s="33">
        <v>1</v>
      </c>
      <c r="D296" s="35">
        <v>14.545454545454545</v>
      </c>
      <c r="E296" s="36">
        <v>11909.975</v>
      </c>
      <c r="F296" s="36">
        <v>173236</v>
      </c>
      <c r="G296" s="36">
        <v>11483485</v>
      </c>
      <c r="H296" s="37">
        <f t="shared" si="30"/>
        <v>1033513.6499999999</v>
      </c>
      <c r="I296" s="38">
        <f t="shared" si="31"/>
        <v>72.231692341923463</v>
      </c>
      <c r="J296" s="37" t="s">
        <v>466</v>
      </c>
      <c r="K296" s="38" t="str">
        <f t="shared" si="32"/>
        <v/>
      </c>
      <c r="L296" s="57">
        <f t="shared" si="34"/>
        <v>0</v>
      </c>
    </row>
    <row r="297" spans="1:12" s="39" customFormat="1" ht="15">
      <c r="A297" s="40">
        <v>288</v>
      </c>
      <c r="B297" s="41" t="s">
        <v>311</v>
      </c>
      <c r="C297" s="33">
        <v>1</v>
      </c>
      <c r="D297" s="35">
        <v>2.0050632911392405</v>
      </c>
      <c r="E297" s="36">
        <v>13023.030303030302</v>
      </c>
      <c r="F297" s="36">
        <v>26112</v>
      </c>
      <c r="G297" s="36">
        <v>40844280.258112982</v>
      </c>
      <c r="H297" s="37">
        <f t="shared" si="30"/>
        <v>3675985.2232301682</v>
      </c>
      <c r="I297" s="38">
        <f t="shared" si="31"/>
        <v>280.26297553656821</v>
      </c>
      <c r="J297" s="37" t="s">
        <v>466</v>
      </c>
      <c r="K297" s="38" t="str">
        <f t="shared" si="32"/>
        <v/>
      </c>
      <c r="L297" s="57">
        <f t="shared" si="34"/>
        <v>0</v>
      </c>
    </row>
    <row r="298" spans="1:12" s="39" customFormat="1" ht="15">
      <c r="A298" s="40">
        <v>289</v>
      </c>
      <c r="B298" s="41" t="s">
        <v>312</v>
      </c>
      <c r="C298" s="33">
        <v>1</v>
      </c>
      <c r="D298" s="35">
        <v>0</v>
      </c>
      <c r="E298" s="36">
        <v>14066.614562641396</v>
      </c>
      <c r="F298" s="36">
        <v>0</v>
      </c>
      <c r="G298" s="36">
        <v>2615453.0892977137</v>
      </c>
      <c r="H298" s="37">
        <f t="shared" si="30"/>
        <v>235390.77803679422</v>
      </c>
      <c r="I298" s="38">
        <f t="shared" si="31"/>
        <v>16.734003550644889</v>
      </c>
      <c r="J298" s="37" t="s">
        <v>466</v>
      </c>
      <c r="K298" s="38" t="str">
        <f t="shared" si="32"/>
        <v/>
      </c>
      <c r="L298" s="57">
        <f t="shared" si="34"/>
        <v>0</v>
      </c>
    </row>
    <row r="299" spans="1:12" s="39" customFormat="1" ht="15">
      <c r="A299" s="40">
        <v>290</v>
      </c>
      <c r="B299" s="41" t="s">
        <v>313</v>
      </c>
      <c r="C299" s="33">
        <v>1</v>
      </c>
      <c r="D299" s="35">
        <v>0</v>
      </c>
      <c r="E299" s="36">
        <v>12056.524836641527</v>
      </c>
      <c r="F299" s="36">
        <v>0</v>
      </c>
      <c r="G299" s="36">
        <v>17637818</v>
      </c>
      <c r="H299" s="37">
        <f t="shared" si="30"/>
        <v>1587403.6199999999</v>
      </c>
      <c r="I299" s="38">
        <f t="shared" si="31"/>
        <v>131.66344709676625</v>
      </c>
      <c r="J299" s="37" t="s">
        <v>466</v>
      </c>
      <c r="K299" s="38" t="str">
        <f t="shared" si="32"/>
        <v/>
      </c>
      <c r="L299" s="57">
        <f t="shared" si="34"/>
        <v>0</v>
      </c>
    </row>
    <row r="300" spans="1:12" s="39" customFormat="1" ht="15">
      <c r="A300" s="40">
        <v>291</v>
      </c>
      <c r="B300" s="41" t="s">
        <v>314</v>
      </c>
      <c r="C300" s="33">
        <v>1</v>
      </c>
      <c r="D300" s="35">
        <v>15.67224080267559</v>
      </c>
      <c r="E300" s="36">
        <v>15715.365983781472</v>
      </c>
      <c r="F300" s="36">
        <v>246295</v>
      </c>
      <c r="G300" s="36">
        <v>33265842</v>
      </c>
      <c r="H300" s="37">
        <f t="shared" si="30"/>
        <v>2993925.78</v>
      </c>
      <c r="I300" s="38">
        <f t="shared" si="31"/>
        <v>174.83721237135691</v>
      </c>
      <c r="J300" s="37" t="s">
        <v>466</v>
      </c>
      <c r="K300" s="38" t="str">
        <f t="shared" si="32"/>
        <v/>
      </c>
      <c r="L300" s="57">
        <f t="shared" si="34"/>
        <v>0</v>
      </c>
    </row>
    <row r="301" spans="1:12" s="39" customFormat="1" ht="15">
      <c r="A301" s="40">
        <v>292</v>
      </c>
      <c r="B301" s="41" t="s">
        <v>315</v>
      </c>
      <c r="C301" s="33">
        <v>1</v>
      </c>
      <c r="D301" s="35">
        <v>7.6552655265526539</v>
      </c>
      <c r="E301" s="36">
        <v>11549.305467372136</v>
      </c>
      <c r="F301" s="36">
        <v>88413</v>
      </c>
      <c r="G301" s="36">
        <v>24042112.276900001</v>
      </c>
      <c r="H301" s="37">
        <f t="shared" si="30"/>
        <v>2163790.1049210001</v>
      </c>
      <c r="I301" s="38">
        <f t="shared" si="31"/>
        <v>179.69713510341671</v>
      </c>
      <c r="J301" s="37" t="s">
        <v>466</v>
      </c>
      <c r="K301" s="38" t="str">
        <f t="shared" si="32"/>
        <v/>
      </c>
      <c r="L301" s="57">
        <f t="shared" si="34"/>
        <v>0</v>
      </c>
    </row>
    <row r="302" spans="1:12" s="39" customFormat="1" ht="15">
      <c r="A302" s="40">
        <v>293</v>
      </c>
      <c r="B302" s="41" t="s">
        <v>316</v>
      </c>
      <c r="C302" s="33">
        <v>1</v>
      </c>
      <c r="D302" s="35">
        <v>24.157572005409499</v>
      </c>
      <c r="E302" s="36">
        <v>10942.904358964732</v>
      </c>
      <c r="F302" s="36">
        <v>264354</v>
      </c>
      <c r="G302" s="36">
        <v>98693409.466758788</v>
      </c>
      <c r="H302" s="37">
        <f t="shared" si="30"/>
        <v>8882406.8520082906</v>
      </c>
      <c r="I302" s="38">
        <f t="shared" si="31"/>
        <v>787.5471236251957</v>
      </c>
      <c r="J302" s="37">
        <v>17764813.704016581</v>
      </c>
      <c r="K302" s="38">
        <f t="shared" si="32"/>
        <v>1599.2518192558009</v>
      </c>
      <c r="L302" s="57">
        <f>IFERROR(IF(AND(C302=1,E302&gt;1,G302&gt;0, OR((F302/G302)&gt;0.175, K302&lt;10)), 1, 0),0)</f>
        <v>0</v>
      </c>
    </row>
    <row r="303" spans="1:12" s="39" customFormat="1" ht="15">
      <c r="A303" s="40">
        <v>294</v>
      </c>
      <c r="B303" s="41" t="s">
        <v>317</v>
      </c>
      <c r="C303" s="33">
        <v>0</v>
      </c>
      <c r="D303" s="35">
        <v>0</v>
      </c>
      <c r="E303" s="36">
        <v>13382.022229059698</v>
      </c>
      <c r="F303" s="36">
        <v>0</v>
      </c>
      <c r="G303" s="36">
        <v>13362</v>
      </c>
      <c r="H303" s="37">
        <f t="shared" si="30"/>
        <v>1202.58</v>
      </c>
      <c r="I303" s="38" t="str">
        <f t="shared" si="31"/>
        <v/>
      </c>
      <c r="J303" s="37" t="s">
        <v>466</v>
      </c>
      <c r="K303" s="38" t="str">
        <f t="shared" si="32"/>
        <v/>
      </c>
      <c r="L303" s="57">
        <f t="shared" ref="L303:L318" si="35">IFERROR(IF(AND(C303=1,E303&gt;1,G303&gt;0, OR((F303/G303)&gt;0.085, I303&lt;10)), 1, 0),0)</f>
        <v>0</v>
      </c>
    </row>
    <row r="304" spans="1:12" s="39" customFormat="1" ht="15">
      <c r="A304" s="40">
        <v>295</v>
      </c>
      <c r="B304" s="41" t="s">
        <v>318</v>
      </c>
      <c r="C304" s="33">
        <v>1</v>
      </c>
      <c r="D304" s="35">
        <v>84.472379395046048</v>
      </c>
      <c r="E304" s="36">
        <v>13561.829419323598</v>
      </c>
      <c r="F304" s="36">
        <v>1145600</v>
      </c>
      <c r="G304" s="36">
        <v>52814199</v>
      </c>
      <c r="H304" s="37">
        <f t="shared" si="30"/>
        <v>4753277.91</v>
      </c>
      <c r="I304" s="38">
        <f t="shared" si="31"/>
        <v>266.01705407528527</v>
      </c>
      <c r="J304" s="37" t="s">
        <v>466</v>
      </c>
      <c r="K304" s="38" t="str">
        <f t="shared" si="32"/>
        <v/>
      </c>
      <c r="L304" s="57">
        <f t="shared" si="35"/>
        <v>0</v>
      </c>
    </row>
    <row r="305" spans="1:12" s="39" customFormat="1" ht="15">
      <c r="A305" s="40">
        <v>296</v>
      </c>
      <c r="B305" s="41" t="s">
        <v>319</v>
      </c>
      <c r="C305" s="33">
        <v>1</v>
      </c>
      <c r="D305" s="35">
        <v>30.173410404624263</v>
      </c>
      <c r="E305" s="36">
        <v>20669.025862068975</v>
      </c>
      <c r="F305" s="36">
        <v>623655</v>
      </c>
      <c r="G305" s="36">
        <v>9029589.5059422702</v>
      </c>
      <c r="H305" s="37">
        <f t="shared" si="30"/>
        <v>812663.05553480424</v>
      </c>
      <c r="I305" s="38">
        <f t="shared" si="31"/>
        <v>9.1445071865561296</v>
      </c>
      <c r="J305" s="37" t="s">
        <v>466</v>
      </c>
      <c r="K305" s="38" t="str">
        <f t="shared" si="32"/>
        <v/>
      </c>
      <c r="L305" s="57">
        <f t="shared" si="35"/>
        <v>1</v>
      </c>
    </row>
    <row r="306" spans="1:12" s="39" customFormat="1" ht="15">
      <c r="A306" s="40">
        <v>297</v>
      </c>
      <c r="B306" s="41" t="s">
        <v>320</v>
      </c>
      <c r="C306" s="33">
        <v>0</v>
      </c>
      <c r="D306" s="35">
        <v>0</v>
      </c>
      <c r="E306" s="36">
        <v>13382.022229059698</v>
      </c>
      <c r="F306" s="36">
        <v>0</v>
      </c>
      <c r="G306" s="36">
        <v>13317</v>
      </c>
      <c r="H306" s="37">
        <f t="shared" si="30"/>
        <v>1198.53</v>
      </c>
      <c r="I306" s="38" t="str">
        <f t="shared" si="31"/>
        <v/>
      </c>
      <c r="J306" s="37" t="s">
        <v>466</v>
      </c>
      <c r="K306" s="38" t="str">
        <f t="shared" si="32"/>
        <v/>
      </c>
      <c r="L306" s="57">
        <f t="shared" si="35"/>
        <v>0</v>
      </c>
    </row>
    <row r="307" spans="1:12" s="39" customFormat="1" ht="15">
      <c r="A307" s="40">
        <v>298</v>
      </c>
      <c r="B307" s="41" t="s">
        <v>321</v>
      </c>
      <c r="C307" s="33">
        <v>1</v>
      </c>
      <c r="D307" s="35">
        <v>0</v>
      </c>
      <c r="E307" s="36">
        <v>16224.99464347395</v>
      </c>
      <c r="F307" s="36">
        <v>0</v>
      </c>
      <c r="G307" s="36">
        <v>9677258</v>
      </c>
      <c r="H307" s="37">
        <f t="shared" si="30"/>
        <v>870953.22</v>
      </c>
      <c r="I307" s="38">
        <f t="shared" si="31"/>
        <v>53.679723114751013</v>
      </c>
      <c r="J307" s="37" t="s">
        <v>466</v>
      </c>
      <c r="K307" s="38" t="str">
        <f t="shared" si="32"/>
        <v/>
      </c>
      <c r="L307" s="57">
        <f t="shared" si="35"/>
        <v>0</v>
      </c>
    </row>
    <row r="308" spans="1:12" s="39" customFormat="1" ht="15">
      <c r="A308" s="40">
        <v>299</v>
      </c>
      <c r="B308" s="41" t="s">
        <v>322</v>
      </c>
      <c r="C308" s="33">
        <v>0</v>
      </c>
      <c r="D308" s="35">
        <v>0</v>
      </c>
      <c r="E308" s="36">
        <v>0</v>
      </c>
      <c r="F308" s="36">
        <v>0</v>
      </c>
      <c r="G308" s="36">
        <v>0</v>
      </c>
      <c r="H308" s="37">
        <f t="shared" si="30"/>
        <v>0</v>
      </c>
      <c r="I308" s="38" t="str">
        <f t="shared" si="31"/>
        <v/>
      </c>
      <c r="J308" s="37" t="s">
        <v>466</v>
      </c>
      <c r="K308" s="38" t="str">
        <f t="shared" si="32"/>
        <v/>
      </c>
      <c r="L308" s="57">
        <f t="shared" si="35"/>
        <v>0</v>
      </c>
    </row>
    <row r="309" spans="1:12" s="39" customFormat="1" ht="15">
      <c r="A309" s="40">
        <v>300</v>
      </c>
      <c r="B309" s="41" t="s">
        <v>323</v>
      </c>
      <c r="C309" s="33">
        <v>1</v>
      </c>
      <c r="D309" s="35">
        <v>5.0425803083348688</v>
      </c>
      <c r="E309" s="36">
        <v>30938.327296866864</v>
      </c>
      <c r="F309" s="36">
        <v>156009</v>
      </c>
      <c r="G309" s="36">
        <v>7089586.5280969553</v>
      </c>
      <c r="H309" s="37">
        <f t="shared" si="30"/>
        <v>638062.78752872592</v>
      </c>
      <c r="I309" s="38">
        <f t="shared" si="31"/>
        <v>15.581119913278043</v>
      </c>
      <c r="J309" s="37" t="s">
        <v>466</v>
      </c>
      <c r="K309" s="38" t="str">
        <f t="shared" si="32"/>
        <v/>
      </c>
      <c r="L309" s="57">
        <f t="shared" si="35"/>
        <v>0</v>
      </c>
    </row>
    <row r="310" spans="1:12" s="39" customFormat="1" ht="15">
      <c r="A310" s="40">
        <v>301</v>
      </c>
      <c r="B310" s="41" t="s">
        <v>324</v>
      </c>
      <c r="C310" s="33">
        <v>1</v>
      </c>
      <c r="D310" s="35">
        <v>91.009249425037467</v>
      </c>
      <c r="E310" s="36">
        <v>13365.147033784575</v>
      </c>
      <c r="F310" s="36">
        <v>1216352</v>
      </c>
      <c r="G310" s="36">
        <v>22424245.856073666</v>
      </c>
      <c r="H310" s="37">
        <f t="shared" si="30"/>
        <v>2018182.1270466298</v>
      </c>
      <c r="I310" s="38">
        <f t="shared" si="31"/>
        <v>59.994111925574344</v>
      </c>
      <c r="J310" s="37" t="s">
        <v>466</v>
      </c>
      <c r="K310" s="38" t="str">
        <f t="shared" si="32"/>
        <v/>
      </c>
      <c r="L310" s="57">
        <f t="shared" si="35"/>
        <v>0</v>
      </c>
    </row>
    <row r="311" spans="1:12" s="39" customFormat="1" ht="15">
      <c r="A311" s="40">
        <v>302</v>
      </c>
      <c r="B311" s="41" t="s">
        <v>325</v>
      </c>
      <c r="C311" s="33">
        <v>0</v>
      </c>
      <c r="D311" s="35">
        <v>0</v>
      </c>
      <c r="E311" s="36">
        <v>8663.3647828664562</v>
      </c>
      <c r="F311" s="36">
        <v>0</v>
      </c>
      <c r="G311" s="36">
        <v>231966</v>
      </c>
      <c r="H311" s="37">
        <f t="shared" si="30"/>
        <v>20876.939999999999</v>
      </c>
      <c r="I311" s="38" t="str">
        <f t="shared" si="31"/>
        <v/>
      </c>
      <c r="J311" s="37" t="s">
        <v>466</v>
      </c>
      <c r="K311" s="38" t="str">
        <f t="shared" si="32"/>
        <v/>
      </c>
      <c r="L311" s="57">
        <f t="shared" si="35"/>
        <v>0</v>
      </c>
    </row>
    <row r="312" spans="1:12" s="39" customFormat="1" ht="15">
      <c r="A312" s="40">
        <v>303</v>
      </c>
      <c r="B312" s="41" t="s">
        <v>326</v>
      </c>
      <c r="C312" s="33">
        <v>0</v>
      </c>
      <c r="D312" s="35">
        <v>0</v>
      </c>
      <c r="E312" s="36">
        <v>13382.022229059698</v>
      </c>
      <c r="F312" s="36">
        <v>0</v>
      </c>
      <c r="G312" s="36">
        <v>55279</v>
      </c>
      <c r="H312" s="37">
        <f t="shared" si="30"/>
        <v>4975.1099999999997</v>
      </c>
      <c r="I312" s="38" t="str">
        <f t="shared" si="31"/>
        <v/>
      </c>
      <c r="J312" s="37" t="s">
        <v>466</v>
      </c>
      <c r="K312" s="38" t="str">
        <f t="shared" si="32"/>
        <v/>
      </c>
      <c r="L312" s="57">
        <f t="shared" si="35"/>
        <v>0</v>
      </c>
    </row>
    <row r="313" spans="1:12" s="39" customFormat="1" ht="15">
      <c r="A313" s="40">
        <v>304</v>
      </c>
      <c r="B313" s="41" t="s">
        <v>327</v>
      </c>
      <c r="C313" s="33">
        <v>1</v>
      </c>
      <c r="D313" s="35">
        <v>2.0172375279225609</v>
      </c>
      <c r="E313" s="36">
        <v>15040.866323385568</v>
      </c>
      <c r="F313" s="36">
        <v>30341</v>
      </c>
      <c r="G313" s="36">
        <v>25669681.389535114</v>
      </c>
      <c r="H313" s="37">
        <f t="shared" si="30"/>
        <v>2310271.3250581603</v>
      </c>
      <c r="I313" s="38">
        <f t="shared" si="31"/>
        <v>151.58238069793362</v>
      </c>
      <c r="J313" s="37" t="s">
        <v>466</v>
      </c>
      <c r="K313" s="38" t="str">
        <f t="shared" si="32"/>
        <v/>
      </c>
      <c r="L313" s="57">
        <f t="shared" si="35"/>
        <v>0</v>
      </c>
    </row>
    <row r="314" spans="1:12" s="39" customFormat="1" ht="15">
      <c r="A314" s="40">
        <v>305</v>
      </c>
      <c r="B314" s="41" t="s">
        <v>328</v>
      </c>
      <c r="C314" s="33">
        <v>1</v>
      </c>
      <c r="D314" s="35">
        <v>50.737135613502261</v>
      </c>
      <c r="E314" s="36">
        <v>12672.670465632085</v>
      </c>
      <c r="F314" s="36">
        <v>642975</v>
      </c>
      <c r="G314" s="36">
        <v>48762064.433098488</v>
      </c>
      <c r="H314" s="37">
        <f t="shared" si="30"/>
        <v>4388585.7989788633</v>
      </c>
      <c r="I314" s="38">
        <f t="shared" si="31"/>
        <v>295.56602210535272</v>
      </c>
      <c r="J314" s="37" t="s">
        <v>466</v>
      </c>
      <c r="K314" s="38" t="str">
        <f t="shared" si="32"/>
        <v/>
      </c>
      <c r="L314" s="57">
        <f t="shared" si="35"/>
        <v>0</v>
      </c>
    </row>
    <row r="315" spans="1:12" s="39" customFormat="1" ht="15">
      <c r="A315" s="40">
        <v>306</v>
      </c>
      <c r="B315" s="41" t="s">
        <v>329</v>
      </c>
      <c r="C315" s="33">
        <v>1</v>
      </c>
      <c r="D315" s="35">
        <v>14.545454545454545</v>
      </c>
      <c r="E315" s="36">
        <v>11815.1</v>
      </c>
      <c r="F315" s="36">
        <v>171856</v>
      </c>
      <c r="G315" s="36">
        <v>1952715</v>
      </c>
      <c r="H315" s="37">
        <f t="shared" si="30"/>
        <v>175744.35</v>
      </c>
      <c r="I315" s="38">
        <f t="shared" si="31"/>
        <v>0.3291000499360992</v>
      </c>
      <c r="J315" s="37" t="s">
        <v>466</v>
      </c>
      <c r="K315" s="38" t="str">
        <f t="shared" si="32"/>
        <v/>
      </c>
      <c r="L315" s="57">
        <f t="shared" si="35"/>
        <v>1</v>
      </c>
    </row>
    <row r="316" spans="1:12" s="39" customFormat="1" ht="15">
      <c r="A316" s="40">
        <v>307</v>
      </c>
      <c r="B316" s="41" t="s">
        <v>330</v>
      </c>
      <c r="C316" s="33">
        <v>1</v>
      </c>
      <c r="D316" s="35">
        <v>25.532972804457284</v>
      </c>
      <c r="E316" s="36">
        <v>13096.242359276956</v>
      </c>
      <c r="F316" s="36">
        <v>334386</v>
      </c>
      <c r="G316" s="36">
        <v>51999918.941612989</v>
      </c>
      <c r="H316" s="37">
        <f t="shared" si="30"/>
        <v>4679992.7047451688</v>
      </c>
      <c r="I316" s="38">
        <f t="shared" si="31"/>
        <v>331.82088308459572</v>
      </c>
      <c r="J316" s="37" t="s">
        <v>466</v>
      </c>
      <c r="K316" s="38" t="str">
        <f t="shared" si="32"/>
        <v/>
      </c>
      <c r="L316" s="57">
        <f t="shared" si="35"/>
        <v>0</v>
      </c>
    </row>
    <row r="317" spans="1:12" s="39" customFormat="1" ht="15">
      <c r="A317" s="40">
        <v>308</v>
      </c>
      <c r="B317" s="41" t="s">
        <v>331</v>
      </c>
      <c r="C317" s="33">
        <v>1</v>
      </c>
      <c r="D317" s="35">
        <v>19.44897029402782</v>
      </c>
      <c r="E317" s="36">
        <v>19575.277983580811</v>
      </c>
      <c r="F317" s="36">
        <v>380719</v>
      </c>
      <c r="G317" s="36">
        <v>108188045.86279009</v>
      </c>
      <c r="H317" s="37">
        <f t="shared" si="30"/>
        <v>9736924.1276511084</v>
      </c>
      <c r="I317" s="38">
        <f t="shared" si="31"/>
        <v>477.96026884005573</v>
      </c>
      <c r="J317" s="37" t="s">
        <v>466</v>
      </c>
      <c r="K317" s="38" t="str">
        <f t="shared" si="32"/>
        <v/>
      </c>
      <c r="L317" s="57">
        <f t="shared" si="35"/>
        <v>0</v>
      </c>
    </row>
    <row r="318" spans="1:12" s="39" customFormat="1" ht="15">
      <c r="A318" s="40">
        <v>309</v>
      </c>
      <c r="B318" s="41" t="s">
        <v>332</v>
      </c>
      <c r="C318" s="33">
        <v>1</v>
      </c>
      <c r="D318" s="35">
        <v>6.0301507537688437</v>
      </c>
      <c r="E318" s="36">
        <v>11355.935000000001</v>
      </c>
      <c r="F318" s="36">
        <v>68478</v>
      </c>
      <c r="G318" s="36">
        <v>16020026.735850003</v>
      </c>
      <c r="H318" s="37">
        <f t="shared" si="30"/>
        <v>1441802.4062265002</v>
      </c>
      <c r="I318" s="38">
        <f t="shared" si="31"/>
        <v>120.93450748234294</v>
      </c>
      <c r="J318" s="37" t="s">
        <v>466</v>
      </c>
      <c r="K318" s="38" t="str">
        <f t="shared" si="32"/>
        <v/>
      </c>
      <c r="L318" s="57">
        <f t="shared" si="35"/>
        <v>0</v>
      </c>
    </row>
    <row r="319" spans="1:12" s="39" customFormat="1" ht="15">
      <c r="A319" s="40">
        <v>310</v>
      </c>
      <c r="B319" s="41" t="s">
        <v>333</v>
      </c>
      <c r="C319" s="33">
        <v>1</v>
      </c>
      <c r="D319" s="35">
        <v>106.72166650397966</v>
      </c>
      <c r="E319" s="36">
        <v>13000.321728936486</v>
      </c>
      <c r="F319" s="36">
        <v>1387416</v>
      </c>
      <c r="G319" s="36">
        <v>38291806.748331934</v>
      </c>
      <c r="H319" s="37">
        <f t="shared" si="30"/>
        <v>3446262.607349874</v>
      </c>
      <c r="I319" s="38">
        <f t="shared" si="31"/>
        <v>158.36889657640046</v>
      </c>
      <c r="J319" s="37">
        <v>6892525.214699748</v>
      </c>
      <c r="K319" s="38">
        <f t="shared" si="32"/>
        <v>423.45945965678061</v>
      </c>
      <c r="L319" s="57">
        <f>IFERROR(IF(AND(C319=1,E319&gt;1,G319&gt;0, OR((F319/G319)&gt;0.175, K319&lt;10)), 1, 0),0)</f>
        <v>0</v>
      </c>
    </row>
    <row r="320" spans="1:12" s="39" customFormat="1" ht="15">
      <c r="A320" s="40">
        <v>311</v>
      </c>
      <c r="B320" s="41" t="s">
        <v>334</v>
      </c>
      <c r="C320" s="33">
        <v>0</v>
      </c>
      <c r="D320" s="35">
        <v>0</v>
      </c>
      <c r="E320" s="36">
        <v>0</v>
      </c>
      <c r="F320" s="36">
        <v>0</v>
      </c>
      <c r="G320" s="36">
        <v>0</v>
      </c>
      <c r="H320" s="37">
        <f t="shared" si="30"/>
        <v>0</v>
      </c>
      <c r="I320" s="38" t="str">
        <f t="shared" si="31"/>
        <v/>
      </c>
      <c r="J320" s="37" t="s">
        <v>466</v>
      </c>
      <c r="K320" s="38" t="str">
        <f t="shared" si="32"/>
        <v/>
      </c>
      <c r="L320" s="57">
        <f>IFERROR(IF(AND(C320=1,E320&gt;1,G320&gt;0, OR((F320/G320)&gt;0.085, I320&lt;10)), 1, 0),0)</f>
        <v>0</v>
      </c>
    </row>
    <row r="321" spans="1:12" s="39" customFormat="1" ht="15">
      <c r="A321" s="40">
        <v>312</v>
      </c>
      <c r="B321" s="41" t="s">
        <v>335</v>
      </c>
      <c r="C321" s="33">
        <v>0</v>
      </c>
      <c r="D321" s="35">
        <v>0</v>
      </c>
      <c r="E321" s="36">
        <v>0</v>
      </c>
      <c r="F321" s="36">
        <v>0</v>
      </c>
      <c r="G321" s="36">
        <v>35997</v>
      </c>
      <c r="H321" s="37">
        <f t="shared" si="30"/>
        <v>3239.73</v>
      </c>
      <c r="I321" s="38" t="str">
        <f t="shared" si="31"/>
        <v/>
      </c>
      <c r="J321" s="37" t="s">
        <v>466</v>
      </c>
      <c r="K321" s="38" t="str">
        <f t="shared" si="32"/>
        <v/>
      </c>
      <c r="L321" s="57">
        <f>IFERROR(IF(AND(C321=1,E321&gt;1,G321&gt;0, OR((F321/G321)&gt;0.085, I321&lt;10)), 1, 0),0)</f>
        <v>0</v>
      </c>
    </row>
    <row r="322" spans="1:12" s="39" customFormat="1" ht="15">
      <c r="A322" s="40">
        <v>313</v>
      </c>
      <c r="B322" s="41" t="s">
        <v>336</v>
      </c>
      <c r="C322" s="33">
        <v>0</v>
      </c>
      <c r="D322" s="35">
        <v>0</v>
      </c>
      <c r="E322" s="36">
        <v>13382.022229059698</v>
      </c>
      <c r="F322" s="36">
        <v>0</v>
      </c>
      <c r="G322" s="36">
        <v>26634</v>
      </c>
      <c r="H322" s="37">
        <f t="shared" si="30"/>
        <v>2397.06</v>
      </c>
      <c r="I322" s="38" t="str">
        <f t="shared" si="31"/>
        <v/>
      </c>
      <c r="J322" s="37" t="s">
        <v>466</v>
      </c>
      <c r="K322" s="38" t="str">
        <f t="shared" si="32"/>
        <v/>
      </c>
      <c r="L322" s="57">
        <f>IFERROR(IF(AND(C322=1,E322&gt;1,G322&gt;0, OR((F322/G322)&gt;0.085, I322&lt;10)), 1, 0),0)</f>
        <v>0</v>
      </c>
    </row>
    <row r="323" spans="1:12" s="39" customFormat="1" ht="15">
      <c r="A323" s="40">
        <v>314</v>
      </c>
      <c r="B323" s="41" t="s">
        <v>337</v>
      </c>
      <c r="C323" s="33">
        <v>1</v>
      </c>
      <c r="D323" s="35">
        <v>12.240459592794737</v>
      </c>
      <c r="E323" s="36">
        <v>20792.029749423138</v>
      </c>
      <c r="F323" s="36">
        <v>254504</v>
      </c>
      <c r="G323" s="36">
        <v>52063563</v>
      </c>
      <c r="H323" s="37">
        <f t="shared" si="30"/>
        <v>4685720.67</v>
      </c>
      <c r="I323" s="38">
        <f t="shared" si="31"/>
        <v>213.1209277498721</v>
      </c>
      <c r="J323" s="37" t="s">
        <v>466</v>
      </c>
      <c r="K323" s="38" t="str">
        <f t="shared" si="32"/>
        <v/>
      </c>
      <c r="L323" s="57">
        <f>IFERROR(IF(AND(C323=1,E323&gt;1,G323&gt;0, OR((F323/G323)&gt;0.085, I323&lt;10)), 1, 0),0)</f>
        <v>0</v>
      </c>
    </row>
    <row r="324" spans="1:12" s="39" customFormat="1" ht="15">
      <c r="A324" s="40">
        <v>315</v>
      </c>
      <c r="B324" s="41" t="s">
        <v>338</v>
      </c>
      <c r="C324" s="33">
        <v>1</v>
      </c>
      <c r="D324" s="35">
        <v>0</v>
      </c>
      <c r="E324" s="36">
        <v>16319.987389983931</v>
      </c>
      <c r="F324" s="36">
        <v>0</v>
      </c>
      <c r="G324" s="36">
        <v>44463052</v>
      </c>
      <c r="H324" s="37">
        <f t="shared" si="30"/>
        <v>4001674.6799999997</v>
      </c>
      <c r="I324" s="38">
        <f t="shared" si="31"/>
        <v>245.20084387172679</v>
      </c>
      <c r="J324" s="37" t="s">
        <v>466</v>
      </c>
      <c r="K324" s="38" t="str">
        <f t="shared" si="32"/>
        <v/>
      </c>
      <c r="L324" s="57">
        <f>IFERROR(IF(AND(C324=1,E324&gt;1,G324&gt;0, OR((F324/G324)&gt;0.085, I324&lt;10)), 1, 0),0)</f>
        <v>0</v>
      </c>
    </row>
    <row r="325" spans="1:12" s="39" customFormat="1" ht="15">
      <c r="A325" s="40">
        <v>316</v>
      </c>
      <c r="B325" s="41" t="s">
        <v>339</v>
      </c>
      <c r="C325" s="33">
        <v>1</v>
      </c>
      <c r="D325" s="35">
        <v>21.548165821395525</v>
      </c>
      <c r="E325" s="36">
        <v>11595.696917827872</v>
      </c>
      <c r="F325" s="36">
        <v>249866</v>
      </c>
      <c r="G325" s="36">
        <v>25279571.292954966</v>
      </c>
      <c r="H325" s="37">
        <f t="shared" si="30"/>
        <v>2275161.4163659471</v>
      </c>
      <c r="I325" s="38">
        <f t="shared" si="31"/>
        <v>174.65922322030897</v>
      </c>
      <c r="J325" s="37">
        <v>4550322.8327318942</v>
      </c>
      <c r="K325" s="38">
        <f t="shared" si="32"/>
        <v>370.86661226201346</v>
      </c>
      <c r="L325" s="57">
        <f>IFERROR(IF(AND(C325=1,E325&gt;1,G325&gt;0, OR((F325/G325)&gt;0.175, K325&lt;10)), 1, 0),0)</f>
        <v>0</v>
      </c>
    </row>
    <row r="326" spans="1:12" s="39" customFormat="1" ht="15">
      <c r="A326" s="40">
        <v>317</v>
      </c>
      <c r="B326" s="41" t="s">
        <v>340</v>
      </c>
      <c r="C326" s="33">
        <v>1</v>
      </c>
      <c r="D326" s="35">
        <v>0</v>
      </c>
      <c r="E326" s="36">
        <v>16681.850610031324</v>
      </c>
      <c r="F326" s="36">
        <v>0</v>
      </c>
      <c r="G326" s="36">
        <v>87708360</v>
      </c>
      <c r="H326" s="37">
        <f t="shared" si="30"/>
        <v>7893752.3999999994</v>
      </c>
      <c r="I326" s="38">
        <f t="shared" si="31"/>
        <v>473.19404690347943</v>
      </c>
      <c r="J326" s="37" t="s">
        <v>466</v>
      </c>
      <c r="K326" s="38" t="str">
        <f t="shared" si="32"/>
        <v/>
      </c>
      <c r="L326" s="57">
        <f t="shared" ref="L326:L351" si="36">IFERROR(IF(AND(C326=1,E326&gt;1,G326&gt;0, OR((F326/G326)&gt;0.085, I326&lt;10)), 1, 0),0)</f>
        <v>0</v>
      </c>
    </row>
    <row r="327" spans="1:12" s="39" customFormat="1" ht="15">
      <c r="A327" s="40">
        <v>318</v>
      </c>
      <c r="B327" s="41" t="s">
        <v>341</v>
      </c>
      <c r="C327" s="33">
        <v>1</v>
      </c>
      <c r="D327" s="35">
        <v>0</v>
      </c>
      <c r="E327" s="36">
        <v>28071.562529086485</v>
      </c>
      <c r="F327" s="36">
        <v>0</v>
      </c>
      <c r="G327" s="36">
        <v>3262066</v>
      </c>
      <c r="H327" s="37">
        <f t="shared" si="30"/>
        <v>293585.94</v>
      </c>
      <c r="I327" s="38">
        <f t="shared" si="31"/>
        <v>10.458482305564555</v>
      </c>
      <c r="J327" s="37" t="s">
        <v>466</v>
      </c>
      <c r="K327" s="38" t="str">
        <f t="shared" si="32"/>
        <v/>
      </c>
      <c r="L327" s="57">
        <f t="shared" si="36"/>
        <v>0</v>
      </c>
    </row>
    <row r="328" spans="1:12" s="39" customFormat="1" ht="15">
      <c r="A328" s="40">
        <v>319</v>
      </c>
      <c r="B328" s="41" t="s">
        <v>342</v>
      </c>
      <c r="C328" s="33">
        <v>0</v>
      </c>
      <c r="D328" s="35">
        <v>0</v>
      </c>
      <c r="E328" s="36">
        <v>0</v>
      </c>
      <c r="F328" s="36">
        <v>0</v>
      </c>
      <c r="G328" s="36">
        <v>0</v>
      </c>
      <c r="H328" s="37">
        <f t="shared" si="30"/>
        <v>0</v>
      </c>
      <c r="I328" s="38" t="str">
        <f t="shared" si="31"/>
        <v/>
      </c>
      <c r="J328" s="37" t="s">
        <v>466</v>
      </c>
      <c r="K328" s="38" t="str">
        <f t="shared" si="32"/>
        <v/>
      </c>
      <c r="L328" s="57">
        <f t="shared" si="36"/>
        <v>0</v>
      </c>
    </row>
    <row r="329" spans="1:12" s="39" customFormat="1" ht="15">
      <c r="A329" s="40">
        <v>320</v>
      </c>
      <c r="B329" s="41" t="s">
        <v>343</v>
      </c>
      <c r="C329" s="33">
        <v>0</v>
      </c>
      <c r="D329" s="35">
        <v>0</v>
      </c>
      <c r="E329" s="36">
        <v>0</v>
      </c>
      <c r="F329" s="36">
        <v>0</v>
      </c>
      <c r="G329" s="36">
        <v>0</v>
      </c>
      <c r="H329" s="37">
        <f t="shared" si="30"/>
        <v>0</v>
      </c>
      <c r="I329" s="38" t="str">
        <f t="shared" si="31"/>
        <v/>
      </c>
      <c r="J329" s="37" t="s">
        <v>466</v>
      </c>
      <c r="K329" s="38" t="str">
        <f t="shared" si="32"/>
        <v/>
      </c>
      <c r="L329" s="57">
        <f t="shared" si="36"/>
        <v>0</v>
      </c>
    </row>
    <row r="330" spans="1:12" s="39" customFormat="1" ht="15">
      <c r="A330" s="40">
        <v>321</v>
      </c>
      <c r="B330" s="41" t="s">
        <v>344</v>
      </c>
      <c r="C330" s="33">
        <v>1</v>
      </c>
      <c r="D330" s="35">
        <v>4.0588235294117636</v>
      </c>
      <c r="E330" s="36">
        <v>14395.550724637686</v>
      </c>
      <c r="F330" s="36">
        <v>58429</v>
      </c>
      <c r="G330" s="36">
        <v>55741478</v>
      </c>
      <c r="H330" s="37">
        <f t="shared" ref="H330:H393" si="37">G330*0.09</f>
        <v>5016733.0199999996</v>
      </c>
      <c r="I330" s="38">
        <f t="shared" ref="I330:I393" si="38">IF(AND(C330=1,G330&gt;0,H330&gt;0),(H330-F330)/E330,"")</f>
        <v>344.4330901154039</v>
      </c>
      <c r="J330" s="37" t="s">
        <v>466</v>
      </c>
      <c r="K330" s="38" t="str">
        <f t="shared" ref="K330:K393" si="39">IF(J330="","", (J330-F330)/E330)</f>
        <v/>
      </c>
      <c r="L330" s="57">
        <f t="shared" si="36"/>
        <v>0</v>
      </c>
    </row>
    <row r="331" spans="1:12" s="39" customFormat="1" ht="15">
      <c r="A331" s="40">
        <v>322</v>
      </c>
      <c r="B331" s="41" t="s">
        <v>345</v>
      </c>
      <c r="C331" s="33">
        <v>1</v>
      </c>
      <c r="D331" s="35">
        <v>16.165273477812178</v>
      </c>
      <c r="E331" s="36">
        <v>14500.342374147336</v>
      </c>
      <c r="F331" s="36">
        <v>234402</v>
      </c>
      <c r="G331" s="36">
        <v>13424369</v>
      </c>
      <c r="H331" s="37">
        <f t="shared" si="37"/>
        <v>1208193.21</v>
      </c>
      <c r="I331" s="38">
        <f t="shared" si="38"/>
        <v>67.156428784479772</v>
      </c>
      <c r="J331" s="37" t="s">
        <v>466</v>
      </c>
      <c r="K331" s="38" t="str">
        <f t="shared" si="39"/>
        <v/>
      </c>
      <c r="L331" s="57">
        <f t="shared" si="36"/>
        <v>0</v>
      </c>
    </row>
    <row r="332" spans="1:12" s="39" customFormat="1" ht="15">
      <c r="A332" s="40">
        <v>323</v>
      </c>
      <c r="B332" s="41" t="s">
        <v>346</v>
      </c>
      <c r="C332" s="33">
        <v>1</v>
      </c>
      <c r="D332" s="35">
        <v>3.5210150674068208</v>
      </c>
      <c r="E332" s="36">
        <v>15702.574099099096</v>
      </c>
      <c r="F332" s="36">
        <v>55289</v>
      </c>
      <c r="G332" s="36">
        <v>13759260.0454084</v>
      </c>
      <c r="H332" s="37">
        <f t="shared" si="37"/>
        <v>1238333.4040867558</v>
      </c>
      <c r="I332" s="38">
        <f t="shared" si="38"/>
        <v>75.340794230331355</v>
      </c>
      <c r="J332" s="37" t="s">
        <v>466</v>
      </c>
      <c r="K332" s="38" t="str">
        <f t="shared" si="39"/>
        <v/>
      </c>
      <c r="L332" s="57">
        <f t="shared" si="36"/>
        <v>0</v>
      </c>
    </row>
    <row r="333" spans="1:12" s="39" customFormat="1" ht="15">
      <c r="A333" s="40">
        <v>324</v>
      </c>
      <c r="B333" s="41" t="s">
        <v>347</v>
      </c>
      <c r="C333" s="33">
        <v>0</v>
      </c>
      <c r="D333" s="35">
        <v>0</v>
      </c>
      <c r="E333" s="36">
        <v>14888.047230800847</v>
      </c>
      <c r="F333" s="36">
        <v>0</v>
      </c>
      <c r="G333" s="36">
        <v>503896</v>
      </c>
      <c r="H333" s="37">
        <f t="shared" si="37"/>
        <v>45350.64</v>
      </c>
      <c r="I333" s="38" t="str">
        <f t="shared" si="38"/>
        <v/>
      </c>
      <c r="J333" s="37" t="s">
        <v>466</v>
      </c>
      <c r="K333" s="38" t="str">
        <f t="shared" si="39"/>
        <v/>
      </c>
      <c r="L333" s="57">
        <f t="shared" si="36"/>
        <v>0</v>
      </c>
    </row>
    <row r="334" spans="1:12" s="39" customFormat="1" ht="15">
      <c r="A334" s="40">
        <v>325</v>
      </c>
      <c r="B334" s="41" t="s">
        <v>348</v>
      </c>
      <c r="C334" s="33">
        <v>1</v>
      </c>
      <c r="D334" s="35">
        <v>17.828577879733739</v>
      </c>
      <c r="E334" s="36">
        <v>11108.177070315924</v>
      </c>
      <c r="F334" s="36">
        <v>198043</v>
      </c>
      <c r="G334" s="36">
        <v>70728520.303934157</v>
      </c>
      <c r="H334" s="37">
        <f t="shared" si="37"/>
        <v>6365566.8273540735</v>
      </c>
      <c r="I334" s="38">
        <f t="shared" si="38"/>
        <v>555.22375888617921</v>
      </c>
      <c r="J334" s="37" t="s">
        <v>466</v>
      </c>
      <c r="K334" s="38" t="str">
        <f t="shared" si="39"/>
        <v/>
      </c>
      <c r="L334" s="57">
        <f t="shared" si="36"/>
        <v>0</v>
      </c>
    </row>
    <row r="335" spans="1:12" s="39" customFormat="1" ht="15">
      <c r="A335" s="40">
        <v>326</v>
      </c>
      <c r="B335" s="41" t="s">
        <v>349</v>
      </c>
      <c r="C335" s="33">
        <v>1</v>
      </c>
      <c r="D335" s="35">
        <v>10.086325842189577</v>
      </c>
      <c r="E335" s="36">
        <v>13071.657813047472</v>
      </c>
      <c r="F335" s="36">
        <v>131845</v>
      </c>
      <c r="G335" s="36">
        <v>64126854.118375197</v>
      </c>
      <c r="H335" s="37">
        <f t="shared" si="37"/>
        <v>5771416.8706537671</v>
      </c>
      <c r="I335" s="38">
        <f t="shared" si="38"/>
        <v>431.43509043088858</v>
      </c>
      <c r="J335" s="37" t="s">
        <v>466</v>
      </c>
      <c r="K335" s="38" t="str">
        <f t="shared" si="39"/>
        <v/>
      </c>
      <c r="L335" s="57">
        <f t="shared" si="36"/>
        <v>0</v>
      </c>
    </row>
    <row r="336" spans="1:12" s="39" customFormat="1" ht="15">
      <c r="A336" s="40">
        <v>327</v>
      </c>
      <c r="B336" s="41" t="s">
        <v>350</v>
      </c>
      <c r="C336" s="33">
        <v>1</v>
      </c>
      <c r="D336" s="35">
        <v>6.6878980891719744</v>
      </c>
      <c r="E336" s="36">
        <v>14120.58</v>
      </c>
      <c r="F336" s="36">
        <v>94437</v>
      </c>
      <c r="G336" s="36">
        <v>2387360</v>
      </c>
      <c r="H336" s="37">
        <f t="shared" si="37"/>
        <v>214862.4</v>
      </c>
      <c r="I336" s="38">
        <f t="shared" si="38"/>
        <v>8.5283607330577063</v>
      </c>
      <c r="J336" s="37" t="s">
        <v>466</v>
      </c>
      <c r="K336" s="38" t="str">
        <f t="shared" si="39"/>
        <v/>
      </c>
      <c r="L336" s="57">
        <f t="shared" si="36"/>
        <v>1</v>
      </c>
    </row>
    <row r="337" spans="1:12" s="39" customFormat="1" ht="15">
      <c r="A337" s="40">
        <v>328</v>
      </c>
      <c r="B337" s="41" t="s">
        <v>351</v>
      </c>
      <c r="C337" s="33">
        <v>0</v>
      </c>
      <c r="D337" s="35">
        <v>0</v>
      </c>
      <c r="E337" s="36">
        <v>0</v>
      </c>
      <c r="F337" s="36">
        <v>0</v>
      </c>
      <c r="G337" s="36">
        <v>118041</v>
      </c>
      <c r="H337" s="37">
        <f t="shared" si="37"/>
        <v>10623.69</v>
      </c>
      <c r="I337" s="38" t="str">
        <f t="shared" si="38"/>
        <v/>
      </c>
      <c r="J337" s="37" t="s">
        <v>466</v>
      </c>
      <c r="K337" s="38" t="str">
        <f t="shared" si="39"/>
        <v/>
      </c>
      <c r="L337" s="57">
        <f t="shared" si="36"/>
        <v>0</v>
      </c>
    </row>
    <row r="338" spans="1:12" s="39" customFormat="1" ht="15">
      <c r="A338" s="40">
        <v>329</v>
      </c>
      <c r="B338" s="41" t="s">
        <v>352</v>
      </c>
      <c r="C338" s="33">
        <v>0</v>
      </c>
      <c r="D338" s="35">
        <v>0</v>
      </c>
      <c r="E338" s="36">
        <v>13382.022229059698</v>
      </c>
      <c r="F338" s="36">
        <v>0</v>
      </c>
      <c r="G338" s="36">
        <v>13317</v>
      </c>
      <c r="H338" s="37">
        <f t="shared" si="37"/>
        <v>1198.53</v>
      </c>
      <c r="I338" s="38" t="str">
        <f t="shared" si="38"/>
        <v/>
      </c>
      <c r="J338" s="37" t="s">
        <v>466</v>
      </c>
      <c r="K338" s="38" t="str">
        <f t="shared" si="39"/>
        <v/>
      </c>
      <c r="L338" s="57">
        <f t="shared" si="36"/>
        <v>0</v>
      </c>
    </row>
    <row r="339" spans="1:12" s="39" customFormat="1" ht="15">
      <c r="A339" s="40">
        <v>330</v>
      </c>
      <c r="B339" s="41" t="s">
        <v>353</v>
      </c>
      <c r="C339" s="33">
        <v>1</v>
      </c>
      <c r="D339" s="35">
        <v>0</v>
      </c>
      <c r="E339" s="36">
        <v>21375.917434396266</v>
      </c>
      <c r="F339" s="36">
        <v>0</v>
      </c>
      <c r="G339" s="36">
        <v>48289192</v>
      </c>
      <c r="H339" s="37">
        <f t="shared" si="37"/>
        <v>4346027.28</v>
      </c>
      <c r="I339" s="38">
        <f t="shared" si="38"/>
        <v>203.31418725480066</v>
      </c>
      <c r="J339" s="37" t="s">
        <v>466</v>
      </c>
      <c r="K339" s="38" t="str">
        <f t="shared" si="39"/>
        <v/>
      </c>
      <c r="L339" s="57">
        <f t="shared" si="36"/>
        <v>0</v>
      </c>
    </row>
    <row r="340" spans="1:12" s="39" customFormat="1" ht="15">
      <c r="A340" s="40">
        <v>331</v>
      </c>
      <c r="B340" s="41" t="s">
        <v>354</v>
      </c>
      <c r="C340" s="33">
        <v>1</v>
      </c>
      <c r="D340" s="35">
        <v>10.134988425226036</v>
      </c>
      <c r="E340" s="36">
        <v>13399.719299331236</v>
      </c>
      <c r="F340" s="36">
        <v>135806</v>
      </c>
      <c r="G340" s="36">
        <v>20043653</v>
      </c>
      <c r="H340" s="37">
        <f t="shared" si="37"/>
        <v>1803928.77</v>
      </c>
      <c r="I340" s="38">
        <f t="shared" si="38"/>
        <v>124.48938166064822</v>
      </c>
      <c r="J340" s="37" t="s">
        <v>466</v>
      </c>
      <c r="K340" s="38" t="str">
        <f t="shared" si="39"/>
        <v/>
      </c>
      <c r="L340" s="57">
        <f t="shared" si="36"/>
        <v>0</v>
      </c>
    </row>
    <row r="341" spans="1:12" s="39" customFormat="1" ht="15">
      <c r="A341" s="40">
        <v>332</v>
      </c>
      <c r="B341" s="41" t="s">
        <v>355</v>
      </c>
      <c r="C341" s="33">
        <v>1</v>
      </c>
      <c r="D341" s="35">
        <v>60.362034988007842</v>
      </c>
      <c r="E341" s="36">
        <v>12187.561273342675</v>
      </c>
      <c r="F341" s="36">
        <v>735666</v>
      </c>
      <c r="G341" s="36">
        <v>51657144.220161863</v>
      </c>
      <c r="H341" s="37">
        <f t="shared" si="37"/>
        <v>4649142.9798145676</v>
      </c>
      <c r="I341" s="38">
        <f t="shared" si="38"/>
        <v>321.10418910256857</v>
      </c>
      <c r="J341" s="37" t="s">
        <v>466</v>
      </c>
      <c r="K341" s="38" t="str">
        <f t="shared" si="39"/>
        <v/>
      </c>
      <c r="L341" s="57">
        <f t="shared" si="36"/>
        <v>0</v>
      </c>
    </row>
    <row r="342" spans="1:12" s="39" customFormat="1" ht="15">
      <c r="A342" s="40">
        <v>333</v>
      </c>
      <c r="B342" s="41" t="s">
        <v>356</v>
      </c>
      <c r="C342" s="33">
        <v>0</v>
      </c>
      <c r="D342" s="35">
        <v>0</v>
      </c>
      <c r="E342" s="36">
        <v>0</v>
      </c>
      <c r="F342" s="36">
        <v>0</v>
      </c>
      <c r="G342" s="36">
        <v>0</v>
      </c>
      <c r="H342" s="37">
        <f t="shared" si="37"/>
        <v>0</v>
      </c>
      <c r="I342" s="38" t="str">
        <f t="shared" si="38"/>
        <v/>
      </c>
      <c r="J342" s="37" t="s">
        <v>466</v>
      </c>
      <c r="K342" s="38" t="str">
        <f t="shared" si="39"/>
        <v/>
      </c>
      <c r="L342" s="57">
        <f t="shared" si="36"/>
        <v>0</v>
      </c>
    </row>
    <row r="343" spans="1:12" s="39" customFormat="1" ht="15">
      <c r="A343" s="40">
        <v>334</v>
      </c>
      <c r="B343" s="41" t="s">
        <v>357</v>
      </c>
      <c r="C343" s="33">
        <v>0</v>
      </c>
      <c r="D343" s="35">
        <v>0</v>
      </c>
      <c r="E343" s="36">
        <v>0</v>
      </c>
      <c r="F343" s="36">
        <v>0</v>
      </c>
      <c r="G343" s="36">
        <v>0</v>
      </c>
      <c r="H343" s="37">
        <f t="shared" si="37"/>
        <v>0</v>
      </c>
      <c r="I343" s="38" t="str">
        <f t="shared" si="38"/>
        <v/>
      </c>
      <c r="J343" s="37" t="s">
        <v>466</v>
      </c>
      <c r="K343" s="38" t="str">
        <f t="shared" si="39"/>
        <v/>
      </c>
      <c r="L343" s="57">
        <f t="shared" si="36"/>
        <v>0</v>
      </c>
    </row>
    <row r="344" spans="1:12" s="39" customFormat="1" ht="15">
      <c r="A344" s="40">
        <v>335</v>
      </c>
      <c r="B344" s="41" t="s">
        <v>358</v>
      </c>
      <c r="C344" s="33">
        <v>1</v>
      </c>
      <c r="D344" s="35">
        <v>2.0134228187919465</v>
      </c>
      <c r="E344" s="36">
        <v>21590.1</v>
      </c>
      <c r="F344" s="36">
        <v>43470</v>
      </c>
      <c r="G344" s="36">
        <v>50402985.09071631</v>
      </c>
      <c r="H344" s="37">
        <f t="shared" si="37"/>
        <v>4536268.6581644677</v>
      </c>
      <c r="I344" s="38">
        <f t="shared" si="38"/>
        <v>208.09531489731256</v>
      </c>
      <c r="J344" s="37" t="s">
        <v>466</v>
      </c>
      <c r="K344" s="38" t="str">
        <f t="shared" si="39"/>
        <v/>
      </c>
      <c r="L344" s="57">
        <f t="shared" si="36"/>
        <v>0</v>
      </c>
    </row>
    <row r="345" spans="1:12" s="39" customFormat="1" ht="15">
      <c r="A345" s="40">
        <v>336</v>
      </c>
      <c r="B345" s="41" t="s">
        <v>359</v>
      </c>
      <c r="C345" s="33">
        <v>1</v>
      </c>
      <c r="D345" s="35">
        <v>221.70440247345232</v>
      </c>
      <c r="E345" s="36">
        <v>10582.157926615515</v>
      </c>
      <c r="F345" s="36">
        <v>2346111</v>
      </c>
      <c r="G345" s="36">
        <v>77228631</v>
      </c>
      <c r="H345" s="37">
        <f t="shared" si="37"/>
        <v>6950576.79</v>
      </c>
      <c r="I345" s="38">
        <f t="shared" si="38"/>
        <v>435.11595857203798</v>
      </c>
      <c r="J345" s="37" t="s">
        <v>466</v>
      </c>
      <c r="K345" s="38" t="str">
        <f t="shared" si="39"/>
        <v/>
      </c>
      <c r="L345" s="57">
        <f t="shared" si="36"/>
        <v>0</v>
      </c>
    </row>
    <row r="346" spans="1:12" s="39" customFormat="1" ht="15">
      <c r="A346" s="40">
        <v>337</v>
      </c>
      <c r="B346" s="41" t="s">
        <v>360</v>
      </c>
      <c r="C346" s="33">
        <v>1</v>
      </c>
      <c r="D346" s="35">
        <v>2.2292993630573243</v>
      </c>
      <c r="E346" s="36">
        <v>18733.240000000005</v>
      </c>
      <c r="F346" s="36">
        <v>41762</v>
      </c>
      <c r="G346" s="36">
        <v>2052975</v>
      </c>
      <c r="H346" s="37">
        <f t="shared" si="37"/>
        <v>184767.75</v>
      </c>
      <c r="I346" s="38">
        <f t="shared" si="38"/>
        <v>7.6337969299491153</v>
      </c>
      <c r="J346" s="37" t="s">
        <v>466</v>
      </c>
      <c r="K346" s="38" t="str">
        <f t="shared" si="39"/>
        <v/>
      </c>
      <c r="L346" s="57">
        <f t="shared" si="36"/>
        <v>1</v>
      </c>
    </row>
    <row r="347" spans="1:12" s="39" customFormat="1" ht="15">
      <c r="A347" s="40">
        <v>338</v>
      </c>
      <c r="B347" s="41" t="s">
        <v>361</v>
      </c>
      <c r="C347" s="33">
        <v>0</v>
      </c>
      <c r="D347" s="35">
        <v>0</v>
      </c>
      <c r="E347" s="36">
        <v>13382.022229059698</v>
      </c>
      <c r="F347" s="36">
        <v>0</v>
      </c>
      <c r="G347" s="36">
        <v>1223917</v>
      </c>
      <c r="H347" s="37">
        <f t="shared" si="37"/>
        <v>110152.53</v>
      </c>
      <c r="I347" s="38" t="str">
        <f t="shared" si="38"/>
        <v/>
      </c>
      <c r="J347" s="37" t="s">
        <v>466</v>
      </c>
      <c r="K347" s="38" t="str">
        <f t="shared" si="39"/>
        <v/>
      </c>
      <c r="L347" s="57">
        <f t="shared" si="36"/>
        <v>0</v>
      </c>
    </row>
    <row r="348" spans="1:12" s="39" customFormat="1" ht="15">
      <c r="A348" s="40">
        <v>339</v>
      </c>
      <c r="B348" s="41" t="s">
        <v>362</v>
      </c>
      <c r="C348" s="33">
        <v>0</v>
      </c>
      <c r="D348" s="35">
        <v>0</v>
      </c>
      <c r="E348" s="36">
        <v>13382.022229059699</v>
      </c>
      <c r="F348" s="36">
        <v>0</v>
      </c>
      <c r="G348" s="36">
        <v>39951</v>
      </c>
      <c r="H348" s="37">
        <f t="shared" si="37"/>
        <v>3595.5899999999997</v>
      </c>
      <c r="I348" s="38" t="str">
        <f t="shared" si="38"/>
        <v/>
      </c>
      <c r="J348" s="37" t="s">
        <v>466</v>
      </c>
      <c r="K348" s="38" t="str">
        <f t="shared" si="39"/>
        <v/>
      </c>
      <c r="L348" s="57">
        <f t="shared" si="36"/>
        <v>0</v>
      </c>
    </row>
    <row r="349" spans="1:12" s="39" customFormat="1" ht="15">
      <c r="A349" s="40">
        <v>340</v>
      </c>
      <c r="B349" s="41" t="s">
        <v>363</v>
      </c>
      <c r="C349" s="33">
        <v>1</v>
      </c>
      <c r="D349" s="35">
        <v>14.229299363057322</v>
      </c>
      <c r="E349" s="36">
        <v>14013.97179946285</v>
      </c>
      <c r="F349" s="36">
        <v>199409</v>
      </c>
      <c r="G349" s="36">
        <v>2911200</v>
      </c>
      <c r="H349" s="37">
        <f t="shared" si="37"/>
        <v>262008</v>
      </c>
      <c r="I349" s="38">
        <f t="shared" si="38"/>
        <v>4.4668992413984592</v>
      </c>
      <c r="J349" s="37" t="s">
        <v>466</v>
      </c>
      <c r="K349" s="38" t="str">
        <f t="shared" si="39"/>
        <v/>
      </c>
      <c r="L349" s="57">
        <f t="shared" si="36"/>
        <v>1</v>
      </c>
    </row>
    <row r="350" spans="1:12" s="39" customFormat="1" ht="15">
      <c r="A350" s="40">
        <v>341</v>
      </c>
      <c r="B350" s="41" t="s">
        <v>364</v>
      </c>
      <c r="C350" s="33">
        <v>1</v>
      </c>
      <c r="D350" s="35">
        <v>1.0196629213483146</v>
      </c>
      <c r="E350" s="36">
        <v>12656.143250688705</v>
      </c>
      <c r="F350" s="36">
        <v>12905</v>
      </c>
      <c r="G350" s="36">
        <v>6133804.7533961898</v>
      </c>
      <c r="H350" s="37">
        <f t="shared" si="37"/>
        <v>552042.42780565703</v>
      </c>
      <c r="I350" s="38">
        <f t="shared" si="38"/>
        <v>42.598872115035441</v>
      </c>
      <c r="J350" s="37" t="s">
        <v>466</v>
      </c>
      <c r="K350" s="38" t="str">
        <f t="shared" si="39"/>
        <v/>
      </c>
      <c r="L350" s="57">
        <f t="shared" si="36"/>
        <v>0</v>
      </c>
    </row>
    <row r="351" spans="1:12" s="39" customFormat="1" ht="15">
      <c r="A351" s="40">
        <v>342</v>
      </c>
      <c r="B351" s="41" t="s">
        <v>365</v>
      </c>
      <c r="C351" s="33">
        <v>1</v>
      </c>
      <c r="D351" s="35">
        <v>5.2747855110025847</v>
      </c>
      <c r="E351" s="36">
        <v>14133.465682063346</v>
      </c>
      <c r="F351" s="36">
        <v>74551</v>
      </c>
      <c r="G351" s="36">
        <v>54635317</v>
      </c>
      <c r="H351" s="37">
        <f t="shared" si="37"/>
        <v>4917178.53</v>
      </c>
      <c r="I351" s="38">
        <f t="shared" si="38"/>
        <v>342.63553178932858</v>
      </c>
      <c r="J351" s="37" t="s">
        <v>466</v>
      </c>
      <c r="K351" s="38" t="str">
        <f t="shared" si="39"/>
        <v/>
      </c>
      <c r="L351" s="57">
        <f t="shared" si="36"/>
        <v>0</v>
      </c>
    </row>
    <row r="352" spans="1:12" s="39" customFormat="1" ht="15">
      <c r="A352" s="40">
        <v>343</v>
      </c>
      <c r="B352" s="41" t="s">
        <v>366</v>
      </c>
      <c r="C352" s="33">
        <v>1</v>
      </c>
      <c r="D352" s="35">
        <v>45.405405405405403</v>
      </c>
      <c r="E352" s="36">
        <v>11718.032142857144</v>
      </c>
      <c r="F352" s="36">
        <v>532062</v>
      </c>
      <c r="G352" s="36">
        <v>17625045.610333107</v>
      </c>
      <c r="H352" s="37">
        <f t="shared" si="37"/>
        <v>1586254.1049299797</v>
      </c>
      <c r="I352" s="38">
        <f t="shared" si="38"/>
        <v>89.963237178229974</v>
      </c>
      <c r="J352" s="37">
        <v>3172508.2098599593</v>
      </c>
      <c r="K352" s="38">
        <f t="shared" si="39"/>
        <v>225.33187976186534</v>
      </c>
      <c r="L352" s="57">
        <f>IFERROR(IF(AND(C352=1,E352&gt;1,G352&gt;0, OR((F352/G352)&gt;0.175, K352&lt;10)), 1, 0),0)</f>
        <v>0</v>
      </c>
    </row>
    <row r="353" spans="1:12" s="39" customFormat="1" ht="15">
      <c r="A353" s="40">
        <v>344</v>
      </c>
      <c r="B353" s="41" t="s">
        <v>367</v>
      </c>
      <c r="C353" s="33">
        <v>1</v>
      </c>
      <c r="D353" s="35">
        <v>1.0296096904441454</v>
      </c>
      <c r="E353" s="36">
        <v>11451.912418300653</v>
      </c>
      <c r="F353" s="36">
        <v>11791</v>
      </c>
      <c r="G353" s="36">
        <v>57475062</v>
      </c>
      <c r="H353" s="37">
        <f t="shared" si="37"/>
        <v>5172755.58</v>
      </c>
      <c r="I353" s="38">
        <f t="shared" si="38"/>
        <v>450.66399318183352</v>
      </c>
      <c r="J353" s="37" t="s">
        <v>466</v>
      </c>
      <c r="K353" s="38" t="str">
        <f t="shared" si="39"/>
        <v/>
      </c>
      <c r="L353" s="57">
        <f t="shared" ref="L353:L364" si="40">IFERROR(IF(AND(C353=1,E353&gt;1,G353&gt;0, OR((F353/G353)&gt;0.085, I353&lt;10)), 1, 0),0)</f>
        <v>0</v>
      </c>
    </row>
    <row r="354" spans="1:12" s="39" customFormat="1" ht="15">
      <c r="A354" s="40">
        <v>345</v>
      </c>
      <c r="B354" s="41" t="s">
        <v>368</v>
      </c>
      <c r="C354" s="33">
        <v>0</v>
      </c>
      <c r="D354" s="35">
        <v>0</v>
      </c>
      <c r="E354" s="36">
        <v>13382.022229059698</v>
      </c>
      <c r="F354" s="36">
        <v>0</v>
      </c>
      <c r="G354" s="36">
        <v>48483.840000000004</v>
      </c>
      <c r="H354" s="37">
        <f t="shared" si="37"/>
        <v>4363.5456000000004</v>
      </c>
      <c r="I354" s="38" t="str">
        <f t="shared" si="38"/>
        <v/>
      </c>
      <c r="J354" s="37" t="s">
        <v>466</v>
      </c>
      <c r="K354" s="38" t="str">
        <f t="shared" si="39"/>
        <v/>
      </c>
      <c r="L354" s="57">
        <f t="shared" si="40"/>
        <v>0</v>
      </c>
    </row>
    <row r="355" spans="1:12" s="39" customFormat="1" ht="15">
      <c r="A355" s="40">
        <v>346</v>
      </c>
      <c r="B355" s="41" t="s">
        <v>369</v>
      </c>
      <c r="C355" s="33">
        <v>1</v>
      </c>
      <c r="D355" s="35">
        <v>14.796029431466268</v>
      </c>
      <c r="E355" s="36">
        <v>12748.758095793197</v>
      </c>
      <c r="F355" s="36">
        <v>188631</v>
      </c>
      <c r="G355" s="36">
        <v>22373448.108768824</v>
      </c>
      <c r="H355" s="37">
        <f t="shared" si="37"/>
        <v>2013610.329789194</v>
      </c>
      <c r="I355" s="38">
        <f t="shared" si="38"/>
        <v>143.14957708636703</v>
      </c>
      <c r="J355" s="37" t="s">
        <v>466</v>
      </c>
      <c r="K355" s="38" t="str">
        <f t="shared" si="39"/>
        <v/>
      </c>
      <c r="L355" s="57">
        <f t="shared" si="40"/>
        <v>0</v>
      </c>
    </row>
    <row r="356" spans="1:12" s="39" customFormat="1" ht="15">
      <c r="A356" s="40">
        <v>347</v>
      </c>
      <c r="B356" s="41" t="s">
        <v>370</v>
      </c>
      <c r="C356" s="33">
        <v>1</v>
      </c>
      <c r="D356" s="35">
        <v>20.808865296252989</v>
      </c>
      <c r="E356" s="36">
        <v>15604.070446766198</v>
      </c>
      <c r="F356" s="36">
        <v>324703</v>
      </c>
      <c r="G356" s="36">
        <v>74080653.41664122</v>
      </c>
      <c r="H356" s="37">
        <f t="shared" si="37"/>
        <v>6667258.80749771</v>
      </c>
      <c r="I356" s="38">
        <f t="shared" si="38"/>
        <v>406.46803211607823</v>
      </c>
      <c r="J356" s="37" t="s">
        <v>466</v>
      </c>
      <c r="K356" s="38" t="str">
        <f t="shared" si="39"/>
        <v/>
      </c>
      <c r="L356" s="57">
        <f t="shared" si="40"/>
        <v>0</v>
      </c>
    </row>
    <row r="357" spans="1:12" s="39" customFormat="1" ht="15">
      <c r="A357" s="40">
        <v>348</v>
      </c>
      <c r="B357" s="41" t="s">
        <v>371</v>
      </c>
      <c r="C357" s="33">
        <v>1</v>
      </c>
      <c r="D357" s="35">
        <v>2027.5041053596326</v>
      </c>
      <c r="E357" s="36">
        <v>11022.901478187539</v>
      </c>
      <c r="F357" s="36">
        <v>22348978</v>
      </c>
      <c r="G357" s="36">
        <v>346852742</v>
      </c>
      <c r="H357" s="37">
        <f t="shared" si="37"/>
        <v>31216746.779999997</v>
      </c>
      <c r="I357" s="38">
        <f t="shared" si="38"/>
        <v>804.48589670766944</v>
      </c>
      <c r="J357" s="37" t="s">
        <v>466</v>
      </c>
      <c r="K357" s="38" t="str">
        <f t="shared" si="39"/>
        <v/>
      </c>
      <c r="L357" s="57">
        <f t="shared" si="40"/>
        <v>0</v>
      </c>
    </row>
    <row r="358" spans="1:12" s="39" customFormat="1" ht="15">
      <c r="A358" s="40">
        <v>349</v>
      </c>
      <c r="B358" s="41" t="s">
        <v>372</v>
      </c>
      <c r="C358" s="33">
        <v>1</v>
      </c>
      <c r="D358" s="35">
        <v>1.0196629213483146</v>
      </c>
      <c r="E358" s="36">
        <v>12796.385674931129</v>
      </c>
      <c r="F358" s="36">
        <v>13048</v>
      </c>
      <c r="G358" s="36">
        <v>1751242.0273257876</v>
      </c>
      <c r="H358" s="37">
        <f t="shared" si="37"/>
        <v>157611.78245932088</v>
      </c>
      <c r="I358" s="38">
        <f t="shared" si="38"/>
        <v>11.297235495373496</v>
      </c>
      <c r="J358" s="37" t="s">
        <v>466</v>
      </c>
      <c r="K358" s="38" t="str">
        <f t="shared" si="39"/>
        <v/>
      </c>
      <c r="L358" s="57">
        <f t="shared" si="40"/>
        <v>0</v>
      </c>
    </row>
    <row r="359" spans="1:12" s="39" customFormat="1" ht="15">
      <c r="A359" s="40">
        <v>350</v>
      </c>
      <c r="B359" s="41" t="s">
        <v>373</v>
      </c>
      <c r="C359" s="33">
        <v>1</v>
      </c>
      <c r="D359" s="35">
        <v>13.755089441106186</v>
      </c>
      <c r="E359" s="36">
        <v>14675.22264135612</v>
      </c>
      <c r="F359" s="36">
        <v>201859</v>
      </c>
      <c r="G359" s="36">
        <v>13218893.156444291</v>
      </c>
      <c r="H359" s="37">
        <f t="shared" si="37"/>
        <v>1189700.384079986</v>
      </c>
      <c r="I359" s="38">
        <f t="shared" si="38"/>
        <v>67.313553478647648</v>
      </c>
      <c r="J359" s="37" t="s">
        <v>466</v>
      </c>
      <c r="K359" s="38" t="str">
        <f t="shared" si="39"/>
        <v/>
      </c>
      <c r="L359" s="57">
        <f t="shared" si="40"/>
        <v>0</v>
      </c>
    </row>
    <row r="360" spans="1:12" s="39" customFormat="1" ht="15">
      <c r="A360" s="40">
        <v>351</v>
      </c>
      <c r="B360" s="41" t="s">
        <v>374</v>
      </c>
      <c r="C360" s="33">
        <v>0</v>
      </c>
      <c r="D360" s="35">
        <v>0</v>
      </c>
      <c r="E360" s="36">
        <v>0</v>
      </c>
      <c r="F360" s="36">
        <v>0</v>
      </c>
      <c r="G360" s="36">
        <v>123890</v>
      </c>
      <c r="H360" s="37">
        <f t="shared" si="37"/>
        <v>11150.1</v>
      </c>
      <c r="I360" s="38" t="str">
        <f t="shared" si="38"/>
        <v/>
      </c>
      <c r="J360" s="37" t="s">
        <v>466</v>
      </c>
      <c r="K360" s="38" t="str">
        <f t="shared" si="39"/>
        <v/>
      </c>
      <c r="L360" s="57">
        <f t="shared" si="40"/>
        <v>0</v>
      </c>
    </row>
    <row r="361" spans="1:12" s="39" customFormat="1" ht="15">
      <c r="A361" s="40">
        <v>352</v>
      </c>
      <c r="B361" s="41" t="s">
        <v>375</v>
      </c>
      <c r="C361" s="33">
        <v>0</v>
      </c>
      <c r="D361" s="35">
        <v>2.0253164556962027</v>
      </c>
      <c r="E361" s="36">
        <v>14510.324999999999</v>
      </c>
      <c r="F361" s="36">
        <v>29388</v>
      </c>
      <c r="G361" s="36">
        <v>0</v>
      </c>
      <c r="H361" s="37">
        <f t="shared" si="37"/>
        <v>0</v>
      </c>
      <c r="I361" s="38" t="str">
        <f t="shared" si="38"/>
        <v/>
      </c>
      <c r="J361" s="37" t="s">
        <v>466</v>
      </c>
      <c r="K361" s="38" t="str">
        <f t="shared" si="39"/>
        <v/>
      </c>
      <c r="L361" s="57">
        <f t="shared" si="40"/>
        <v>0</v>
      </c>
    </row>
    <row r="362" spans="1:12" s="39" customFormat="1" ht="15">
      <c r="A362" s="40">
        <v>353</v>
      </c>
      <c r="B362" s="42" t="s">
        <v>376</v>
      </c>
      <c r="C362" s="33">
        <v>0</v>
      </c>
      <c r="D362" s="35">
        <v>0</v>
      </c>
      <c r="E362" s="36">
        <v>11852.157594366729</v>
      </c>
      <c r="F362" s="36">
        <v>0</v>
      </c>
      <c r="G362" s="36">
        <v>0</v>
      </c>
      <c r="H362" s="37">
        <f t="shared" si="37"/>
        <v>0</v>
      </c>
      <c r="I362" s="38" t="str">
        <f t="shared" si="38"/>
        <v/>
      </c>
      <c r="J362" s="37" t="s">
        <v>466</v>
      </c>
      <c r="K362" s="38" t="str">
        <f t="shared" si="39"/>
        <v/>
      </c>
      <c r="L362" s="57">
        <f t="shared" si="40"/>
        <v>0</v>
      </c>
    </row>
    <row r="363" spans="1:12" s="39" customFormat="1" ht="15">
      <c r="A363" s="40">
        <v>406</v>
      </c>
      <c r="B363" s="41" t="s">
        <v>377</v>
      </c>
      <c r="C363" s="33">
        <v>1</v>
      </c>
      <c r="D363" s="35">
        <v>0</v>
      </c>
      <c r="E363" s="36">
        <v>26523.589164418168</v>
      </c>
      <c r="F363" s="36">
        <v>0</v>
      </c>
      <c r="G363" s="36">
        <v>2802710</v>
      </c>
      <c r="H363" s="37">
        <f t="shared" si="37"/>
        <v>252243.9</v>
      </c>
      <c r="I363" s="38">
        <f t="shared" si="38"/>
        <v>9.5101721880984851</v>
      </c>
      <c r="J363" s="37" t="s">
        <v>466</v>
      </c>
      <c r="K363" s="38" t="str">
        <f t="shared" si="39"/>
        <v/>
      </c>
      <c r="L363" s="57">
        <f t="shared" si="40"/>
        <v>1</v>
      </c>
    </row>
    <row r="364" spans="1:12" s="39" customFormat="1" ht="15">
      <c r="A364" s="40">
        <v>600</v>
      </c>
      <c r="B364" s="41" t="s">
        <v>378</v>
      </c>
      <c r="C364" s="33">
        <v>1</v>
      </c>
      <c r="D364" s="35">
        <v>25.298714998082083</v>
      </c>
      <c r="E364" s="36">
        <v>13025.641817182497</v>
      </c>
      <c r="F364" s="36">
        <v>329532</v>
      </c>
      <c r="G364" s="36">
        <v>77026947</v>
      </c>
      <c r="H364" s="37">
        <f t="shared" si="37"/>
        <v>6932425.2299999995</v>
      </c>
      <c r="I364" s="38">
        <f t="shared" si="38"/>
        <v>506.91500063282365</v>
      </c>
      <c r="J364" s="37" t="s">
        <v>466</v>
      </c>
      <c r="K364" s="38" t="str">
        <f t="shared" si="39"/>
        <v/>
      </c>
      <c r="L364" s="57">
        <f t="shared" si="40"/>
        <v>0</v>
      </c>
    </row>
    <row r="365" spans="1:12" s="39" customFormat="1" ht="15">
      <c r="A365" s="40">
        <v>603</v>
      </c>
      <c r="B365" s="41" t="s">
        <v>379</v>
      </c>
      <c r="C365" s="33">
        <v>1</v>
      </c>
      <c r="D365" s="35">
        <v>77.494382022471925</v>
      </c>
      <c r="E365" s="36">
        <v>11961.021893576915</v>
      </c>
      <c r="F365" s="36">
        <v>926912</v>
      </c>
      <c r="G365" s="36">
        <v>17496850</v>
      </c>
      <c r="H365" s="37">
        <f t="shared" si="37"/>
        <v>1574716.5</v>
      </c>
      <c r="I365" s="38">
        <f t="shared" si="38"/>
        <v>54.159628313018295</v>
      </c>
      <c r="J365" s="37">
        <v>3149433</v>
      </c>
      <c r="K365" s="38">
        <f t="shared" si="39"/>
        <v>185.81363864850852</v>
      </c>
      <c r="L365" s="57">
        <f>IFERROR(IF(AND(C365=1,E365&gt;1,G365&gt;0, OR((F365/G365)&gt;0.175, K365&lt;10)), 1, 0),0)</f>
        <v>0</v>
      </c>
    </row>
    <row r="366" spans="1:12" s="39" customFormat="1" ht="15">
      <c r="A366" s="40">
        <v>605</v>
      </c>
      <c r="B366" s="41" t="s">
        <v>380</v>
      </c>
      <c r="C366" s="33">
        <v>1</v>
      </c>
      <c r="D366" s="35">
        <v>108.68268092052622</v>
      </c>
      <c r="E366" s="36">
        <v>16416.139028670561</v>
      </c>
      <c r="F366" s="36">
        <v>1784150</v>
      </c>
      <c r="G366" s="36">
        <v>29698287.999999784</v>
      </c>
      <c r="H366" s="37">
        <f t="shared" si="37"/>
        <v>2672845.9199999804</v>
      </c>
      <c r="I366" s="38">
        <f t="shared" si="38"/>
        <v>54.135501560256351</v>
      </c>
      <c r="J366" s="37" t="s">
        <v>466</v>
      </c>
      <c r="K366" s="38" t="str">
        <f t="shared" si="39"/>
        <v/>
      </c>
      <c r="L366" s="57">
        <f>IFERROR(IF(AND(C366=1,E366&gt;1,G366&gt;0, OR((F366/G366)&gt;0.085, I366&lt;10)), 1, 0),0)</f>
        <v>0</v>
      </c>
    </row>
    <row r="367" spans="1:12" s="39" customFormat="1" ht="15">
      <c r="A367" s="40">
        <v>610</v>
      </c>
      <c r="B367" s="41" t="s">
        <v>381</v>
      </c>
      <c r="C367" s="33">
        <v>1</v>
      </c>
      <c r="D367" s="35">
        <v>12.630858706808075</v>
      </c>
      <c r="E367" s="36">
        <v>11241.040953412783</v>
      </c>
      <c r="F367" s="36">
        <v>141984</v>
      </c>
      <c r="G367" s="36">
        <v>24817162</v>
      </c>
      <c r="H367" s="37">
        <f t="shared" si="37"/>
        <v>2233544.58</v>
      </c>
      <c r="I367" s="38">
        <f t="shared" si="38"/>
        <v>186.06467040447902</v>
      </c>
      <c r="J367" s="37" t="s">
        <v>466</v>
      </c>
      <c r="K367" s="38" t="str">
        <f t="shared" si="39"/>
        <v/>
      </c>
      <c r="L367" s="57">
        <f>IFERROR(IF(AND(C367=1,E367&gt;1,G367&gt;0, OR((F367/G367)&gt;0.085, I367&lt;10)), 1, 0),0)</f>
        <v>0</v>
      </c>
    </row>
    <row r="368" spans="1:12" s="39" customFormat="1" ht="15">
      <c r="A368" s="40">
        <v>615</v>
      </c>
      <c r="B368" s="41" t="s">
        <v>382</v>
      </c>
      <c r="C368" s="33">
        <v>1</v>
      </c>
      <c r="D368" s="35">
        <v>3.2343244886854645</v>
      </c>
      <c r="E368" s="36">
        <v>10824.826056407723</v>
      </c>
      <c r="F368" s="36">
        <v>35011</v>
      </c>
      <c r="G368" s="36">
        <v>22184581</v>
      </c>
      <c r="H368" s="37">
        <f t="shared" si="37"/>
        <v>1996612.29</v>
      </c>
      <c r="I368" s="38">
        <f t="shared" si="38"/>
        <v>181.21319269041152</v>
      </c>
      <c r="J368" s="37">
        <v>3993224.58</v>
      </c>
      <c r="K368" s="38">
        <f t="shared" si="39"/>
        <v>365.66070986950848</v>
      </c>
      <c r="L368" s="57">
        <f>IFERROR(IF(AND(C368=1,E368&gt;1,G368&gt;0, OR((F368/G368)&gt;0.175, K368&lt;10)), 1, 0),0)</f>
        <v>0</v>
      </c>
    </row>
    <row r="369" spans="1:12" s="39" customFormat="1" ht="15">
      <c r="A369" s="40">
        <v>616</v>
      </c>
      <c r="B369" s="41" t="s">
        <v>383</v>
      </c>
      <c r="C369" s="33">
        <v>1</v>
      </c>
      <c r="D369" s="35">
        <v>71.128348955418375</v>
      </c>
      <c r="E369" s="36">
        <v>12521.983331262903</v>
      </c>
      <c r="F369" s="36">
        <v>890668</v>
      </c>
      <c r="G369" s="36">
        <v>24252005</v>
      </c>
      <c r="H369" s="37">
        <f t="shared" si="37"/>
        <v>2182680.4499999997</v>
      </c>
      <c r="I369" s="38">
        <f t="shared" si="38"/>
        <v>103.17953760362448</v>
      </c>
      <c r="J369" s="37" t="s">
        <v>466</v>
      </c>
      <c r="K369" s="38" t="str">
        <f t="shared" si="39"/>
        <v/>
      </c>
      <c r="L369" s="57">
        <f t="shared" ref="L369:L400" si="41">IFERROR(IF(AND(C369=1,E369&gt;1,G369&gt;0, OR((F369/G369)&gt;0.085, I369&lt;10)), 1, 0),0)</f>
        <v>0</v>
      </c>
    </row>
    <row r="370" spans="1:12" s="39" customFormat="1" ht="15">
      <c r="A370" s="40">
        <v>618</v>
      </c>
      <c r="B370" s="41" t="s">
        <v>384</v>
      </c>
      <c r="C370" s="33">
        <v>1</v>
      </c>
      <c r="D370" s="35">
        <v>0</v>
      </c>
      <c r="E370" s="36">
        <v>18246.715974073544</v>
      </c>
      <c r="F370" s="36">
        <v>0</v>
      </c>
      <c r="G370" s="36">
        <v>21239775</v>
      </c>
      <c r="H370" s="37">
        <f t="shared" si="37"/>
        <v>1911579.75</v>
      </c>
      <c r="I370" s="38">
        <f t="shared" si="38"/>
        <v>104.7629476293779</v>
      </c>
      <c r="J370" s="37" t="s">
        <v>466</v>
      </c>
      <c r="K370" s="38" t="str">
        <f t="shared" si="39"/>
        <v/>
      </c>
      <c r="L370" s="57">
        <f t="shared" si="41"/>
        <v>0</v>
      </c>
    </row>
    <row r="371" spans="1:12" s="39" customFormat="1" ht="15">
      <c r="A371" s="40">
        <v>620</v>
      </c>
      <c r="B371" s="41" t="s">
        <v>385</v>
      </c>
      <c r="C371" s="33">
        <v>1</v>
      </c>
      <c r="D371" s="35">
        <v>14.201787043931493</v>
      </c>
      <c r="E371" s="36">
        <v>15240.617207570916</v>
      </c>
      <c r="F371" s="36">
        <v>216444</v>
      </c>
      <c r="G371" s="36">
        <v>7814497</v>
      </c>
      <c r="H371" s="37">
        <f t="shared" si="37"/>
        <v>703304.73</v>
      </c>
      <c r="I371" s="38">
        <f t="shared" si="38"/>
        <v>31.944948381627711</v>
      </c>
      <c r="J371" s="37" t="s">
        <v>466</v>
      </c>
      <c r="K371" s="38" t="str">
        <f t="shared" si="39"/>
        <v/>
      </c>
      <c r="L371" s="57">
        <f t="shared" si="41"/>
        <v>0</v>
      </c>
    </row>
    <row r="372" spans="1:12" s="39" customFormat="1" ht="15">
      <c r="A372" s="40">
        <v>622</v>
      </c>
      <c r="B372" s="41" t="s">
        <v>386</v>
      </c>
      <c r="C372" s="33">
        <v>1</v>
      </c>
      <c r="D372" s="35">
        <v>1.0067114093959733</v>
      </c>
      <c r="E372" s="36">
        <v>10549.199999999999</v>
      </c>
      <c r="F372" s="36">
        <v>10620</v>
      </c>
      <c r="G372" s="36">
        <v>21102878.870000001</v>
      </c>
      <c r="H372" s="37">
        <f t="shared" si="37"/>
        <v>1899259.0983</v>
      </c>
      <c r="I372" s="38">
        <f t="shared" si="38"/>
        <v>179.03149985780914</v>
      </c>
      <c r="J372" s="37" t="s">
        <v>466</v>
      </c>
      <c r="K372" s="38" t="str">
        <f t="shared" si="39"/>
        <v/>
      </c>
      <c r="L372" s="57">
        <f t="shared" si="41"/>
        <v>0</v>
      </c>
    </row>
    <row r="373" spans="1:12" s="39" customFormat="1" ht="15">
      <c r="A373" s="40">
        <v>625</v>
      </c>
      <c r="B373" s="41" t="s">
        <v>387</v>
      </c>
      <c r="C373" s="33">
        <v>1</v>
      </c>
      <c r="D373" s="35">
        <v>10.511077466221149</v>
      </c>
      <c r="E373" s="36">
        <v>12996.954921036611</v>
      </c>
      <c r="F373" s="36">
        <v>136612</v>
      </c>
      <c r="G373" s="36">
        <v>63480771</v>
      </c>
      <c r="H373" s="37">
        <f t="shared" si="37"/>
        <v>5713269.3899999997</v>
      </c>
      <c r="I373" s="38">
        <f t="shared" si="38"/>
        <v>429.07415035915324</v>
      </c>
      <c r="J373" s="37" t="s">
        <v>466</v>
      </c>
      <c r="K373" s="38" t="str">
        <f t="shared" si="39"/>
        <v/>
      </c>
      <c r="L373" s="57">
        <f t="shared" si="41"/>
        <v>0</v>
      </c>
    </row>
    <row r="374" spans="1:12" s="39" customFormat="1" ht="15">
      <c r="A374" s="40">
        <v>632</v>
      </c>
      <c r="B374" s="41" t="s">
        <v>388</v>
      </c>
      <c r="C374" s="33">
        <v>1</v>
      </c>
      <c r="D374" s="35">
        <v>4.2292993630573248</v>
      </c>
      <c r="E374" s="36">
        <v>15071.527108433735</v>
      </c>
      <c r="F374" s="36">
        <v>63742</v>
      </c>
      <c r="G374" s="36">
        <v>2350399</v>
      </c>
      <c r="H374" s="37">
        <f t="shared" si="37"/>
        <v>211535.91</v>
      </c>
      <c r="I374" s="38">
        <f t="shared" si="38"/>
        <v>9.8061668825382267</v>
      </c>
      <c r="J374" s="37" t="s">
        <v>466</v>
      </c>
      <c r="K374" s="38" t="str">
        <f t="shared" si="39"/>
        <v/>
      </c>
      <c r="L374" s="57">
        <f t="shared" si="41"/>
        <v>1</v>
      </c>
    </row>
    <row r="375" spans="1:12" s="39" customFormat="1" ht="15">
      <c r="A375" s="40">
        <v>635</v>
      </c>
      <c r="B375" s="41" t="s">
        <v>389</v>
      </c>
      <c r="C375" s="33">
        <v>1</v>
      </c>
      <c r="D375" s="35">
        <v>22.022167752093317</v>
      </c>
      <c r="E375" s="36">
        <v>15072.040306679139</v>
      </c>
      <c r="F375" s="36">
        <v>331919</v>
      </c>
      <c r="G375" s="36">
        <v>26220830</v>
      </c>
      <c r="H375" s="37">
        <f t="shared" si="37"/>
        <v>2359874.6999999997</v>
      </c>
      <c r="I375" s="38">
        <f t="shared" si="38"/>
        <v>134.55084107632834</v>
      </c>
      <c r="J375" s="37" t="s">
        <v>466</v>
      </c>
      <c r="K375" s="38" t="str">
        <f t="shared" si="39"/>
        <v/>
      </c>
      <c r="L375" s="57">
        <f t="shared" si="41"/>
        <v>0</v>
      </c>
    </row>
    <row r="376" spans="1:12" s="39" customFormat="1" ht="15">
      <c r="A376" s="40">
        <v>640</v>
      </c>
      <c r="B376" s="41" t="s">
        <v>390</v>
      </c>
      <c r="C376" s="33">
        <v>1</v>
      </c>
      <c r="D376" s="35">
        <v>6.075949367088608</v>
      </c>
      <c r="E376" s="36">
        <v>16300.991666666665</v>
      </c>
      <c r="F376" s="36">
        <v>99044</v>
      </c>
      <c r="G376" s="36">
        <v>25336404</v>
      </c>
      <c r="H376" s="37">
        <f t="shared" si="37"/>
        <v>2280276.36</v>
      </c>
      <c r="I376" s="38">
        <f t="shared" si="38"/>
        <v>133.80979541633204</v>
      </c>
      <c r="J376" s="37" t="s">
        <v>466</v>
      </c>
      <c r="K376" s="38" t="str">
        <f t="shared" si="39"/>
        <v/>
      </c>
      <c r="L376" s="57">
        <f t="shared" si="41"/>
        <v>0</v>
      </c>
    </row>
    <row r="377" spans="1:12" s="39" customFormat="1" ht="15">
      <c r="A377" s="40">
        <v>645</v>
      </c>
      <c r="B377" s="41" t="s">
        <v>391</v>
      </c>
      <c r="C377" s="33">
        <v>1</v>
      </c>
      <c r="D377" s="35">
        <v>133.21141207542533</v>
      </c>
      <c r="E377" s="36">
        <v>13257.235040794169</v>
      </c>
      <c r="F377" s="36">
        <v>1766015</v>
      </c>
      <c r="G377" s="36">
        <v>51756514</v>
      </c>
      <c r="H377" s="37">
        <f t="shared" si="37"/>
        <v>4658086.26</v>
      </c>
      <c r="I377" s="38">
        <f t="shared" si="38"/>
        <v>218.15041002899437</v>
      </c>
      <c r="J377" s="37" t="s">
        <v>466</v>
      </c>
      <c r="K377" s="38" t="str">
        <f t="shared" si="39"/>
        <v/>
      </c>
      <c r="L377" s="57">
        <f t="shared" si="41"/>
        <v>0</v>
      </c>
    </row>
    <row r="378" spans="1:12" s="39" customFormat="1" ht="15">
      <c r="A378" s="40">
        <v>650</v>
      </c>
      <c r="B378" s="41" t="s">
        <v>392</v>
      </c>
      <c r="C378" s="33">
        <v>1</v>
      </c>
      <c r="D378" s="35">
        <v>2.1003207703320665</v>
      </c>
      <c r="E378" s="36">
        <v>13027.057764930902</v>
      </c>
      <c r="F378" s="36">
        <v>27361</v>
      </c>
      <c r="G378" s="36">
        <v>36783894</v>
      </c>
      <c r="H378" s="37">
        <f t="shared" si="37"/>
        <v>3310550.46</v>
      </c>
      <c r="I378" s="38">
        <f t="shared" si="38"/>
        <v>252.02847175809808</v>
      </c>
      <c r="J378" s="37" t="s">
        <v>466</v>
      </c>
      <c r="K378" s="38" t="str">
        <f t="shared" si="39"/>
        <v/>
      </c>
      <c r="L378" s="57">
        <f t="shared" si="41"/>
        <v>0</v>
      </c>
    </row>
    <row r="379" spans="1:12" s="39" customFormat="1" ht="15">
      <c r="A379" s="40">
        <v>655</v>
      </c>
      <c r="B379" s="41" t="s">
        <v>393</v>
      </c>
      <c r="C379" s="33">
        <v>1</v>
      </c>
      <c r="D379" s="35">
        <v>0</v>
      </c>
      <c r="E379" s="36">
        <v>16939.132725900658</v>
      </c>
      <c r="F379" s="36">
        <v>0</v>
      </c>
      <c r="G379" s="36">
        <v>21012662</v>
      </c>
      <c r="H379" s="37">
        <f t="shared" si="37"/>
        <v>1891139.5799999998</v>
      </c>
      <c r="I379" s="38">
        <f t="shared" si="38"/>
        <v>111.64323525893192</v>
      </c>
      <c r="J379" s="37" t="s">
        <v>466</v>
      </c>
      <c r="K379" s="38" t="str">
        <f t="shared" si="39"/>
        <v/>
      </c>
      <c r="L379" s="57">
        <f t="shared" si="41"/>
        <v>0</v>
      </c>
    </row>
    <row r="380" spans="1:12" s="39" customFormat="1" ht="15">
      <c r="A380" s="40">
        <v>658</v>
      </c>
      <c r="B380" s="41" t="s">
        <v>394</v>
      </c>
      <c r="C380" s="33">
        <v>1</v>
      </c>
      <c r="D380" s="35">
        <v>0</v>
      </c>
      <c r="E380" s="36">
        <v>10882.272815468945</v>
      </c>
      <c r="F380" s="36">
        <v>0</v>
      </c>
      <c r="G380" s="36">
        <v>42093056</v>
      </c>
      <c r="H380" s="37">
        <f t="shared" si="37"/>
        <v>3788375.04</v>
      </c>
      <c r="I380" s="38">
        <f t="shared" si="38"/>
        <v>348.12351282122762</v>
      </c>
      <c r="J380" s="37" t="s">
        <v>466</v>
      </c>
      <c r="K380" s="38" t="str">
        <f t="shared" si="39"/>
        <v/>
      </c>
      <c r="L380" s="57">
        <f t="shared" si="41"/>
        <v>0</v>
      </c>
    </row>
    <row r="381" spans="1:12" s="39" customFormat="1" ht="15">
      <c r="A381" s="40">
        <v>660</v>
      </c>
      <c r="B381" s="41" t="s">
        <v>395</v>
      </c>
      <c r="C381" s="33">
        <v>1</v>
      </c>
      <c r="D381" s="35">
        <v>84.719750015355345</v>
      </c>
      <c r="E381" s="36">
        <v>16206.398150975954</v>
      </c>
      <c r="F381" s="36">
        <v>1373002</v>
      </c>
      <c r="G381" s="36">
        <v>25641197.000000179</v>
      </c>
      <c r="H381" s="37">
        <f t="shared" si="37"/>
        <v>2307707.7300000158</v>
      </c>
      <c r="I381" s="38">
        <f t="shared" si="38"/>
        <v>57.675105923750714</v>
      </c>
      <c r="J381" s="37" t="s">
        <v>466</v>
      </c>
      <c r="K381" s="38" t="str">
        <f t="shared" si="39"/>
        <v/>
      </c>
      <c r="L381" s="57">
        <f t="shared" si="41"/>
        <v>0</v>
      </c>
    </row>
    <row r="382" spans="1:12" s="39" customFormat="1" ht="15">
      <c r="A382" s="40">
        <v>662</v>
      </c>
      <c r="B382" s="41" t="s">
        <v>396</v>
      </c>
      <c r="C382" s="33">
        <v>1</v>
      </c>
      <c r="D382" s="35">
        <v>0</v>
      </c>
      <c r="E382" s="36">
        <v>14539.33073124785</v>
      </c>
      <c r="F382" s="36">
        <v>0</v>
      </c>
      <c r="G382" s="36">
        <v>4028542</v>
      </c>
      <c r="H382" s="37">
        <f t="shared" si="37"/>
        <v>362568.77999999997</v>
      </c>
      <c r="I382" s="38">
        <f t="shared" si="38"/>
        <v>24.937102450030189</v>
      </c>
      <c r="J382" s="37" t="s">
        <v>466</v>
      </c>
      <c r="K382" s="38" t="str">
        <f t="shared" si="39"/>
        <v/>
      </c>
      <c r="L382" s="57">
        <f t="shared" si="41"/>
        <v>0</v>
      </c>
    </row>
    <row r="383" spans="1:12" s="39" customFormat="1" ht="15">
      <c r="A383" s="40">
        <v>665</v>
      </c>
      <c r="B383" s="41" t="s">
        <v>397</v>
      </c>
      <c r="C383" s="33">
        <v>1</v>
      </c>
      <c r="D383" s="35">
        <v>18.827905784066278</v>
      </c>
      <c r="E383" s="36">
        <v>11653.553109750766</v>
      </c>
      <c r="F383" s="36">
        <v>219412</v>
      </c>
      <c r="G383" s="36">
        <v>32249504</v>
      </c>
      <c r="H383" s="37">
        <f t="shared" si="37"/>
        <v>2902455.36</v>
      </c>
      <c r="I383" s="38">
        <f t="shared" si="38"/>
        <v>230.23393249523551</v>
      </c>
      <c r="J383" s="37" t="s">
        <v>466</v>
      </c>
      <c r="K383" s="38" t="str">
        <f t="shared" si="39"/>
        <v/>
      </c>
      <c r="L383" s="57">
        <f t="shared" si="41"/>
        <v>0</v>
      </c>
    </row>
    <row r="384" spans="1:12" s="39" customFormat="1" ht="15">
      <c r="A384" s="40">
        <v>670</v>
      </c>
      <c r="B384" s="41" t="s">
        <v>398</v>
      </c>
      <c r="C384" s="33">
        <v>1</v>
      </c>
      <c r="D384" s="35">
        <v>42.997599462279567</v>
      </c>
      <c r="E384" s="36">
        <v>16964.063322648788</v>
      </c>
      <c r="F384" s="36">
        <v>729414</v>
      </c>
      <c r="G384" s="36">
        <v>11368412.999999918</v>
      </c>
      <c r="H384" s="37">
        <f t="shared" si="37"/>
        <v>1023157.1699999926</v>
      </c>
      <c r="I384" s="38">
        <f t="shared" si="38"/>
        <v>17.3156138604962</v>
      </c>
      <c r="J384" s="37" t="s">
        <v>466</v>
      </c>
      <c r="K384" s="38" t="str">
        <f t="shared" si="39"/>
        <v/>
      </c>
      <c r="L384" s="57">
        <f t="shared" si="41"/>
        <v>0</v>
      </c>
    </row>
    <row r="385" spans="1:12" s="39" customFormat="1" ht="15">
      <c r="A385" s="40">
        <v>672</v>
      </c>
      <c r="B385" s="41" t="s">
        <v>399</v>
      </c>
      <c r="C385" s="33">
        <v>1</v>
      </c>
      <c r="D385" s="35">
        <v>6.2446378232626536</v>
      </c>
      <c r="E385" s="36">
        <v>13519.759254170758</v>
      </c>
      <c r="F385" s="36">
        <v>84426</v>
      </c>
      <c r="G385" s="36">
        <v>12756324</v>
      </c>
      <c r="H385" s="37">
        <f t="shared" si="37"/>
        <v>1148069.1599999999</v>
      </c>
      <c r="I385" s="38">
        <f t="shared" si="38"/>
        <v>78.673232267199793</v>
      </c>
      <c r="J385" s="37" t="s">
        <v>466</v>
      </c>
      <c r="K385" s="38" t="str">
        <f t="shared" si="39"/>
        <v/>
      </c>
      <c r="L385" s="57">
        <f t="shared" si="41"/>
        <v>0</v>
      </c>
    </row>
    <row r="386" spans="1:12" s="39" customFormat="1" ht="15">
      <c r="A386" s="40">
        <v>673</v>
      </c>
      <c r="B386" s="41" t="s">
        <v>400</v>
      </c>
      <c r="C386" s="33">
        <v>1</v>
      </c>
      <c r="D386" s="35">
        <v>42.363108937476021</v>
      </c>
      <c r="E386" s="36">
        <v>13602.495530969696</v>
      </c>
      <c r="F386" s="36">
        <v>576244</v>
      </c>
      <c r="G386" s="36">
        <v>33793272</v>
      </c>
      <c r="H386" s="37">
        <f t="shared" si="37"/>
        <v>3041394.48</v>
      </c>
      <c r="I386" s="38">
        <f t="shared" si="38"/>
        <v>181.22781032255659</v>
      </c>
      <c r="J386" s="37" t="s">
        <v>466</v>
      </c>
      <c r="K386" s="38" t="str">
        <f t="shared" si="39"/>
        <v/>
      </c>
      <c r="L386" s="57">
        <f t="shared" si="41"/>
        <v>0</v>
      </c>
    </row>
    <row r="387" spans="1:12" s="39" customFormat="1" ht="15">
      <c r="A387" s="40">
        <v>674</v>
      </c>
      <c r="B387" s="41" t="s">
        <v>401</v>
      </c>
      <c r="C387" s="33">
        <v>1</v>
      </c>
      <c r="D387" s="35">
        <v>73.288960727202905</v>
      </c>
      <c r="E387" s="36">
        <v>14712.174784595985</v>
      </c>
      <c r="F387" s="36">
        <v>1078240</v>
      </c>
      <c r="G387" s="36">
        <v>17363124</v>
      </c>
      <c r="H387" s="37">
        <f t="shared" si="37"/>
        <v>1562681.16</v>
      </c>
      <c r="I387" s="38">
        <f t="shared" si="38"/>
        <v>32.927909509831402</v>
      </c>
      <c r="J387" s="37" t="s">
        <v>466</v>
      </c>
      <c r="K387" s="38" t="str">
        <f t="shared" si="39"/>
        <v/>
      </c>
      <c r="L387" s="57">
        <f t="shared" si="41"/>
        <v>0</v>
      </c>
    </row>
    <row r="388" spans="1:12" s="39" customFormat="1" ht="15">
      <c r="A388" s="40">
        <v>675</v>
      </c>
      <c r="B388" s="41" t="s">
        <v>402</v>
      </c>
      <c r="C388" s="33">
        <v>1</v>
      </c>
      <c r="D388" s="35">
        <v>1.0859728506787329</v>
      </c>
      <c r="E388" s="36">
        <v>15882.533333333335</v>
      </c>
      <c r="F388" s="36">
        <v>17248</v>
      </c>
      <c r="G388" s="36">
        <v>28838364.600000001</v>
      </c>
      <c r="H388" s="37">
        <f t="shared" si="37"/>
        <v>2595452.8140000002</v>
      </c>
      <c r="I388" s="38">
        <f t="shared" si="38"/>
        <v>162.32957047154525</v>
      </c>
      <c r="J388" s="37" t="s">
        <v>466</v>
      </c>
      <c r="K388" s="38" t="str">
        <f t="shared" si="39"/>
        <v/>
      </c>
      <c r="L388" s="57">
        <f t="shared" si="41"/>
        <v>0</v>
      </c>
    </row>
    <row r="389" spans="1:12" s="39" customFormat="1" ht="15">
      <c r="A389" s="40">
        <v>680</v>
      </c>
      <c r="B389" s="41" t="s">
        <v>403</v>
      </c>
      <c r="C389" s="33">
        <v>1</v>
      </c>
      <c r="D389" s="35">
        <v>4.0138063413514269</v>
      </c>
      <c r="E389" s="36">
        <v>13984.979649292278</v>
      </c>
      <c r="F389" s="36">
        <v>56133</v>
      </c>
      <c r="G389" s="36">
        <v>41317667.5</v>
      </c>
      <c r="H389" s="37">
        <f t="shared" si="37"/>
        <v>3718590.0749999997</v>
      </c>
      <c r="I389" s="38">
        <f t="shared" si="38"/>
        <v>261.88504859106757</v>
      </c>
      <c r="J389" s="37" t="s">
        <v>466</v>
      </c>
      <c r="K389" s="38" t="str">
        <f t="shared" si="39"/>
        <v/>
      </c>
      <c r="L389" s="57">
        <f t="shared" si="41"/>
        <v>0</v>
      </c>
    </row>
    <row r="390" spans="1:12" s="39" customFormat="1" ht="15">
      <c r="A390" s="40">
        <v>683</v>
      </c>
      <c r="B390" s="41" t="s">
        <v>404</v>
      </c>
      <c r="C390" s="33">
        <v>1</v>
      </c>
      <c r="D390" s="35">
        <v>15.040201005025125</v>
      </c>
      <c r="E390" s="36">
        <v>14552.864016037422</v>
      </c>
      <c r="F390" s="36">
        <v>218878</v>
      </c>
      <c r="G390" s="36">
        <v>12140710.000000106</v>
      </c>
      <c r="H390" s="37">
        <f t="shared" si="37"/>
        <v>1092663.9000000095</v>
      </c>
      <c r="I390" s="38">
        <f t="shared" si="38"/>
        <v>60.042195064633837</v>
      </c>
      <c r="J390" s="37" t="s">
        <v>466</v>
      </c>
      <c r="K390" s="38" t="str">
        <f t="shared" si="39"/>
        <v/>
      </c>
      <c r="L390" s="57">
        <f t="shared" si="41"/>
        <v>0</v>
      </c>
    </row>
    <row r="391" spans="1:12" s="39" customFormat="1" ht="15">
      <c r="A391" s="40">
        <v>685</v>
      </c>
      <c r="B391" s="41" t="s">
        <v>405</v>
      </c>
      <c r="C391" s="33">
        <v>1</v>
      </c>
      <c r="D391" s="35">
        <v>0</v>
      </c>
      <c r="E391" s="36">
        <v>18981.757860264996</v>
      </c>
      <c r="F391" s="36">
        <v>0</v>
      </c>
      <c r="G391" s="36">
        <v>1662000</v>
      </c>
      <c r="H391" s="37">
        <f t="shared" si="37"/>
        <v>149580</v>
      </c>
      <c r="I391" s="38">
        <f t="shared" si="38"/>
        <v>7.88019745595426</v>
      </c>
      <c r="J391" s="37" t="s">
        <v>466</v>
      </c>
      <c r="K391" s="38" t="str">
        <f t="shared" si="39"/>
        <v/>
      </c>
      <c r="L391" s="57">
        <f t="shared" si="41"/>
        <v>1</v>
      </c>
    </row>
    <row r="392" spans="1:12" s="39" customFormat="1" ht="15">
      <c r="A392" s="40">
        <v>690</v>
      </c>
      <c r="B392" s="41" t="s">
        <v>406</v>
      </c>
      <c r="C392" s="33">
        <v>1</v>
      </c>
      <c r="D392" s="35">
        <v>13.750139710148012</v>
      </c>
      <c r="E392" s="36">
        <v>13853.677418231082</v>
      </c>
      <c r="F392" s="36">
        <v>190490</v>
      </c>
      <c r="G392" s="36">
        <v>28845812.999999672</v>
      </c>
      <c r="H392" s="37">
        <f t="shared" si="37"/>
        <v>2596123.1699999706</v>
      </c>
      <c r="I392" s="38">
        <f t="shared" si="38"/>
        <v>173.64581961712344</v>
      </c>
      <c r="J392" s="37" t="s">
        <v>466</v>
      </c>
      <c r="K392" s="38" t="str">
        <f t="shared" si="39"/>
        <v/>
      </c>
      <c r="L392" s="57">
        <f t="shared" si="41"/>
        <v>0</v>
      </c>
    </row>
    <row r="393" spans="1:12" s="39" customFormat="1" ht="15">
      <c r="A393" s="40">
        <v>695</v>
      </c>
      <c r="B393" s="41" t="s">
        <v>407</v>
      </c>
      <c r="C393" s="33">
        <v>1</v>
      </c>
      <c r="D393" s="35">
        <v>1.0147058823529411</v>
      </c>
      <c r="E393" s="36">
        <v>15228.057971014494</v>
      </c>
      <c r="F393" s="36">
        <v>15452</v>
      </c>
      <c r="G393" s="36">
        <v>28748159</v>
      </c>
      <c r="H393" s="37">
        <f t="shared" si="37"/>
        <v>2587334.31</v>
      </c>
      <c r="I393" s="38">
        <f t="shared" si="38"/>
        <v>168.89102437719845</v>
      </c>
      <c r="J393" s="37" t="s">
        <v>466</v>
      </c>
      <c r="K393" s="38" t="str">
        <f t="shared" si="39"/>
        <v/>
      </c>
      <c r="L393" s="57">
        <f t="shared" si="41"/>
        <v>0</v>
      </c>
    </row>
    <row r="394" spans="1:12" s="39" customFormat="1" ht="15">
      <c r="A394" s="40">
        <v>698</v>
      </c>
      <c r="B394" s="41" t="s">
        <v>408</v>
      </c>
      <c r="C394" s="33">
        <v>1</v>
      </c>
      <c r="D394" s="35">
        <v>0</v>
      </c>
      <c r="E394" s="36">
        <v>15511.251122398528</v>
      </c>
      <c r="F394" s="36">
        <v>0</v>
      </c>
      <c r="G394" s="36">
        <v>24088165</v>
      </c>
      <c r="H394" s="37">
        <f t="shared" ref="H394:H449" si="42">G394*0.09</f>
        <v>2167934.85</v>
      </c>
      <c r="I394" s="38">
        <f t="shared" ref="I394:I449" si="43">IF(AND(C394=1,G394&gt;0,H394&gt;0),(H394-F394)/E394,"")</f>
        <v>139.76531183029221</v>
      </c>
      <c r="J394" s="37" t="s">
        <v>466</v>
      </c>
      <c r="K394" s="38" t="str">
        <f t="shared" ref="K394:K449" si="44">IF(J394="","", (J394-F394)/E394)</f>
        <v/>
      </c>
      <c r="L394" s="57">
        <f t="shared" si="41"/>
        <v>0</v>
      </c>
    </row>
    <row r="395" spans="1:12" s="39" customFormat="1" ht="15">
      <c r="A395" s="40">
        <v>700</v>
      </c>
      <c r="B395" s="41" t="s">
        <v>409</v>
      </c>
      <c r="C395" s="33">
        <v>1</v>
      </c>
      <c r="D395" s="35">
        <v>33.294797687861269</v>
      </c>
      <c r="E395" s="36">
        <v>23256.966666666667</v>
      </c>
      <c r="F395" s="36">
        <v>774336</v>
      </c>
      <c r="G395" s="36">
        <v>18244565.27</v>
      </c>
      <c r="H395" s="37">
        <f t="shared" si="42"/>
        <v>1642010.8742999998</v>
      </c>
      <c r="I395" s="38">
        <f t="shared" si="43"/>
        <v>37.308170353256145</v>
      </c>
      <c r="J395" s="37" t="s">
        <v>466</v>
      </c>
      <c r="K395" s="38" t="str">
        <f t="shared" si="44"/>
        <v/>
      </c>
      <c r="L395" s="57">
        <f t="shared" si="41"/>
        <v>0</v>
      </c>
    </row>
    <row r="396" spans="1:12" s="39" customFormat="1" ht="15">
      <c r="A396" s="40">
        <v>705</v>
      </c>
      <c r="B396" s="41" t="s">
        <v>410</v>
      </c>
      <c r="C396" s="33">
        <v>1</v>
      </c>
      <c r="D396" s="35">
        <v>0</v>
      </c>
      <c r="E396" s="36">
        <v>14835.656227045134</v>
      </c>
      <c r="F396" s="36">
        <v>0</v>
      </c>
      <c r="G396" s="36">
        <v>30695432</v>
      </c>
      <c r="H396" s="37">
        <f t="shared" si="42"/>
        <v>2762588.88</v>
      </c>
      <c r="I396" s="38">
        <f t="shared" si="43"/>
        <v>186.21278612292525</v>
      </c>
      <c r="J396" s="37" t="s">
        <v>466</v>
      </c>
      <c r="K396" s="38" t="str">
        <f t="shared" si="44"/>
        <v/>
      </c>
      <c r="L396" s="57">
        <f t="shared" si="41"/>
        <v>0</v>
      </c>
    </row>
    <row r="397" spans="1:12" s="39" customFormat="1" ht="15">
      <c r="A397" s="40">
        <v>710</v>
      </c>
      <c r="B397" s="41" t="s">
        <v>411</v>
      </c>
      <c r="C397" s="33">
        <v>1</v>
      </c>
      <c r="D397" s="35">
        <v>7.078592702903947</v>
      </c>
      <c r="E397" s="36">
        <v>13425.691233938704</v>
      </c>
      <c r="F397" s="36">
        <v>95035</v>
      </c>
      <c r="G397" s="36">
        <v>31114871</v>
      </c>
      <c r="H397" s="37">
        <f t="shared" si="42"/>
        <v>2800338.3899999997</v>
      </c>
      <c r="I397" s="38">
        <f t="shared" si="43"/>
        <v>201.50198174983225</v>
      </c>
      <c r="J397" s="37" t="s">
        <v>466</v>
      </c>
      <c r="K397" s="38" t="str">
        <f t="shared" si="44"/>
        <v/>
      </c>
      <c r="L397" s="57">
        <f t="shared" si="41"/>
        <v>0</v>
      </c>
    </row>
    <row r="398" spans="1:12" s="39" customFormat="1" ht="15">
      <c r="A398" s="40">
        <v>712</v>
      </c>
      <c r="B398" s="42" t="s">
        <v>412</v>
      </c>
      <c r="C398" s="33">
        <v>1</v>
      </c>
      <c r="D398" s="35">
        <v>74.876635341809461</v>
      </c>
      <c r="E398" s="36">
        <v>16164.641940369949</v>
      </c>
      <c r="F398" s="36">
        <v>1210354</v>
      </c>
      <c r="G398" s="36">
        <v>33358955</v>
      </c>
      <c r="H398" s="37">
        <f t="shared" si="42"/>
        <v>3002305.9499999997</v>
      </c>
      <c r="I398" s="38">
        <f t="shared" si="43"/>
        <v>110.85627238823878</v>
      </c>
      <c r="J398" s="37" t="s">
        <v>466</v>
      </c>
      <c r="K398" s="38" t="str">
        <f t="shared" si="44"/>
        <v/>
      </c>
      <c r="L398" s="57">
        <f t="shared" si="41"/>
        <v>0</v>
      </c>
    </row>
    <row r="399" spans="1:12" s="39" customFormat="1" ht="15">
      <c r="A399" s="40">
        <v>715</v>
      </c>
      <c r="B399" s="41" t="s">
        <v>413</v>
      </c>
      <c r="C399" s="33">
        <v>1</v>
      </c>
      <c r="D399" s="35">
        <v>17.334269662921351</v>
      </c>
      <c r="E399" s="36">
        <v>18735.949440933397</v>
      </c>
      <c r="F399" s="36">
        <v>324774</v>
      </c>
      <c r="G399" s="36">
        <v>10058512</v>
      </c>
      <c r="H399" s="37">
        <f t="shared" si="42"/>
        <v>905266.08</v>
      </c>
      <c r="I399" s="38">
        <f t="shared" si="43"/>
        <v>30.982794964837431</v>
      </c>
      <c r="J399" s="37" t="s">
        <v>466</v>
      </c>
      <c r="K399" s="38" t="str">
        <f t="shared" si="44"/>
        <v/>
      </c>
      <c r="L399" s="57">
        <f t="shared" si="41"/>
        <v>0</v>
      </c>
    </row>
    <row r="400" spans="1:12" s="39" customFormat="1" ht="15">
      <c r="A400" s="40">
        <v>717</v>
      </c>
      <c r="B400" s="41" t="s">
        <v>414</v>
      </c>
      <c r="C400" s="33">
        <v>1</v>
      </c>
      <c r="D400" s="35">
        <v>50.010050251256303</v>
      </c>
      <c r="E400" s="36">
        <v>15945.034967845653</v>
      </c>
      <c r="F400" s="36">
        <v>797412</v>
      </c>
      <c r="G400" s="36">
        <v>15852406</v>
      </c>
      <c r="H400" s="37">
        <f t="shared" si="42"/>
        <v>1426716.54</v>
      </c>
      <c r="I400" s="38">
        <f t="shared" si="43"/>
        <v>39.467115705236104</v>
      </c>
      <c r="J400" s="37" t="s">
        <v>466</v>
      </c>
      <c r="K400" s="38" t="str">
        <f t="shared" si="44"/>
        <v/>
      </c>
      <c r="L400" s="57">
        <f t="shared" si="41"/>
        <v>0</v>
      </c>
    </row>
    <row r="401" spans="1:12" s="39" customFormat="1" ht="15">
      <c r="A401" s="40">
        <v>720</v>
      </c>
      <c r="B401" s="41" t="s">
        <v>415</v>
      </c>
      <c r="C401" s="33">
        <v>1</v>
      </c>
      <c r="D401" s="35">
        <v>14.711939787889154</v>
      </c>
      <c r="E401" s="36">
        <v>12355.270795060811</v>
      </c>
      <c r="F401" s="36">
        <v>181770</v>
      </c>
      <c r="G401" s="36">
        <v>16607032</v>
      </c>
      <c r="H401" s="37">
        <f t="shared" si="42"/>
        <v>1494632.88</v>
      </c>
      <c r="I401" s="38">
        <f t="shared" si="43"/>
        <v>106.25933674596875</v>
      </c>
      <c r="J401" s="37" t="s">
        <v>466</v>
      </c>
      <c r="K401" s="38" t="str">
        <f t="shared" si="44"/>
        <v/>
      </c>
      <c r="L401" s="57">
        <f t="shared" ref="L401:L432" si="45">IFERROR(IF(AND(C401=1,E401&gt;1,G401&gt;0, OR((F401/G401)&gt;0.085, I401&lt;10)), 1, 0),0)</f>
        <v>0</v>
      </c>
    </row>
    <row r="402" spans="1:12" s="39" customFormat="1" ht="15">
      <c r="A402" s="40">
        <v>725</v>
      </c>
      <c r="B402" s="41" t="s">
        <v>416</v>
      </c>
      <c r="C402" s="33">
        <v>1</v>
      </c>
      <c r="D402" s="35">
        <v>23.367752711758662</v>
      </c>
      <c r="E402" s="36">
        <v>13454.90958750981</v>
      </c>
      <c r="F402" s="36">
        <v>314411</v>
      </c>
      <c r="G402" s="36">
        <v>49004350</v>
      </c>
      <c r="H402" s="37">
        <f t="shared" si="42"/>
        <v>4410391.5</v>
      </c>
      <c r="I402" s="38">
        <f t="shared" si="43"/>
        <v>304.42274423027692</v>
      </c>
      <c r="J402" s="37" t="s">
        <v>466</v>
      </c>
      <c r="K402" s="38" t="str">
        <f t="shared" si="44"/>
        <v/>
      </c>
      <c r="L402" s="57">
        <f t="shared" si="45"/>
        <v>0</v>
      </c>
    </row>
    <row r="403" spans="1:12" s="39" customFormat="1" ht="15">
      <c r="A403" s="40">
        <v>728</v>
      </c>
      <c r="B403" s="41" t="s">
        <v>417</v>
      </c>
      <c r="C403" s="33">
        <v>1</v>
      </c>
      <c r="D403" s="35">
        <v>0</v>
      </c>
      <c r="E403" s="36">
        <v>15191.702126392098</v>
      </c>
      <c r="F403" s="36">
        <v>0</v>
      </c>
      <c r="G403" s="36">
        <v>2127812</v>
      </c>
      <c r="H403" s="37">
        <f t="shared" si="42"/>
        <v>191503.08</v>
      </c>
      <c r="I403" s="38">
        <f t="shared" si="43"/>
        <v>12.605768491689112</v>
      </c>
      <c r="J403" s="37" t="s">
        <v>466</v>
      </c>
      <c r="K403" s="38" t="str">
        <f t="shared" si="44"/>
        <v/>
      </c>
      <c r="L403" s="57">
        <f t="shared" si="45"/>
        <v>0</v>
      </c>
    </row>
    <row r="404" spans="1:12" s="39" customFormat="1" ht="15">
      <c r="A404" s="40">
        <v>730</v>
      </c>
      <c r="B404" s="41" t="s">
        <v>418</v>
      </c>
      <c r="C404" s="33">
        <v>1</v>
      </c>
      <c r="D404" s="35">
        <v>18.315423407567852</v>
      </c>
      <c r="E404" s="36">
        <v>13247.414192988053</v>
      </c>
      <c r="F404" s="36">
        <v>242632</v>
      </c>
      <c r="G404" s="36">
        <v>20691050</v>
      </c>
      <c r="H404" s="37">
        <f t="shared" si="42"/>
        <v>1862194.5</v>
      </c>
      <c r="I404" s="38">
        <f t="shared" si="43"/>
        <v>122.25499077829434</v>
      </c>
      <c r="J404" s="37" t="s">
        <v>466</v>
      </c>
      <c r="K404" s="38" t="str">
        <f t="shared" si="44"/>
        <v/>
      </c>
      <c r="L404" s="57">
        <f t="shared" si="45"/>
        <v>0</v>
      </c>
    </row>
    <row r="405" spans="1:12" s="39" customFormat="1" ht="15">
      <c r="A405" s="40">
        <v>735</v>
      </c>
      <c r="B405" s="41" t="s">
        <v>419</v>
      </c>
      <c r="C405" s="33">
        <v>1</v>
      </c>
      <c r="D405" s="35">
        <v>80.936163360380604</v>
      </c>
      <c r="E405" s="36">
        <v>13304.769528118341</v>
      </c>
      <c r="F405" s="36">
        <v>1076837</v>
      </c>
      <c r="G405" s="36">
        <v>45228189.040000483</v>
      </c>
      <c r="H405" s="37">
        <f t="shared" si="42"/>
        <v>4070537.0136000435</v>
      </c>
      <c r="I405" s="38">
        <f t="shared" si="43"/>
        <v>225.00953566111377</v>
      </c>
      <c r="J405" s="37" t="s">
        <v>466</v>
      </c>
      <c r="K405" s="38" t="str">
        <f t="shared" si="44"/>
        <v/>
      </c>
      <c r="L405" s="57">
        <f t="shared" si="45"/>
        <v>0</v>
      </c>
    </row>
    <row r="406" spans="1:12" s="39" customFormat="1" ht="15">
      <c r="A406" s="40">
        <v>740</v>
      </c>
      <c r="B406" s="41" t="s">
        <v>420</v>
      </c>
      <c r="C406" s="33">
        <v>1</v>
      </c>
      <c r="D406" s="35">
        <v>2.2390722569134702</v>
      </c>
      <c r="E406" s="36">
        <v>13834.301195219123</v>
      </c>
      <c r="F406" s="36">
        <v>30976</v>
      </c>
      <c r="G406" s="36">
        <v>16481871.999999823</v>
      </c>
      <c r="H406" s="37">
        <f t="shared" si="42"/>
        <v>1483368.4799999839</v>
      </c>
      <c r="I406" s="38">
        <f t="shared" si="43"/>
        <v>104.98488210607296</v>
      </c>
      <c r="J406" s="37" t="s">
        <v>466</v>
      </c>
      <c r="K406" s="38" t="str">
        <f t="shared" si="44"/>
        <v/>
      </c>
      <c r="L406" s="57">
        <f t="shared" si="45"/>
        <v>0</v>
      </c>
    </row>
    <row r="407" spans="1:12" s="39" customFormat="1" ht="15">
      <c r="A407" s="40">
        <v>745</v>
      </c>
      <c r="B407" s="41" t="s">
        <v>421</v>
      </c>
      <c r="C407" s="33">
        <v>1</v>
      </c>
      <c r="D407" s="35">
        <v>27.000000000000004</v>
      </c>
      <c r="E407" s="36">
        <v>12856.333333333332</v>
      </c>
      <c r="F407" s="36">
        <v>347121</v>
      </c>
      <c r="G407" s="36">
        <v>34227020.000000358</v>
      </c>
      <c r="H407" s="37">
        <f t="shared" si="42"/>
        <v>3080431.8000000319</v>
      </c>
      <c r="I407" s="38">
        <f t="shared" si="43"/>
        <v>212.604226192022</v>
      </c>
      <c r="J407" s="37" t="s">
        <v>466</v>
      </c>
      <c r="K407" s="38" t="str">
        <f t="shared" si="44"/>
        <v/>
      </c>
      <c r="L407" s="57">
        <f t="shared" si="45"/>
        <v>0</v>
      </c>
    </row>
    <row r="408" spans="1:12" s="39" customFormat="1" ht="15">
      <c r="A408" s="40">
        <v>750</v>
      </c>
      <c r="B408" s="41" t="s">
        <v>422</v>
      </c>
      <c r="C408" s="33">
        <v>1</v>
      </c>
      <c r="D408" s="35">
        <v>18</v>
      </c>
      <c r="E408" s="36">
        <v>16335</v>
      </c>
      <c r="F408" s="36">
        <v>294030</v>
      </c>
      <c r="G408" s="36">
        <v>12010557.999999892</v>
      </c>
      <c r="H408" s="37">
        <f t="shared" si="42"/>
        <v>1080950.2199999902</v>
      </c>
      <c r="I408" s="38">
        <f t="shared" si="43"/>
        <v>48.173873278236314</v>
      </c>
      <c r="J408" s="37" t="s">
        <v>466</v>
      </c>
      <c r="K408" s="38" t="str">
        <f t="shared" si="44"/>
        <v/>
      </c>
      <c r="L408" s="57">
        <f t="shared" si="45"/>
        <v>0</v>
      </c>
    </row>
    <row r="409" spans="1:12" s="39" customFormat="1" ht="15">
      <c r="A409" s="40">
        <v>753</v>
      </c>
      <c r="B409" s="41" t="s">
        <v>423</v>
      </c>
      <c r="C409" s="33">
        <v>1</v>
      </c>
      <c r="D409" s="35">
        <v>30.735545672254538</v>
      </c>
      <c r="E409" s="36">
        <v>11894.566763134459</v>
      </c>
      <c r="F409" s="36">
        <v>365586</v>
      </c>
      <c r="G409" s="36">
        <v>30531237.929999687</v>
      </c>
      <c r="H409" s="37">
        <f t="shared" si="42"/>
        <v>2747811.4136999715</v>
      </c>
      <c r="I409" s="38">
        <f t="shared" si="43"/>
        <v>200.27845159382727</v>
      </c>
      <c r="J409" s="37" t="s">
        <v>466</v>
      </c>
      <c r="K409" s="38" t="str">
        <f t="shared" si="44"/>
        <v/>
      </c>
      <c r="L409" s="57">
        <f t="shared" si="45"/>
        <v>0</v>
      </c>
    </row>
    <row r="410" spans="1:12" s="39" customFormat="1" ht="15">
      <c r="A410" s="40">
        <v>755</v>
      </c>
      <c r="B410" s="41" t="s">
        <v>424</v>
      </c>
      <c r="C410" s="33">
        <v>1</v>
      </c>
      <c r="D410" s="35">
        <v>16.482592857556853</v>
      </c>
      <c r="E410" s="36">
        <v>13618.731102557402</v>
      </c>
      <c r="F410" s="36">
        <v>224472</v>
      </c>
      <c r="G410" s="36">
        <v>11127619</v>
      </c>
      <c r="H410" s="37">
        <f t="shared" si="42"/>
        <v>1001485.71</v>
      </c>
      <c r="I410" s="38">
        <f t="shared" si="43"/>
        <v>57.054780225015818</v>
      </c>
      <c r="J410" s="37" t="s">
        <v>466</v>
      </c>
      <c r="K410" s="38" t="str">
        <f t="shared" si="44"/>
        <v/>
      </c>
      <c r="L410" s="57">
        <f t="shared" si="45"/>
        <v>0</v>
      </c>
    </row>
    <row r="411" spans="1:12" s="39" customFormat="1" ht="15">
      <c r="A411" s="40">
        <v>760</v>
      </c>
      <c r="B411" s="41" t="s">
        <v>425</v>
      </c>
      <c r="C411" s="33">
        <v>1</v>
      </c>
      <c r="D411" s="35">
        <v>51.096653242605186</v>
      </c>
      <c r="E411" s="36">
        <v>10489.062707400795</v>
      </c>
      <c r="F411" s="36">
        <v>535956</v>
      </c>
      <c r="G411" s="36">
        <v>22468004.46305</v>
      </c>
      <c r="H411" s="37">
        <f t="shared" si="42"/>
        <v>2022120.4016745</v>
      </c>
      <c r="I411" s="38">
        <f t="shared" si="43"/>
        <v>141.68705470946446</v>
      </c>
      <c r="J411" s="37" t="s">
        <v>466</v>
      </c>
      <c r="K411" s="38" t="str">
        <f t="shared" si="44"/>
        <v/>
      </c>
      <c r="L411" s="57">
        <f t="shared" si="45"/>
        <v>0</v>
      </c>
    </row>
    <row r="412" spans="1:12" s="39" customFormat="1" ht="15">
      <c r="A412" s="40">
        <v>763</v>
      </c>
      <c r="B412" s="41" t="s">
        <v>426</v>
      </c>
      <c r="C412" s="33">
        <v>1</v>
      </c>
      <c r="D412" s="35">
        <v>1.0936093609360935</v>
      </c>
      <c r="E412" s="36">
        <v>12721.178600823047</v>
      </c>
      <c r="F412" s="36">
        <v>13912</v>
      </c>
      <c r="G412" s="36">
        <v>14249254</v>
      </c>
      <c r="H412" s="37">
        <f t="shared" si="42"/>
        <v>1282432.8599999999</v>
      </c>
      <c r="I412" s="38">
        <f t="shared" si="43"/>
        <v>99.717243174144883</v>
      </c>
      <c r="J412" s="37" t="s">
        <v>466</v>
      </c>
      <c r="K412" s="38" t="str">
        <f t="shared" si="44"/>
        <v/>
      </c>
      <c r="L412" s="57">
        <f t="shared" si="45"/>
        <v>0</v>
      </c>
    </row>
    <row r="413" spans="1:12" s="39" customFormat="1" ht="15">
      <c r="A413" s="40">
        <v>765</v>
      </c>
      <c r="B413" s="41" t="s">
        <v>427</v>
      </c>
      <c r="C413" s="33">
        <v>1</v>
      </c>
      <c r="D413" s="35">
        <v>0</v>
      </c>
      <c r="E413" s="36">
        <v>19451.815506562059</v>
      </c>
      <c r="F413" s="36">
        <v>0</v>
      </c>
      <c r="G413" s="36">
        <v>14488583.000000101</v>
      </c>
      <c r="H413" s="37">
        <f t="shared" si="42"/>
        <v>1303972.4700000091</v>
      </c>
      <c r="I413" s="38">
        <f t="shared" si="43"/>
        <v>67.036029082227031</v>
      </c>
      <c r="J413" s="37" t="s">
        <v>466</v>
      </c>
      <c r="K413" s="38" t="str">
        <f t="shared" si="44"/>
        <v/>
      </c>
      <c r="L413" s="57">
        <f t="shared" si="45"/>
        <v>0</v>
      </c>
    </row>
    <row r="414" spans="1:12" s="39" customFormat="1" ht="15">
      <c r="A414" s="40">
        <v>766</v>
      </c>
      <c r="B414" s="41" t="s">
        <v>428</v>
      </c>
      <c r="C414" s="33">
        <v>1</v>
      </c>
      <c r="D414" s="35">
        <v>2.0100502512562812</v>
      </c>
      <c r="E414" s="36">
        <v>15516.03</v>
      </c>
      <c r="F414" s="36">
        <v>31188</v>
      </c>
      <c r="G414" s="36">
        <v>21765916.000000216</v>
      </c>
      <c r="H414" s="37">
        <f t="shared" si="42"/>
        <v>1958932.4400000193</v>
      </c>
      <c r="I414" s="38">
        <f t="shared" si="43"/>
        <v>124.24211863472932</v>
      </c>
      <c r="J414" s="37" t="s">
        <v>466</v>
      </c>
      <c r="K414" s="38" t="str">
        <f t="shared" si="44"/>
        <v/>
      </c>
      <c r="L414" s="57">
        <f t="shared" si="45"/>
        <v>0</v>
      </c>
    </row>
    <row r="415" spans="1:12" s="39" customFormat="1" ht="15">
      <c r="A415" s="40">
        <v>767</v>
      </c>
      <c r="B415" s="41" t="s">
        <v>429</v>
      </c>
      <c r="C415" s="33">
        <v>1</v>
      </c>
      <c r="D415" s="35">
        <v>20.543062057488005</v>
      </c>
      <c r="E415" s="36">
        <v>12529.290875903313</v>
      </c>
      <c r="F415" s="36">
        <v>257390</v>
      </c>
      <c r="G415" s="36">
        <v>21546055</v>
      </c>
      <c r="H415" s="37">
        <f t="shared" si="42"/>
        <v>1939144.95</v>
      </c>
      <c r="I415" s="38">
        <f t="shared" si="43"/>
        <v>134.22586853932802</v>
      </c>
      <c r="J415" s="37" t="s">
        <v>466</v>
      </c>
      <c r="K415" s="38" t="str">
        <f t="shared" si="44"/>
        <v/>
      </c>
      <c r="L415" s="57">
        <f t="shared" si="45"/>
        <v>0</v>
      </c>
    </row>
    <row r="416" spans="1:12" s="39" customFormat="1" ht="15">
      <c r="A416" s="40">
        <v>770</v>
      </c>
      <c r="B416" s="41" t="s">
        <v>430</v>
      </c>
      <c r="C416" s="33">
        <v>1</v>
      </c>
      <c r="D416" s="35">
        <v>0</v>
      </c>
      <c r="E416" s="36">
        <v>12822.529517628156</v>
      </c>
      <c r="F416" s="36">
        <v>0</v>
      </c>
      <c r="G416" s="36">
        <v>21136906</v>
      </c>
      <c r="H416" s="37">
        <f t="shared" si="42"/>
        <v>1902321.54</v>
      </c>
      <c r="I416" s="38">
        <f t="shared" si="43"/>
        <v>148.35774309466214</v>
      </c>
      <c r="J416" s="37" t="s">
        <v>466</v>
      </c>
      <c r="K416" s="38" t="str">
        <f t="shared" si="44"/>
        <v/>
      </c>
      <c r="L416" s="57">
        <f t="shared" si="45"/>
        <v>0</v>
      </c>
    </row>
    <row r="417" spans="1:12" s="39" customFormat="1" ht="15">
      <c r="A417" s="40">
        <v>773</v>
      </c>
      <c r="B417" s="41" t="s">
        <v>431</v>
      </c>
      <c r="C417" s="33">
        <v>1</v>
      </c>
      <c r="D417" s="35">
        <v>50.999999999999993</v>
      </c>
      <c r="E417" s="36">
        <v>12142.058823529413</v>
      </c>
      <c r="F417" s="36">
        <v>619245</v>
      </c>
      <c r="G417" s="36">
        <v>37676359</v>
      </c>
      <c r="H417" s="37">
        <f t="shared" si="42"/>
        <v>3390872.31</v>
      </c>
      <c r="I417" s="38">
        <f t="shared" si="43"/>
        <v>228.26666797471114</v>
      </c>
      <c r="J417" s="37" t="s">
        <v>466</v>
      </c>
      <c r="K417" s="38" t="str">
        <f t="shared" si="44"/>
        <v/>
      </c>
      <c r="L417" s="57">
        <f t="shared" si="45"/>
        <v>0</v>
      </c>
    </row>
    <row r="418" spans="1:12" s="39" customFormat="1" ht="15">
      <c r="A418" s="40">
        <v>774</v>
      </c>
      <c r="B418" s="60" t="s">
        <v>432</v>
      </c>
      <c r="C418" s="33">
        <v>1</v>
      </c>
      <c r="D418" s="35">
        <v>43.699421965317917</v>
      </c>
      <c r="E418" s="36">
        <v>29364.07261904762</v>
      </c>
      <c r="F418" s="36">
        <v>1283193</v>
      </c>
      <c r="G418" s="36">
        <v>11524788.7568</v>
      </c>
      <c r="H418" s="37">
        <f t="shared" si="42"/>
        <v>1037230.9881119999</v>
      </c>
      <c r="I418" s="38">
        <f t="shared" si="43"/>
        <v>-8.3762908190211895</v>
      </c>
      <c r="J418" s="37" t="s">
        <v>466</v>
      </c>
      <c r="K418" s="38" t="str">
        <f t="shared" si="44"/>
        <v/>
      </c>
      <c r="L418" s="57">
        <f t="shared" si="45"/>
        <v>1</v>
      </c>
    </row>
    <row r="419" spans="1:12" s="39" customFormat="1" ht="15">
      <c r="A419" s="40">
        <v>775</v>
      </c>
      <c r="B419" s="41" t="s">
        <v>433</v>
      </c>
      <c r="C419" s="33">
        <v>1</v>
      </c>
      <c r="D419" s="35">
        <v>35.48501121492226</v>
      </c>
      <c r="E419" s="36">
        <v>11313.311909879849</v>
      </c>
      <c r="F419" s="36">
        <v>401453</v>
      </c>
      <c r="G419" s="36">
        <v>80161777</v>
      </c>
      <c r="H419" s="37">
        <f t="shared" si="42"/>
        <v>7214559.9299999997</v>
      </c>
      <c r="I419" s="38">
        <f t="shared" si="43"/>
        <v>602.22037404008574</v>
      </c>
      <c r="J419" s="37" t="s">
        <v>466</v>
      </c>
      <c r="K419" s="38" t="str">
        <f t="shared" si="44"/>
        <v/>
      </c>
      <c r="L419" s="57">
        <f t="shared" si="45"/>
        <v>0</v>
      </c>
    </row>
    <row r="420" spans="1:12" s="39" customFormat="1" ht="15">
      <c r="A420" s="40">
        <v>778</v>
      </c>
      <c r="B420" s="41" t="s">
        <v>434</v>
      </c>
      <c r="C420" s="33">
        <v>1</v>
      </c>
      <c r="D420" s="35">
        <v>0</v>
      </c>
      <c r="E420" s="36">
        <v>11774.356674517861</v>
      </c>
      <c r="F420" s="36">
        <v>0</v>
      </c>
      <c r="G420" s="36">
        <v>15564633</v>
      </c>
      <c r="H420" s="37">
        <f t="shared" si="42"/>
        <v>1400816.97</v>
      </c>
      <c r="I420" s="38">
        <f t="shared" si="43"/>
        <v>118.97184778100507</v>
      </c>
      <c r="J420" s="37" t="s">
        <v>466</v>
      </c>
      <c r="K420" s="38" t="str">
        <f t="shared" si="44"/>
        <v/>
      </c>
      <c r="L420" s="57">
        <f t="shared" si="45"/>
        <v>0</v>
      </c>
    </row>
    <row r="421" spans="1:12" s="39" customFormat="1" ht="15">
      <c r="A421" s="40">
        <v>780</v>
      </c>
      <c r="B421" s="41" t="s">
        <v>435</v>
      </c>
      <c r="C421" s="33">
        <v>1</v>
      </c>
      <c r="D421" s="35">
        <v>38.01654118719695</v>
      </c>
      <c r="E421" s="36">
        <v>11748.438602047676</v>
      </c>
      <c r="F421" s="36">
        <v>446635</v>
      </c>
      <c r="G421" s="36">
        <v>44273772.719999999</v>
      </c>
      <c r="H421" s="37">
        <f t="shared" si="42"/>
        <v>3984639.5447999998</v>
      </c>
      <c r="I421" s="38">
        <f t="shared" si="43"/>
        <v>301.14678764064433</v>
      </c>
      <c r="J421" s="37" t="s">
        <v>466</v>
      </c>
      <c r="K421" s="38" t="str">
        <f t="shared" si="44"/>
        <v/>
      </c>
      <c r="L421" s="57">
        <f t="shared" si="45"/>
        <v>0</v>
      </c>
    </row>
    <row r="422" spans="1:12" s="39" customFormat="1" ht="15">
      <c r="A422" s="40">
        <v>801</v>
      </c>
      <c r="B422" s="41" t="s">
        <v>436</v>
      </c>
      <c r="C422" s="33">
        <v>1</v>
      </c>
      <c r="D422" s="35">
        <v>0</v>
      </c>
      <c r="E422" s="36">
        <v>17471.213086525007</v>
      </c>
      <c r="F422" s="36">
        <v>0</v>
      </c>
      <c r="G422" s="36">
        <v>14343404</v>
      </c>
      <c r="H422" s="37">
        <f t="shared" si="42"/>
        <v>1290906.3599999999</v>
      </c>
      <c r="I422" s="38">
        <f t="shared" si="43"/>
        <v>73.88762037340355</v>
      </c>
      <c r="J422" s="37" t="s">
        <v>466</v>
      </c>
      <c r="K422" s="38" t="str">
        <f t="shared" si="44"/>
        <v/>
      </c>
      <c r="L422" s="57">
        <f t="shared" si="45"/>
        <v>0</v>
      </c>
    </row>
    <row r="423" spans="1:12" s="39" customFormat="1" ht="15">
      <c r="A423" s="40">
        <v>805</v>
      </c>
      <c r="B423" s="41" t="s">
        <v>437</v>
      </c>
      <c r="C423" s="33">
        <v>1</v>
      </c>
      <c r="D423" s="35">
        <v>0</v>
      </c>
      <c r="E423" s="36">
        <v>16433.801488812569</v>
      </c>
      <c r="F423" s="36">
        <v>0</v>
      </c>
      <c r="G423" s="36">
        <v>20310066.000000555</v>
      </c>
      <c r="H423" s="37">
        <f t="shared" si="42"/>
        <v>1827905.94000005</v>
      </c>
      <c r="I423" s="38">
        <f t="shared" si="43"/>
        <v>111.2284300893138</v>
      </c>
      <c r="J423" s="37" t="s">
        <v>466</v>
      </c>
      <c r="K423" s="38" t="str">
        <f t="shared" si="44"/>
        <v/>
      </c>
      <c r="L423" s="57">
        <f t="shared" si="45"/>
        <v>0</v>
      </c>
    </row>
    <row r="424" spans="1:12" s="39" customFormat="1" ht="15">
      <c r="A424" s="40">
        <v>806</v>
      </c>
      <c r="B424" s="41" t="s">
        <v>438</v>
      </c>
      <c r="C424" s="33">
        <v>1</v>
      </c>
      <c r="D424" s="35">
        <v>0</v>
      </c>
      <c r="E424" s="36">
        <v>19475.321145816997</v>
      </c>
      <c r="F424" s="36">
        <v>0</v>
      </c>
      <c r="G424" s="36">
        <v>17889171.000000134</v>
      </c>
      <c r="H424" s="37">
        <f t="shared" si="42"/>
        <v>1610025.390000012</v>
      </c>
      <c r="I424" s="38">
        <f t="shared" si="43"/>
        <v>82.670030339695884</v>
      </c>
      <c r="J424" s="37" t="s">
        <v>466</v>
      </c>
      <c r="K424" s="38" t="str">
        <f t="shared" si="44"/>
        <v/>
      </c>
      <c r="L424" s="57">
        <f t="shared" si="45"/>
        <v>0</v>
      </c>
    </row>
    <row r="425" spans="1:12" s="39" customFormat="1" ht="15">
      <c r="A425" s="40">
        <v>810</v>
      </c>
      <c r="B425" s="41" t="s">
        <v>439</v>
      </c>
      <c r="C425" s="33">
        <v>1</v>
      </c>
      <c r="D425" s="35">
        <v>0</v>
      </c>
      <c r="E425" s="36">
        <v>16228.772737556619</v>
      </c>
      <c r="F425" s="36">
        <v>0</v>
      </c>
      <c r="G425" s="36">
        <v>21641810</v>
      </c>
      <c r="H425" s="37">
        <f t="shared" si="42"/>
        <v>1947762.9</v>
      </c>
      <c r="I425" s="38">
        <f t="shared" si="43"/>
        <v>120.01911244295681</v>
      </c>
      <c r="J425" s="37" t="s">
        <v>466</v>
      </c>
      <c r="K425" s="38" t="str">
        <f t="shared" si="44"/>
        <v/>
      </c>
      <c r="L425" s="57">
        <f t="shared" si="45"/>
        <v>0</v>
      </c>
    </row>
    <row r="426" spans="1:12" s="39" customFormat="1" ht="15">
      <c r="A426" s="40">
        <v>815</v>
      </c>
      <c r="B426" s="41" t="s">
        <v>440</v>
      </c>
      <c r="C426" s="33">
        <v>1</v>
      </c>
      <c r="D426" s="35">
        <v>0</v>
      </c>
      <c r="E426" s="36">
        <v>21551.778410260318</v>
      </c>
      <c r="F426" s="36">
        <v>0</v>
      </c>
      <c r="G426" s="36">
        <v>13528738</v>
      </c>
      <c r="H426" s="37">
        <f t="shared" si="42"/>
        <v>1217586.42</v>
      </c>
      <c r="I426" s="38">
        <f t="shared" si="43"/>
        <v>56.495867618067862</v>
      </c>
      <c r="J426" s="37" t="s">
        <v>466</v>
      </c>
      <c r="K426" s="38" t="str">
        <f t="shared" si="44"/>
        <v/>
      </c>
      <c r="L426" s="57">
        <f t="shared" si="45"/>
        <v>0</v>
      </c>
    </row>
    <row r="427" spans="1:12" s="39" customFormat="1" ht="15">
      <c r="A427" s="40">
        <v>817</v>
      </c>
      <c r="B427" s="42" t="s">
        <v>441</v>
      </c>
      <c r="C427" s="33">
        <v>1</v>
      </c>
      <c r="D427" s="35">
        <v>0</v>
      </c>
      <c r="E427" s="36">
        <v>17711.091303439163</v>
      </c>
      <c r="F427" s="36">
        <v>0</v>
      </c>
      <c r="G427" s="36">
        <v>16873543</v>
      </c>
      <c r="H427" s="37">
        <f t="shared" si="42"/>
        <v>1518618.8699999999</v>
      </c>
      <c r="I427" s="38">
        <f t="shared" si="43"/>
        <v>85.743946772219076</v>
      </c>
      <c r="J427" s="37" t="s">
        <v>466</v>
      </c>
      <c r="K427" s="38" t="str">
        <f t="shared" si="44"/>
        <v/>
      </c>
      <c r="L427" s="57">
        <f t="shared" si="45"/>
        <v>0</v>
      </c>
    </row>
    <row r="428" spans="1:12" s="39" customFormat="1" ht="15">
      <c r="A428" s="40">
        <v>818</v>
      </c>
      <c r="B428" s="41" t="s">
        <v>442</v>
      </c>
      <c r="C428" s="33">
        <v>1</v>
      </c>
      <c r="D428" s="35">
        <v>0</v>
      </c>
      <c r="E428" s="36">
        <v>19883.711646958072</v>
      </c>
      <c r="F428" s="36">
        <v>0</v>
      </c>
      <c r="G428" s="36">
        <v>9307880.0000001974</v>
      </c>
      <c r="H428" s="37">
        <f t="shared" si="42"/>
        <v>837709.20000001776</v>
      </c>
      <c r="I428" s="38">
        <f t="shared" si="43"/>
        <v>42.13042388030081</v>
      </c>
      <c r="J428" s="37" t="s">
        <v>466</v>
      </c>
      <c r="K428" s="38" t="str">
        <f t="shared" si="44"/>
        <v/>
      </c>
      <c r="L428" s="57">
        <f t="shared" si="45"/>
        <v>0</v>
      </c>
    </row>
    <row r="429" spans="1:12" s="39" customFormat="1" ht="15">
      <c r="A429" s="40">
        <v>821</v>
      </c>
      <c r="B429" s="41" t="s">
        <v>443</v>
      </c>
      <c r="C429" s="33">
        <v>1</v>
      </c>
      <c r="D429" s="35">
        <v>0</v>
      </c>
      <c r="E429" s="36">
        <v>16525.770983594841</v>
      </c>
      <c r="F429" s="36">
        <v>0</v>
      </c>
      <c r="G429" s="36">
        <v>24248692</v>
      </c>
      <c r="H429" s="37">
        <f t="shared" si="42"/>
        <v>2182382.2799999998</v>
      </c>
      <c r="I429" s="38">
        <f t="shared" si="43"/>
        <v>132.05933218888572</v>
      </c>
      <c r="J429" s="37" t="s">
        <v>466</v>
      </c>
      <c r="K429" s="38" t="str">
        <f t="shared" si="44"/>
        <v/>
      </c>
      <c r="L429" s="57">
        <f t="shared" si="45"/>
        <v>0</v>
      </c>
    </row>
    <row r="430" spans="1:12" s="39" customFormat="1" ht="15">
      <c r="A430" s="40">
        <v>823</v>
      </c>
      <c r="B430" s="41" t="s">
        <v>444</v>
      </c>
      <c r="C430" s="33">
        <v>1</v>
      </c>
      <c r="D430" s="35">
        <v>0</v>
      </c>
      <c r="E430" s="36">
        <v>18494.776807117811</v>
      </c>
      <c r="F430" s="36">
        <v>0</v>
      </c>
      <c r="G430" s="36">
        <v>28837818</v>
      </c>
      <c r="H430" s="37">
        <f t="shared" si="42"/>
        <v>2595403.62</v>
      </c>
      <c r="I430" s="38">
        <f t="shared" si="43"/>
        <v>140.33170808534146</v>
      </c>
      <c r="J430" s="37" t="s">
        <v>466</v>
      </c>
      <c r="K430" s="38" t="str">
        <f t="shared" si="44"/>
        <v/>
      </c>
      <c r="L430" s="57">
        <f t="shared" si="45"/>
        <v>0</v>
      </c>
    </row>
    <row r="431" spans="1:12" s="39" customFormat="1" ht="15">
      <c r="A431" s="40">
        <v>825</v>
      </c>
      <c r="B431" s="41" t="s">
        <v>445</v>
      </c>
      <c r="C431" s="33">
        <v>1</v>
      </c>
      <c r="D431" s="35">
        <v>0</v>
      </c>
      <c r="E431" s="36">
        <v>16724.248099722259</v>
      </c>
      <c r="F431" s="36">
        <v>0</v>
      </c>
      <c r="G431" s="36">
        <v>36156182.999999672</v>
      </c>
      <c r="H431" s="37">
        <f t="shared" si="42"/>
        <v>3254056.4699999704</v>
      </c>
      <c r="I431" s="38">
        <f t="shared" si="43"/>
        <v>194.57116700236054</v>
      </c>
      <c r="J431" s="37" t="s">
        <v>466</v>
      </c>
      <c r="K431" s="38" t="str">
        <f t="shared" si="44"/>
        <v/>
      </c>
      <c r="L431" s="57">
        <f t="shared" si="45"/>
        <v>0</v>
      </c>
    </row>
    <row r="432" spans="1:12" s="39" customFormat="1" ht="15">
      <c r="A432" s="40">
        <v>828</v>
      </c>
      <c r="B432" s="41" t="s">
        <v>446</v>
      </c>
      <c r="C432" s="33">
        <v>1</v>
      </c>
      <c r="D432" s="35">
        <v>0</v>
      </c>
      <c r="E432" s="36">
        <v>16840.884236668178</v>
      </c>
      <c r="F432" s="36">
        <v>0</v>
      </c>
      <c r="G432" s="36">
        <v>37423452</v>
      </c>
      <c r="H432" s="37">
        <f t="shared" si="42"/>
        <v>3368110.6799999997</v>
      </c>
      <c r="I432" s="38">
        <f t="shared" si="43"/>
        <v>199.99607102972112</v>
      </c>
      <c r="J432" s="37" t="s">
        <v>466</v>
      </c>
      <c r="K432" s="38" t="str">
        <f t="shared" si="44"/>
        <v/>
      </c>
      <c r="L432" s="57">
        <f t="shared" si="45"/>
        <v>0</v>
      </c>
    </row>
    <row r="433" spans="1:12" s="39" customFormat="1" ht="15">
      <c r="A433" s="40">
        <v>829</v>
      </c>
      <c r="B433" s="41" t="s">
        <v>447</v>
      </c>
      <c r="C433" s="33">
        <v>1</v>
      </c>
      <c r="D433" s="35">
        <v>0</v>
      </c>
      <c r="E433" s="36">
        <v>23387.782231367073</v>
      </c>
      <c r="F433" s="36">
        <v>0</v>
      </c>
      <c r="G433" s="36">
        <v>17023988</v>
      </c>
      <c r="H433" s="37">
        <f t="shared" si="42"/>
        <v>1532158.92</v>
      </c>
      <c r="I433" s="38">
        <f t="shared" si="43"/>
        <v>65.511082018931617</v>
      </c>
      <c r="J433" s="37" t="s">
        <v>466</v>
      </c>
      <c r="K433" s="38" t="str">
        <f t="shared" si="44"/>
        <v/>
      </c>
      <c r="L433" s="57">
        <f t="shared" ref="L433:L449" si="46">IFERROR(IF(AND(C433=1,E433&gt;1,G433&gt;0, OR((F433/G433)&gt;0.085, I433&lt;10)), 1, 0),0)</f>
        <v>0</v>
      </c>
    </row>
    <row r="434" spans="1:12" s="39" customFormat="1" ht="15">
      <c r="A434" s="40">
        <v>830</v>
      </c>
      <c r="B434" s="41" t="s">
        <v>448</v>
      </c>
      <c r="C434" s="33">
        <v>1</v>
      </c>
      <c r="D434" s="35">
        <v>0</v>
      </c>
      <c r="E434" s="36">
        <v>28925.348858723264</v>
      </c>
      <c r="F434" s="36">
        <v>0</v>
      </c>
      <c r="G434" s="36">
        <v>12162787</v>
      </c>
      <c r="H434" s="37">
        <f t="shared" si="42"/>
        <v>1094650.83</v>
      </c>
      <c r="I434" s="38">
        <f t="shared" si="43"/>
        <v>37.843997503590245</v>
      </c>
      <c r="J434" s="37" t="s">
        <v>466</v>
      </c>
      <c r="K434" s="38" t="str">
        <f t="shared" si="44"/>
        <v/>
      </c>
      <c r="L434" s="57">
        <f t="shared" si="46"/>
        <v>0</v>
      </c>
    </row>
    <row r="435" spans="1:12" s="39" customFormat="1" ht="15">
      <c r="A435" s="40">
        <v>832</v>
      </c>
      <c r="B435" s="41" t="s">
        <v>449</v>
      </c>
      <c r="C435" s="33">
        <v>1</v>
      </c>
      <c r="D435" s="35">
        <v>0</v>
      </c>
      <c r="E435" s="36">
        <v>15582.185128191761</v>
      </c>
      <c r="F435" s="36">
        <v>0</v>
      </c>
      <c r="G435" s="36">
        <v>23426055</v>
      </c>
      <c r="H435" s="37">
        <f t="shared" si="42"/>
        <v>2108344.9499999997</v>
      </c>
      <c r="I435" s="38">
        <f t="shared" si="43"/>
        <v>135.30483257996457</v>
      </c>
      <c r="J435" s="37" t="s">
        <v>466</v>
      </c>
      <c r="K435" s="38" t="str">
        <f t="shared" si="44"/>
        <v/>
      </c>
      <c r="L435" s="57">
        <f t="shared" si="46"/>
        <v>0</v>
      </c>
    </row>
    <row r="436" spans="1:12" s="39" customFormat="1" ht="15">
      <c r="A436" s="40">
        <v>851</v>
      </c>
      <c r="B436" s="41" t="s">
        <v>450</v>
      </c>
      <c r="C436" s="33">
        <v>1</v>
      </c>
      <c r="D436" s="35">
        <v>0</v>
      </c>
      <c r="E436" s="36">
        <v>17220.835695400026</v>
      </c>
      <c r="F436" s="36">
        <v>0</v>
      </c>
      <c r="G436" s="36">
        <v>7902336.9999999302</v>
      </c>
      <c r="H436" s="37">
        <f t="shared" si="42"/>
        <v>711210.32999999367</v>
      </c>
      <c r="I436" s="38">
        <f t="shared" si="43"/>
        <v>41.299408610580372</v>
      </c>
      <c r="J436" s="37" t="s">
        <v>466</v>
      </c>
      <c r="K436" s="38" t="str">
        <f t="shared" si="44"/>
        <v/>
      </c>
      <c r="L436" s="57">
        <f t="shared" si="46"/>
        <v>0</v>
      </c>
    </row>
    <row r="437" spans="1:12" s="39" customFormat="1" ht="15">
      <c r="A437" s="40">
        <v>852</v>
      </c>
      <c r="B437" s="41" t="s">
        <v>451</v>
      </c>
      <c r="C437" s="33">
        <v>1</v>
      </c>
      <c r="D437" s="35">
        <v>0</v>
      </c>
      <c r="E437" s="36">
        <v>18103.364593618491</v>
      </c>
      <c r="F437" s="36">
        <v>0</v>
      </c>
      <c r="G437" s="36">
        <v>12533269</v>
      </c>
      <c r="H437" s="37">
        <f t="shared" si="42"/>
        <v>1127994.21</v>
      </c>
      <c r="I437" s="38">
        <f t="shared" si="43"/>
        <v>62.308539617968165</v>
      </c>
      <c r="J437" s="37" t="s">
        <v>466</v>
      </c>
      <c r="K437" s="38" t="str">
        <f t="shared" si="44"/>
        <v/>
      </c>
      <c r="L437" s="57">
        <f t="shared" si="46"/>
        <v>0</v>
      </c>
    </row>
    <row r="438" spans="1:12" s="39" customFormat="1" ht="15">
      <c r="A438" s="40">
        <v>853</v>
      </c>
      <c r="B438" s="41" t="s">
        <v>452</v>
      </c>
      <c r="C438" s="33">
        <v>1</v>
      </c>
      <c r="D438" s="35">
        <v>0</v>
      </c>
      <c r="E438" s="36">
        <v>18295.437894068877</v>
      </c>
      <c r="F438" s="36">
        <v>0</v>
      </c>
      <c r="G438" s="36">
        <v>22983539</v>
      </c>
      <c r="H438" s="37">
        <f t="shared" si="42"/>
        <v>2068518.51</v>
      </c>
      <c r="I438" s="38">
        <f t="shared" si="43"/>
        <v>113.0619841939167</v>
      </c>
      <c r="J438" s="37" t="s">
        <v>466</v>
      </c>
      <c r="K438" s="38" t="str">
        <f t="shared" si="44"/>
        <v/>
      </c>
      <c r="L438" s="57">
        <f t="shared" si="46"/>
        <v>0</v>
      </c>
    </row>
    <row r="439" spans="1:12" s="39" customFormat="1" ht="15">
      <c r="A439" s="40">
        <v>855</v>
      </c>
      <c r="B439" s="41" t="s">
        <v>453</v>
      </c>
      <c r="C439" s="33">
        <v>1</v>
      </c>
      <c r="D439" s="35">
        <v>0</v>
      </c>
      <c r="E439" s="36">
        <v>18316.972971219151</v>
      </c>
      <c r="F439" s="36">
        <v>0</v>
      </c>
      <c r="G439" s="36">
        <v>8609491</v>
      </c>
      <c r="H439" s="37">
        <f t="shared" si="42"/>
        <v>774854.19</v>
      </c>
      <c r="I439" s="38">
        <f t="shared" si="43"/>
        <v>42.302524069752273</v>
      </c>
      <c r="J439" s="37" t="s">
        <v>466</v>
      </c>
      <c r="K439" s="38" t="str">
        <f t="shared" si="44"/>
        <v/>
      </c>
      <c r="L439" s="57">
        <f t="shared" si="46"/>
        <v>0</v>
      </c>
    </row>
    <row r="440" spans="1:12" s="39" customFormat="1" ht="15">
      <c r="A440" s="40">
        <v>860</v>
      </c>
      <c r="B440" s="41" t="s">
        <v>454</v>
      </c>
      <c r="C440" s="33">
        <v>1</v>
      </c>
      <c r="D440" s="35">
        <v>0</v>
      </c>
      <c r="E440" s="36">
        <v>21150.473313633684</v>
      </c>
      <c r="F440" s="36">
        <v>0</v>
      </c>
      <c r="G440" s="36">
        <v>12185064.000000173</v>
      </c>
      <c r="H440" s="37">
        <f t="shared" si="42"/>
        <v>1096655.7600000156</v>
      </c>
      <c r="I440" s="38">
        <f t="shared" si="43"/>
        <v>51.850175820562214</v>
      </c>
      <c r="J440" s="37" t="s">
        <v>466</v>
      </c>
      <c r="K440" s="38" t="str">
        <f t="shared" si="44"/>
        <v/>
      </c>
      <c r="L440" s="57">
        <f t="shared" si="46"/>
        <v>0</v>
      </c>
    </row>
    <row r="441" spans="1:12" s="39" customFormat="1" ht="15">
      <c r="A441" s="40">
        <v>871</v>
      </c>
      <c r="B441" s="41" t="s">
        <v>455</v>
      </c>
      <c r="C441" s="33">
        <v>1</v>
      </c>
      <c r="D441" s="35">
        <v>0</v>
      </c>
      <c r="E441" s="36">
        <v>19502.607334159085</v>
      </c>
      <c r="F441" s="36">
        <v>0</v>
      </c>
      <c r="G441" s="36">
        <v>27187783</v>
      </c>
      <c r="H441" s="37">
        <f t="shared" si="42"/>
        <v>2446900.4699999997</v>
      </c>
      <c r="I441" s="38">
        <f t="shared" si="43"/>
        <v>125.46529948917239</v>
      </c>
      <c r="J441" s="37" t="s">
        <v>466</v>
      </c>
      <c r="K441" s="38" t="str">
        <f t="shared" si="44"/>
        <v/>
      </c>
      <c r="L441" s="57">
        <f t="shared" si="46"/>
        <v>0</v>
      </c>
    </row>
    <row r="442" spans="1:12" s="39" customFormat="1" ht="15">
      <c r="A442" s="40">
        <v>872</v>
      </c>
      <c r="B442" s="41" t="s">
        <v>456</v>
      </c>
      <c r="C442" s="33">
        <v>1</v>
      </c>
      <c r="D442" s="35">
        <v>0</v>
      </c>
      <c r="E442" s="36">
        <v>16446.788035640988</v>
      </c>
      <c r="F442" s="36">
        <v>0</v>
      </c>
      <c r="G442" s="36">
        <v>24659067</v>
      </c>
      <c r="H442" s="37">
        <f t="shared" si="42"/>
        <v>2219316.0299999998</v>
      </c>
      <c r="I442" s="38">
        <f t="shared" si="43"/>
        <v>134.93917628114585</v>
      </c>
      <c r="J442" s="37" t="s">
        <v>466</v>
      </c>
      <c r="K442" s="38" t="str">
        <f t="shared" si="44"/>
        <v/>
      </c>
      <c r="L442" s="57">
        <f t="shared" si="46"/>
        <v>0</v>
      </c>
    </row>
    <row r="443" spans="1:12" s="39" customFormat="1" ht="15">
      <c r="A443" s="40">
        <v>873</v>
      </c>
      <c r="B443" s="41" t="s">
        <v>457</v>
      </c>
      <c r="C443" s="33">
        <v>1</v>
      </c>
      <c r="D443" s="35">
        <v>0</v>
      </c>
      <c r="E443" s="36">
        <v>18855.095159799032</v>
      </c>
      <c r="F443" s="36">
        <v>0</v>
      </c>
      <c r="G443" s="36">
        <v>11716012.999999907</v>
      </c>
      <c r="H443" s="37">
        <f t="shared" si="42"/>
        <v>1054441.1699999915</v>
      </c>
      <c r="I443" s="38">
        <f t="shared" si="43"/>
        <v>55.923407496142829</v>
      </c>
      <c r="J443" s="37" t="s">
        <v>466</v>
      </c>
      <c r="K443" s="38" t="str">
        <f t="shared" si="44"/>
        <v/>
      </c>
      <c r="L443" s="57">
        <f t="shared" si="46"/>
        <v>0</v>
      </c>
    </row>
    <row r="444" spans="1:12" s="39" customFormat="1" ht="15">
      <c r="A444" s="40">
        <v>876</v>
      </c>
      <c r="B444" s="41" t="s">
        <v>458</v>
      </c>
      <c r="C444" s="33">
        <v>1</v>
      </c>
      <c r="D444" s="35">
        <v>0</v>
      </c>
      <c r="E444" s="36">
        <v>15924.022640936008</v>
      </c>
      <c r="F444" s="36">
        <v>0</v>
      </c>
      <c r="G444" s="36">
        <v>18203955</v>
      </c>
      <c r="H444" s="37">
        <f t="shared" si="42"/>
        <v>1638355.95</v>
      </c>
      <c r="I444" s="38">
        <f t="shared" si="43"/>
        <v>102.88580887773078</v>
      </c>
      <c r="J444" s="37" t="s">
        <v>466</v>
      </c>
      <c r="K444" s="38" t="str">
        <f t="shared" si="44"/>
        <v/>
      </c>
      <c r="L444" s="57">
        <f t="shared" si="46"/>
        <v>0</v>
      </c>
    </row>
    <row r="445" spans="1:12" s="39" customFormat="1" ht="15">
      <c r="A445" s="40">
        <v>878</v>
      </c>
      <c r="B445" s="41" t="s">
        <v>459</v>
      </c>
      <c r="C445" s="33">
        <v>1</v>
      </c>
      <c r="D445" s="35">
        <v>0</v>
      </c>
      <c r="E445" s="36">
        <v>17307.141530162062</v>
      </c>
      <c r="F445" s="36">
        <v>0</v>
      </c>
      <c r="G445" s="36">
        <v>16486281.999999709</v>
      </c>
      <c r="H445" s="37">
        <f t="shared" si="42"/>
        <v>1483765.3799999738</v>
      </c>
      <c r="I445" s="38">
        <f t="shared" si="43"/>
        <v>85.731394604599387</v>
      </c>
      <c r="J445" s="37" t="s">
        <v>466</v>
      </c>
      <c r="K445" s="38" t="str">
        <f t="shared" si="44"/>
        <v/>
      </c>
      <c r="L445" s="57">
        <f t="shared" si="46"/>
        <v>0</v>
      </c>
    </row>
    <row r="446" spans="1:12" s="39" customFormat="1" ht="15">
      <c r="A446" s="40">
        <v>879</v>
      </c>
      <c r="B446" s="41" t="s">
        <v>460</v>
      </c>
      <c r="C446" s="33">
        <v>1</v>
      </c>
      <c r="D446" s="35">
        <v>0</v>
      </c>
      <c r="E446" s="36">
        <v>17055.495065373616</v>
      </c>
      <c r="F446" s="36">
        <v>0</v>
      </c>
      <c r="G446" s="36">
        <v>12949760</v>
      </c>
      <c r="H446" s="37">
        <f t="shared" si="42"/>
        <v>1165478.3999999999</v>
      </c>
      <c r="I446" s="38">
        <f t="shared" si="43"/>
        <v>68.334480795352334</v>
      </c>
      <c r="J446" s="37" t="s">
        <v>466</v>
      </c>
      <c r="K446" s="38" t="str">
        <f t="shared" si="44"/>
        <v/>
      </c>
      <c r="L446" s="57">
        <f t="shared" si="46"/>
        <v>0</v>
      </c>
    </row>
    <row r="447" spans="1:12" s="39" customFormat="1" ht="15">
      <c r="A447" s="40">
        <v>885</v>
      </c>
      <c r="B447" s="41" t="s">
        <v>461</v>
      </c>
      <c r="C447" s="33">
        <v>1</v>
      </c>
      <c r="D447" s="35">
        <v>0</v>
      </c>
      <c r="E447" s="36">
        <v>17124.977474757394</v>
      </c>
      <c r="F447" s="36">
        <v>0</v>
      </c>
      <c r="G447" s="36">
        <v>21293709</v>
      </c>
      <c r="H447" s="37">
        <f t="shared" si="42"/>
        <v>1916433.8099999998</v>
      </c>
      <c r="I447" s="38">
        <f t="shared" si="43"/>
        <v>111.90869084790721</v>
      </c>
      <c r="J447" s="37" t="s">
        <v>466</v>
      </c>
      <c r="K447" s="38" t="str">
        <f t="shared" si="44"/>
        <v/>
      </c>
      <c r="L447" s="57">
        <f t="shared" si="46"/>
        <v>0</v>
      </c>
    </row>
    <row r="448" spans="1:12" s="39" customFormat="1" ht="15">
      <c r="A448" s="43">
        <v>910</v>
      </c>
      <c r="B448" s="44" t="s">
        <v>462</v>
      </c>
      <c r="C448" s="33">
        <v>1</v>
      </c>
      <c r="D448" s="35">
        <v>0</v>
      </c>
      <c r="E448" s="36">
        <v>17548.90043438007</v>
      </c>
      <c r="F448" s="36">
        <v>0</v>
      </c>
      <c r="G448" s="36">
        <v>7303037</v>
      </c>
      <c r="H448" s="37">
        <f t="shared" si="42"/>
        <v>657273.32999999996</v>
      </c>
      <c r="I448" s="38">
        <f t="shared" si="43"/>
        <v>37.453818400629537</v>
      </c>
      <c r="J448" s="37" t="s">
        <v>466</v>
      </c>
      <c r="K448" s="38" t="str">
        <f t="shared" si="44"/>
        <v/>
      </c>
      <c r="L448" s="57">
        <f t="shared" si="46"/>
        <v>0</v>
      </c>
    </row>
    <row r="449" spans="1:12">
      <c r="A449" s="43">
        <v>915</v>
      </c>
      <c r="B449" s="44" t="s">
        <v>463</v>
      </c>
      <c r="C449" s="33">
        <v>1</v>
      </c>
      <c r="D449" s="35">
        <v>0</v>
      </c>
      <c r="E449" s="36">
        <v>20388.122982589426</v>
      </c>
      <c r="F449" s="36">
        <v>0</v>
      </c>
      <c r="G449" s="36">
        <v>6006087.9999998743</v>
      </c>
      <c r="H449" s="37">
        <f t="shared" si="42"/>
        <v>540547.91999998863</v>
      </c>
      <c r="I449" s="38">
        <f t="shared" si="43"/>
        <v>26.512883037913454</v>
      </c>
      <c r="J449" s="37" t="s">
        <v>466</v>
      </c>
      <c r="K449" s="38" t="str">
        <f t="shared" si="44"/>
        <v/>
      </c>
      <c r="L449" s="57">
        <f t="shared" si="46"/>
        <v>0</v>
      </c>
    </row>
    <row r="450" spans="1:12">
      <c r="A450" s="45">
        <v>999</v>
      </c>
      <c r="B450" s="46" t="s">
        <v>464</v>
      </c>
      <c r="C450" s="47" t="s">
        <v>465</v>
      </c>
      <c r="D450" s="48">
        <f>SUM(D10:D449)</f>
        <v>42319.000000000015</v>
      </c>
      <c r="E450" s="47" t="s">
        <v>465</v>
      </c>
      <c r="F450" s="48">
        <f>SUM(F10:F449)</f>
        <v>556706433</v>
      </c>
      <c r="G450" s="48">
        <f>SUM(G10:G449)</f>
        <v>13472852361.048672</v>
      </c>
      <c r="H450" s="48">
        <f>SUM(H10:H449)</f>
        <v>1212556712.4943814</v>
      </c>
      <c r="I450" s="47">
        <f>SUMIF(I10:I449,"&gt;0")</f>
        <v>54771.665255204731</v>
      </c>
      <c r="J450" s="47" t="s">
        <v>465</v>
      </c>
      <c r="K450" s="49">
        <f>SUM(K10:K449)+I450</f>
        <v>74054.286637139609</v>
      </c>
    </row>
    <row r="453" spans="1:12">
      <c r="J453" s="53"/>
    </row>
  </sheetData>
  <autoFilter ref="A9:M450">
    <filterColumn colId="10"/>
  </autoFilter>
  <mergeCells count="3">
    <mergeCell ref="H5:I6"/>
    <mergeCell ref="J5:K6"/>
    <mergeCell ref="L5:L6"/>
  </mergeCells>
  <pageMargins left="0.24" right="0.24" top="0.64" bottom="0.64" header="0.34" footer="0.2"/>
  <pageSetup scale="57" fitToHeight="30" orientation="portrait" r:id="rId1"/>
  <headerFooter alignWithMargins="0"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DESE-231-31210</_dlc_DocId>
    <_dlc_DocIdUrl xmlns="733efe1c-5bbe-4968-87dc-d400e65c879f">
      <Url>https://sharepoint.doemass.org/ese/webteam/cps/_layouts/DocIdRedir.aspx?ID=DESE-231-31210</Url>
      <Description>DESE-231-31210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F34CA9EA-B99A-497A-8B19-6ED60AD0C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C3C066-664A-4289-90B2-E41A37CBAF06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3CA24163-1399-4A15-8063-7FD730491BD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AC4DE04-5C75-4D14-B6AF-12D0EA9B0E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nsscaps</vt:lpstr>
      <vt:lpstr>nsscaps!Print_Titles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FY18 NSS Charter School Analysis</dc:title>
  <dc:creator>ESE</dc:creator>
  <cp:lastModifiedBy>dzou</cp:lastModifiedBy>
  <cp:lastPrinted>2017-02-16T18:42:48Z</cp:lastPrinted>
  <dcterms:created xsi:type="dcterms:W3CDTF">2017-01-18T12:17:55Z</dcterms:created>
  <dcterms:modified xsi:type="dcterms:W3CDTF">2017-02-16T18:43:16Z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Feb 16 2017</vt:lpwstr>
  </property>
</Properties>
</file>