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customXml/itemProps4.xml" ContentType="application/vnd.openxmlformats-officedocument.customXml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9600" yWindow="-15" windowWidth="9645" windowHeight="11820"/>
  </bookViews>
  <sheets>
    <sheet name="abvfnd14" sheetId="1" r:id="rId1"/>
  </sheets>
  <externalReferences>
    <externalReference r:id="rId2"/>
  </externalReferences>
  <definedNames>
    <definedName name="_Fill" hidden="1">#REF!</definedName>
    <definedName name="_xlnm._FilterDatabase" localSheetId="0" hidden="1">abvfnd14!$A$9:$AN$453</definedName>
    <definedName name="_Order1" hidden="1">255</definedName>
    <definedName name="charterinfo_a">[1]charterinfo!$A$10:$L$784</definedName>
    <definedName name="charterinfo_b">[1]charterinfo!$C$10:$L$784</definedName>
    <definedName name="code436">[1]codes!$A$10:$D$449</definedName>
    <definedName name="codeCHA">[1]codes!$E$10:$G$86</definedName>
    <definedName name="distinfo">[1]distinfo!$A$10:$J$450</definedName>
    <definedName name="enro">'[1]fnd enro'!$Q$10:$Q$785</definedName>
    <definedName name="enro_distfnd">'[1]dist enro'!$A$10:$Q$448</definedName>
    <definedName name="inflat">'[1]fnd base rates'!$D$29</definedName>
    <definedName name="orderCHA">[1]charterinfo!$I$1</definedName>
    <definedName name="orderCHA_b">'[1]sum rates'!$F$1</definedName>
    <definedName name="_xlnm.Print_Titles" localSheetId="0">abvfnd14!$4:$9</definedName>
    <definedName name="rate_abvfndNEW">abvfnd14!$A$10:$AK$452</definedName>
    <definedName name="rate_abvfndOLD">[1]abvfnd12!$A$10:$AC$452</definedName>
    <definedName name="rate_chafnd">'[1]pre fnd budg'!$A$10:$AQ$784</definedName>
    <definedName name="rate_hist">'[1]sum rates'!$A$10:$AK$795</definedName>
    <definedName name="transp_rate">[1]transp!$A$10:$G$451</definedName>
  </definedNames>
  <calcPr calcId="125725"/>
</workbook>
</file>

<file path=xl/calcChain.xml><?xml version="1.0" encoding="utf-8"?>
<calcChain xmlns="http://schemas.openxmlformats.org/spreadsheetml/2006/main">
  <c r="Z451" i="1"/>
  <c r="U451"/>
  <c r="V451" s="1"/>
  <c r="AA451" s="1"/>
  <c r="AD451" s="1"/>
  <c r="AD450"/>
  <c r="AH450" s="1"/>
  <c r="AE450"/>
  <c r="Z450"/>
  <c r="U450"/>
  <c r="V450" s="1"/>
  <c r="AA450" s="1"/>
  <c r="Z449"/>
  <c r="U449"/>
  <c r="V449" s="1"/>
  <c r="AA449" s="1"/>
  <c r="AD449" s="1"/>
  <c r="AH449" s="1"/>
  <c r="Z448"/>
  <c r="U448"/>
  <c r="V448" s="1"/>
  <c r="AA448" s="1"/>
  <c r="AD448" s="1"/>
  <c r="AH448" s="1"/>
  <c r="Z447"/>
  <c r="U447"/>
  <c r="V447" s="1"/>
  <c r="AA447" s="1"/>
  <c r="AD447" s="1"/>
  <c r="AH447" s="1"/>
  <c r="Z446"/>
  <c r="U446"/>
  <c r="V446" s="1"/>
  <c r="AA446" s="1"/>
  <c r="AD446" s="1"/>
  <c r="AH446" s="1"/>
  <c r="Z445"/>
  <c r="U445"/>
  <c r="V445" s="1"/>
  <c r="AA445" s="1"/>
  <c r="AD445" s="1"/>
  <c r="AH445" s="1"/>
  <c r="Z444"/>
  <c r="U444"/>
  <c r="V444" s="1"/>
  <c r="AA444" s="1"/>
  <c r="AD444" s="1"/>
  <c r="AH444" s="1"/>
  <c r="Z443"/>
  <c r="U443"/>
  <c r="V443" s="1"/>
  <c r="AA443" s="1"/>
  <c r="AD443" s="1"/>
  <c r="AH443" s="1"/>
  <c r="Z442"/>
  <c r="U442"/>
  <c r="V442" s="1"/>
  <c r="AA442" s="1"/>
  <c r="AD442" s="1"/>
  <c r="AH442" s="1"/>
  <c r="Z441"/>
  <c r="U441"/>
  <c r="V441" s="1"/>
  <c r="AA441" s="1"/>
  <c r="AD441" s="1"/>
  <c r="AH441" s="1"/>
  <c r="Z440"/>
  <c r="U440"/>
  <c r="V440" s="1"/>
  <c r="AA440" s="1"/>
  <c r="AD440" s="1"/>
  <c r="AH440" s="1"/>
  <c r="AD439"/>
  <c r="AH439" s="1"/>
  <c r="AE439"/>
  <c r="Z439"/>
  <c r="U439"/>
  <c r="V439" s="1"/>
  <c r="Z438"/>
  <c r="U438"/>
  <c r="V438" s="1"/>
  <c r="Z437"/>
  <c r="U437"/>
  <c r="V437" s="1"/>
  <c r="Z436"/>
  <c r="U436"/>
  <c r="V436" s="1"/>
  <c r="Z435"/>
  <c r="U435"/>
  <c r="V435" s="1"/>
  <c r="Z434"/>
  <c r="U434"/>
  <c r="V434" s="1"/>
  <c r="Z433"/>
  <c r="U433"/>
  <c r="V433" s="1"/>
  <c r="Z432"/>
  <c r="U432"/>
  <c r="V432" s="1"/>
  <c r="Z431"/>
  <c r="U431"/>
  <c r="V431" s="1"/>
  <c r="Z430"/>
  <c r="U430"/>
  <c r="V430" s="1"/>
  <c r="Z429"/>
  <c r="U429"/>
  <c r="V429" s="1"/>
  <c r="Z428"/>
  <c r="U428"/>
  <c r="V428" s="1"/>
  <c r="AA428" s="1"/>
  <c r="AD428" s="1"/>
  <c r="AH428" s="1"/>
  <c r="Z427"/>
  <c r="U427"/>
  <c r="V427" s="1"/>
  <c r="AA427" s="1"/>
  <c r="AD427" s="1"/>
  <c r="AH427" s="1"/>
  <c r="Z426"/>
  <c r="U426"/>
  <c r="V426" s="1"/>
  <c r="AA426" s="1"/>
  <c r="AD426" s="1"/>
  <c r="AH426" s="1"/>
  <c r="Z425"/>
  <c r="U425"/>
  <c r="V425" s="1"/>
  <c r="AA425" s="1"/>
  <c r="AD425" s="1"/>
  <c r="AH425" s="1"/>
  <c r="Z424"/>
  <c r="U424"/>
  <c r="V424" s="1"/>
  <c r="AA424" s="1"/>
  <c r="AD424" s="1"/>
  <c r="AH424" s="1"/>
  <c r="Z423"/>
  <c r="U423"/>
  <c r="V423" s="1"/>
  <c r="AA423" s="1"/>
  <c r="AD423" s="1"/>
  <c r="AH423" s="1"/>
  <c r="Z422"/>
  <c r="U422"/>
  <c r="V422" s="1"/>
  <c r="AA422" s="1"/>
  <c r="AD422" s="1"/>
  <c r="AH422" s="1"/>
  <c r="Z421"/>
  <c r="U421"/>
  <c r="V421" s="1"/>
  <c r="AA421" s="1"/>
  <c r="AD421" s="1"/>
  <c r="AH421" s="1"/>
  <c r="Z420"/>
  <c r="U420"/>
  <c r="V420" s="1"/>
  <c r="AA420" s="1"/>
  <c r="AD420" s="1"/>
  <c r="AH420" s="1"/>
  <c r="Z419"/>
  <c r="U419"/>
  <c r="V419" s="1"/>
  <c r="AA419" s="1"/>
  <c r="AD419" s="1"/>
  <c r="AH419" s="1"/>
  <c r="Z418"/>
  <c r="U418"/>
  <c r="V418" s="1"/>
  <c r="AA418" s="1"/>
  <c r="AD418" s="1"/>
  <c r="AH418" s="1"/>
  <c r="Z417"/>
  <c r="U417"/>
  <c r="V417" s="1"/>
  <c r="AA417" s="1"/>
  <c r="AD417" s="1"/>
  <c r="AH417" s="1"/>
  <c r="Z416"/>
  <c r="U416"/>
  <c r="V416" s="1"/>
  <c r="AA416" s="1"/>
  <c r="AD416" s="1"/>
  <c r="AH416" s="1"/>
  <c r="Z415"/>
  <c r="U415"/>
  <c r="V415" s="1"/>
  <c r="AA415" s="1"/>
  <c r="AD415" s="1"/>
  <c r="AH415" s="1"/>
  <c r="Z414"/>
  <c r="U414"/>
  <c r="V414" s="1"/>
  <c r="AA414" s="1"/>
  <c r="AD414" s="1"/>
  <c r="AH414" s="1"/>
  <c r="Z413"/>
  <c r="U413"/>
  <c r="V413" s="1"/>
  <c r="AA413" s="1"/>
  <c r="AD413" s="1"/>
  <c r="AH413" s="1"/>
  <c r="Z412"/>
  <c r="U412"/>
  <c r="V412" s="1"/>
  <c r="AA412" s="1"/>
  <c r="AD412" s="1"/>
  <c r="AH412" s="1"/>
  <c r="Z411"/>
  <c r="U411"/>
  <c r="V411" s="1"/>
  <c r="AA411" s="1"/>
  <c r="AD411" s="1"/>
  <c r="AH411" s="1"/>
  <c r="Z410"/>
  <c r="U410"/>
  <c r="V410" s="1"/>
  <c r="AA410" s="1"/>
  <c r="AD410" s="1"/>
  <c r="AH410" s="1"/>
  <c r="Z409"/>
  <c r="U409"/>
  <c r="V409" s="1"/>
  <c r="AA409" s="1"/>
  <c r="AD409" s="1"/>
  <c r="AH409" s="1"/>
  <c r="Z408"/>
  <c r="U408"/>
  <c r="V408" s="1"/>
  <c r="AA408" s="1"/>
  <c r="AD408" s="1"/>
  <c r="Z407"/>
  <c r="U407"/>
  <c r="V407" s="1"/>
  <c r="AA407" s="1"/>
  <c r="AD407" s="1"/>
  <c r="Z406"/>
  <c r="U406"/>
  <c r="V406" s="1"/>
  <c r="AA406" s="1"/>
  <c r="AD406" s="1"/>
  <c r="Z405"/>
  <c r="U405"/>
  <c r="V405" s="1"/>
  <c r="AA405" s="1"/>
  <c r="AD405" s="1"/>
  <c r="Z404"/>
  <c r="U404"/>
  <c r="V404" s="1"/>
  <c r="AA404" s="1"/>
  <c r="AD404" s="1"/>
  <c r="Z403"/>
  <c r="U403"/>
  <c r="V403" s="1"/>
  <c r="AA403" s="1"/>
  <c r="AD403" s="1"/>
  <c r="Z402"/>
  <c r="U402"/>
  <c r="V402" s="1"/>
  <c r="AA402" s="1"/>
  <c r="AD402" s="1"/>
  <c r="Z401"/>
  <c r="U401"/>
  <c r="V401" s="1"/>
  <c r="AA401" s="1"/>
  <c r="AD401" s="1"/>
  <c r="Z400"/>
  <c r="U400"/>
  <c r="V400" s="1"/>
  <c r="AA400" s="1"/>
  <c r="AD400" s="1"/>
  <c r="Z399"/>
  <c r="U399"/>
  <c r="V399" s="1"/>
  <c r="AA399" s="1"/>
  <c r="AD399" s="1"/>
  <c r="Z398"/>
  <c r="U398"/>
  <c r="V398" s="1"/>
  <c r="AA398" s="1"/>
  <c r="AD398" s="1"/>
  <c r="Z397"/>
  <c r="U397"/>
  <c r="V397" s="1"/>
  <c r="AA397" s="1"/>
  <c r="AD397" s="1"/>
  <c r="Z396"/>
  <c r="U396"/>
  <c r="V396" s="1"/>
  <c r="AA396" s="1"/>
  <c r="AD396" s="1"/>
  <c r="Z395"/>
  <c r="U395"/>
  <c r="V395" s="1"/>
  <c r="AA395" s="1"/>
  <c r="AD395" s="1"/>
  <c r="Z394"/>
  <c r="U394"/>
  <c r="V394" s="1"/>
  <c r="AA394" s="1"/>
  <c r="AD394" s="1"/>
  <c r="Z393"/>
  <c r="U393"/>
  <c r="V393" s="1"/>
  <c r="AA393" s="1"/>
  <c r="AD393" s="1"/>
  <c r="Z392"/>
  <c r="U392"/>
  <c r="V392" s="1"/>
  <c r="AA392" s="1"/>
  <c r="AD392" s="1"/>
  <c r="Z391"/>
  <c r="U391"/>
  <c r="V391" s="1"/>
  <c r="AA391" s="1"/>
  <c r="AD391" s="1"/>
  <c r="Z390"/>
  <c r="U390"/>
  <c r="V390" s="1"/>
  <c r="AA390" s="1"/>
  <c r="AD390" s="1"/>
  <c r="Z389"/>
  <c r="U389"/>
  <c r="V389" s="1"/>
  <c r="AA389" s="1"/>
  <c r="AD389" s="1"/>
  <c r="Z388"/>
  <c r="U388"/>
  <c r="V388" s="1"/>
  <c r="AA388" s="1"/>
  <c r="AD388" s="1"/>
  <c r="Z387"/>
  <c r="U387"/>
  <c r="V387" s="1"/>
  <c r="AA387" s="1"/>
  <c r="AD387" s="1"/>
  <c r="Z386"/>
  <c r="U386"/>
  <c r="V386" s="1"/>
  <c r="AA386" s="1"/>
  <c r="AD386" s="1"/>
  <c r="AH386" s="1"/>
  <c r="Z385"/>
  <c r="U385"/>
  <c r="V385" s="1"/>
  <c r="AA385" s="1"/>
  <c r="AD385" s="1"/>
  <c r="AH385" s="1"/>
  <c r="Z384"/>
  <c r="U384"/>
  <c r="V384" s="1"/>
  <c r="AA384" s="1"/>
  <c r="AD384" s="1"/>
  <c r="AH384" s="1"/>
  <c r="Z383"/>
  <c r="U383"/>
  <c r="V383" s="1"/>
  <c r="AA383" s="1"/>
  <c r="AD383" s="1"/>
  <c r="AH383" s="1"/>
  <c r="Z382"/>
  <c r="U382"/>
  <c r="V382" s="1"/>
  <c r="AA382" s="1"/>
  <c r="AD382" s="1"/>
  <c r="AH382" s="1"/>
  <c r="Z381"/>
  <c r="U381"/>
  <c r="V381" s="1"/>
  <c r="AA381" s="1"/>
  <c r="AD381" s="1"/>
  <c r="AH381" s="1"/>
  <c r="Z380"/>
  <c r="U380"/>
  <c r="V380" s="1"/>
  <c r="AA380" s="1"/>
  <c r="AD380" s="1"/>
  <c r="AH380" s="1"/>
  <c r="Z379"/>
  <c r="U379"/>
  <c r="V379" s="1"/>
  <c r="AA379" s="1"/>
  <c r="AD379" s="1"/>
  <c r="AH379" s="1"/>
  <c r="Z378"/>
  <c r="U378"/>
  <c r="V378" s="1"/>
  <c r="AA378" s="1"/>
  <c r="AD378" s="1"/>
  <c r="AH378" s="1"/>
  <c r="Z377"/>
  <c r="U377"/>
  <c r="V377" s="1"/>
  <c r="AA377" s="1"/>
  <c r="AD377" s="1"/>
  <c r="AH377" s="1"/>
  <c r="Z376"/>
  <c r="U376"/>
  <c r="V376" s="1"/>
  <c r="AA376" s="1"/>
  <c r="AD376" s="1"/>
  <c r="AH376" s="1"/>
  <c r="Z375"/>
  <c r="U375"/>
  <c r="V375" s="1"/>
  <c r="AA375" s="1"/>
  <c r="AD375" s="1"/>
  <c r="AH375" s="1"/>
  <c r="Z374"/>
  <c r="U374"/>
  <c r="V374" s="1"/>
  <c r="AA374" s="1"/>
  <c r="AD374" s="1"/>
  <c r="AH374" s="1"/>
  <c r="Z373"/>
  <c r="U373"/>
  <c r="V373" s="1"/>
  <c r="AA373" s="1"/>
  <c r="AD373" s="1"/>
  <c r="AH373" s="1"/>
  <c r="Z372"/>
  <c r="U372"/>
  <c r="V372" s="1"/>
  <c r="AA372" s="1"/>
  <c r="AD372" s="1"/>
  <c r="AH372" s="1"/>
  <c r="Z371"/>
  <c r="U371"/>
  <c r="V371" s="1"/>
  <c r="AA371" s="1"/>
  <c r="AD371" s="1"/>
  <c r="AH371" s="1"/>
  <c r="Z370"/>
  <c r="U370"/>
  <c r="V370" s="1"/>
  <c r="AA370" s="1"/>
  <c r="AD370" s="1"/>
  <c r="AH370" s="1"/>
  <c r="Z369"/>
  <c r="U369"/>
  <c r="V369" s="1"/>
  <c r="AA369" s="1"/>
  <c r="AD369" s="1"/>
  <c r="AH369" s="1"/>
  <c r="Z368"/>
  <c r="U368"/>
  <c r="V368" s="1"/>
  <c r="AA368" s="1"/>
  <c r="AD368" s="1"/>
  <c r="AH368" s="1"/>
  <c r="Z367"/>
  <c r="U367"/>
  <c r="V367" s="1"/>
  <c r="AA367" s="1"/>
  <c r="AD367" s="1"/>
  <c r="AH367" s="1"/>
  <c r="Z366"/>
  <c r="U366"/>
  <c r="V366" s="1"/>
  <c r="AA366" s="1"/>
  <c r="AD366" s="1"/>
  <c r="AH366" s="1"/>
  <c r="Z365"/>
  <c r="U365"/>
  <c r="V365" s="1"/>
  <c r="AA365" s="1"/>
  <c r="AD365" s="1"/>
  <c r="AH365" s="1"/>
  <c r="Z364"/>
  <c r="U364"/>
  <c r="V364" s="1"/>
  <c r="AA364" s="1"/>
  <c r="AD364" s="1"/>
  <c r="AH364" s="1"/>
  <c r="Z363"/>
  <c r="U363"/>
  <c r="V363" s="1"/>
  <c r="AA363" s="1"/>
  <c r="AD363" s="1"/>
  <c r="AH363" s="1"/>
  <c r="AD362"/>
  <c r="AH362"/>
  <c r="Z362"/>
  <c r="U362"/>
  <c r="V362" s="1"/>
  <c r="AD361"/>
  <c r="AH361"/>
  <c r="Z361"/>
  <c r="U361"/>
  <c r="V361" s="1"/>
  <c r="AA361" s="1"/>
  <c r="AD360"/>
  <c r="AH360"/>
  <c r="Z360"/>
  <c r="U360"/>
  <c r="V360" s="1"/>
  <c r="Z359"/>
  <c r="U359"/>
  <c r="V359" s="1"/>
  <c r="AD358"/>
  <c r="AH358"/>
  <c r="Z358"/>
  <c r="U358"/>
  <c r="V358" s="1"/>
  <c r="AA358" s="1"/>
  <c r="Z357"/>
  <c r="U357"/>
  <c r="V357" s="1"/>
  <c r="AA357" s="1"/>
  <c r="AD357" s="1"/>
  <c r="AH357" s="1"/>
  <c r="Z356"/>
  <c r="U356"/>
  <c r="V356" s="1"/>
  <c r="AA356" s="1"/>
  <c r="AD356" s="1"/>
  <c r="AH356" s="1"/>
  <c r="Z355"/>
  <c r="U355"/>
  <c r="V355" s="1"/>
  <c r="AA355" s="1"/>
  <c r="AD355" s="1"/>
  <c r="AH355" s="1"/>
  <c r="AD354"/>
  <c r="AH354"/>
  <c r="Z354"/>
  <c r="U354"/>
  <c r="V354" s="1"/>
  <c r="Z353"/>
  <c r="U353"/>
  <c r="V353" s="1"/>
  <c r="Z352"/>
  <c r="U352"/>
  <c r="V352" s="1"/>
  <c r="Z351"/>
  <c r="U351"/>
  <c r="V351" s="1"/>
  <c r="Z350"/>
  <c r="U350"/>
  <c r="V350" s="1"/>
  <c r="Z349"/>
  <c r="U349"/>
  <c r="V349" s="1"/>
  <c r="AD348"/>
  <c r="AH348"/>
  <c r="Z348"/>
  <c r="U348"/>
  <c r="V348" s="1"/>
  <c r="AA348" s="1"/>
  <c r="AD347"/>
  <c r="AH347"/>
  <c r="Z347"/>
  <c r="U347"/>
  <c r="V347" s="1"/>
  <c r="Z346"/>
  <c r="U346"/>
  <c r="V346" s="1"/>
  <c r="Z345"/>
  <c r="U345"/>
  <c r="V345" s="1"/>
  <c r="Z344"/>
  <c r="U344"/>
  <c r="V344" s="1"/>
  <c r="AD343"/>
  <c r="AH343"/>
  <c r="Z343"/>
  <c r="U343"/>
  <c r="V343" s="1"/>
  <c r="AA343" s="1"/>
  <c r="AD342"/>
  <c r="AH342"/>
  <c r="Z342"/>
  <c r="U342"/>
  <c r="V342" s="1"/>
  <c r="Z341"/>
  <c r="U341"/>
  <c r="V341" s="1"/>
  <c r="Z340"/>
  <c r="U340"/>
  <c r="V340" s="1"/>
  <c r="Z339"/>
  <c r="U339"/>
  <c r="V339" s="1"/>
  <c r="AD338"/>
  <c r="AH338"/>
  <c r="Z338"/>
  <c r="U338"/>
  <c r="V338" s="1"/>
  <c r="AA338" s="1"/>
  <c r="AD337"/>
  <c r="AH337"/>
  <c r="Z337"/>
  <c r="U337"/>
  <c r="V337" s="1"/>
  <c r="Z336"/>
  <c r="U336"/>
  <c r="V336" s="1"/>
  <c r="Z335"/>
  <c r="U335"/>
  <c r="V335" s="1"/>
  <c r="Z334"/>
  <c r="U334"/>
  <c r="V334" s="1"/>
  <c r="AH333"/>
  <c r="AD333"/>
  <c r="AE333" s="1"/>
  <c r="Z333"/>
  <c r="V333"/>
  <c r="AA333" s="1"/>
  <c r="U333"/>
  <c r="Z332"/>
  <c r="U332"/>
  <c r="V332" s="1"/>
  <c r="Z331"/>
  <c r="U331"/>
  <c r="V331" s="1"/>
  <c r="AA331" s="1"/>
  <c r="AD331" s="1"/>
  <c r="Z330"/>
  <c r="U330"/>
  <c r="V330" s="1"/>
  <c r="AA330" s="1"/>
  <c r="AD330" s="1"/>
  <c r="AH329"/>
  <c r="AD329"/>
  <c r="AE329" s="1"/>
  <c r="Z329"/>
  <c r="V329"/>
  <c r="AA329" s="1"/>
  <c r="U329"/>
  <c r="AH328"/>
  <c r="AD328"/>
  <c r="AE328" s="1"/>
  <c r="Z328"/>
  <c r="U328"/>
  <c r="V328" s="1"/>
  <c r="Z327"/>
  <c r="U327"/>
  <c r="V327" s="1"/>
  <c r="AA327" s="1"/>
  <c r="AD327" s="1"/>
  <c r="Z326"/>
  <c r="U326"/>
  <c r="V326" s="1"/>
  <c r="AA326" s="1"/>
  <c r="AD326" s="1"/>
  <c r="Z325"/>
  <c r="V325"/>
  <c r="AA325" s="1"/>
  <c r="AD325" s="1"/>
  <c r="U325"/>
  <c r="Z324"/>
  <c r="U324"/>
  <c r="V324" s="1"/>
  <c r="Z323"/>
  <c r="U323"/>
  <c r="V323" s="1"/>
  <c r="AA323" s="1"/>
  <c r="AD323" s="1"/>
  <c r="AH322"/>
  <c r="AD322"/>
  <c r="AE322" s="1"/>
  <c r="Z322"/>
  <c r="U322"/>
  <c r="V322" s="1"/>
  <c r="AA322" s="1"/>
  <c r="AH321"/>
  <c r="AD321"/>
  <c r="AE321" s="1"/>
  <c r="Z321"/>
  <c r="V321"/>
  <c r="AA321" s="1"/>
  <c r="U321"/>
  <c r="AH320"/>
  <c r="AD320"/>
  <c r="AE320" s="1"/>
  <c r="Z320"/>
  <c r="U320"/>
  <c r="V320" s="1"/>
  <c r="Z319"/>
  <c r="U319"/>
  <c r="V319" s="1"/>
  <c r="AA319" s="1"/>
  <c r="AD319" s="1"/>
  <c r="Z318"/>
  <c r="U318"/>
  <c r="V318" s="1"/>
  <c r="AA318" s="1"/>
  <c r="AD318" s="1"/>
  <c r="Z317"/>
  <c r="V317"/>
  <c r="AA317" s="1"/>
  <c r="AD317" s="1"/>
  <c r="U317"/>
  <c r="Z316"/>
  <c r="U316"/>
  <c r="V316" s="1"/>
  <c r="Z315"/>
  <c r="U315"/>
  <c r="V315" s="1"/>
  <c r="AA315" s="1"/>
  <c r="AD315" s="1"/>
  <c r="Z314"/>
  <c r="U314"/>
  <c r="V314" s="1"/>
  <c r="AA314" s="1"/>
  <c r="AD314" s="1"/>
  <c r="Z313"/>
  <c r="V313"/>
  <c r="AA313" s="1"/>
  <c r="AD313" s="1"/>
  <c r="U313"/>
  <c r="AH312"/>
  <c r="AD312"/>
  <c r="AE312" s="1"/>
  <c r="Z312"/>
  <c r="U312"/>
  <c r="V312" s="1"/>
  <c r="AH311"/>
  <c r="AD311"/>
  <c r="AE311" s="1"/>
  <c r="Z311"/>
  <c r="U311"/>
  <c r="V311" s="1"/>
  <c r="AA311" s="1"/>
  <c r="Z310"/>
  <c r="U310"/>
  <c r="V310" s="1"/>
  <c r="AA310" s="1"/>
  <c r="AD310" s="1"/>
  <c r="Z309"/>
  <c r="V309"/>
  <c r="AA309" s="1"/>
  <c r="AD309" s="1"/>
  <c r="U309"/>
  <c r="AD308"/>
  <c r="AE308" s="1"/>
  <c r="AH308"/>
  <c r="Z308"/>
  <c r="U308"/>
  <c r="V308" s="1"/>
  <c r="Z307"/>
  <c r="U307"/>
  <c r="V307" s="1"/>
  <c r="AD306"/>
  <c r="AE306" s="1"/>
  <c r="Z306"/>
  <c r="U306"/>
  <c r="V306" s="1"/>
  <c r="Z305"/>
  <c r="U305"/>
  <c r="V305" s="1"/>
  <c r="Z304"/>
  <c r="U304"/>
  <c r="V304" s="1"/>
  <c r="AD303"/>
  <c r="AE303" s="1"/>
  <c r="Z303"/>
  <c r="U303"/>
  <c r="V303" s="1"/>
  <c r="Z302"/>
  <c r="U302"/>
  <c r="V302" s="1"/>
  <c r="Z301"/>
  <c r="U301"/>
  <c r="V301" s="1"/>
  <c r="Z300"/>
  <c r="U300"/>
  <c r="V300" s="1"/>
  <c r="Z299"/>
  <c r="U299"/>
  <c r="V299" s="1"/>
  <c r="Z298"/>
  <c r="U298"/>
  <c r="V298" s="1"/>
  <c r="Z297"/>
  <c r="U297"/>
  <c r="V297" s="1"/>
  <c r="Z296"/>
  <c r="U296"/>
  <c r="V296" s="1"/>
  <c r="AD295"/>
  <c r="AE295" s="1"/>
  <c r="Z295"/>
  <c r="U295"/>
  <c r="V295" s="1"/>
  <c r="Z294"/>
  <c r="U294"/>
  <c r="V294" s="1"/>
  <c r="Z293"/>
  <c r="U293"/>
  <c r="V293" s="1"/>
  <c r="AD292"/>
  <c r="AE292" s="1"/>
  <c r="Z292"/>
  <c r="U292"/>
  <c r="V292" s="1"/>
  <c r="AD291"/>
  <c r="AE291" s="1"/>
  <c r="Z291"/>
  <c r="U291"/>
  <c r="V291" s="1"/>
  <c r="Z290"/>
  <c r="U290"/>
  <c r="V290" s="1"/>
  <c r="AD289"/>
  <c r="AE289" s="1"/>
  <c r="Z289"/>
  <c r="U289"/>
  <c r="V289" s="1"/>
  <c r="AD288"/>
  <c r="AE288" s="1"/>
  <c r="Z288"/>
  <c r="U288"/>
  <c r="V288" s="1"/>
  <c r="Z287"/>
  <c r="U287"/>
  <c r="V287" s="1"/>
  <c r="Z286"/>
  <c r="U286"/>
  <c r="V286" s="1"/>
  <c r="Z285"/>
  <c r="U285"/>
  <c r="V285" s="1"/>
  <c r="Z284"/>
  <c r="U284"/>
  <c r="V284" s="1"/>
  <c r="Z283"/>
  <c r="U283"/>
  <c r="V283" s="1"/>
  <c r="Z282"/>
  <c r="U282"/>
  <c r="V282" s="1"/>
  <c r="Z281"/>
  <c r="U281"/>
  <c r="V281" s="1"/>
  <c r="Z280"/>
  <c r="U280"/>
  <c r="V280" s="1"/>
  <c r="AD279"/>
  <c r="AE279" s="1"/>
  <c r="Z279"/>
  <c r="U279"/>
  <c r="V279" s="1"/>
  <c r="Z278"/>
  <c r="U278"/>
  <c r="V278" s="1"/>
  <c r="AD277"/>
  <c r="AE277" s="1"/>
  <c r="Z277"/>
  <c r="U277"/>
  <c r="V277" s="1"/>
  <c r="AD276"/>
  <c r="AE276" s="1"/>
  <c r="Z276"/>
  <c r="U276"/>
  <c r="V276" s="1"/>
  <c r="Z275"/>
  <c r="U275"/>
  <c r="V275" s="1"/>
  <c r="Z274"/>
  <c r="U274"/>
  <c r="V274" s="1"/>
  <c r="Z273"/>
  <c r="U273"/>
  <c r="V273" s="1"/>
  <c r="Z272"/>
  <c r="U272"/>
  <c r="V272" s="1"/>
  <c r="Z271"/>
  <c r="U271"/>
  <c r="V271" s="1"/>
  <c r="Z270"/>
  <c r="U270"/>
  <c r="V270" s="1"/>
  <c r="AD269"/>
  <c r="AH269"/>
  <c r="Z269"/>
  <c r="U269"/>
  <c r="V269" s="1"/>
  <c r="AD268"/>
  <c r="AH268"/>
  <c r="Z268"/>
  <c r="U268"/>
  <c r="V268" s="1"/>
  <c r="Z267"/>
  <c r="U267"/>
  <c r="V267" s="1"/>
  <c r="AD266"/>
  <c r="AH266"/>
  <c r="Z266"/>
  <c r="U266"/>
  <c r="V266" s="1"/>
  <c r="AD265"/>
  <c r="AH265"/>
  <c r="Z265"/>
  <c r="U265"/>
  <c r="V265" s="1"/>
  <c r="AD264"/>
  <c r="AH264"/>
  <c r="Z264"/>
  <c r="U264"/>
  <c r="V264" s="1"/>
  <c r="AD263"/>
  <c r="AH263"/>
  <c r="Z263"/>
  <c r="U263"/>
  <c r="V263" s="1"/>
  <c r="Z262"/>
  <c r="U262"/>
  <c r="V262" s="1"/>
  <c r="Z261"/>
  <c r="U261"/>
  <c r="V261" s="1"/>
  <c r="Z260"/>
  <c r="U260"/>
  <c r="V260" s="1"/>
  <c r="Z259"/>
  <c r="U259"/>
  <c r="V259" s="1"/>
  <c r="Z258"/>
  <c r="U258"/>
  <c r="V258" s="1"/>
  <c r="Z257"/>
  <c r="U257"/>
  <c r="V257" s="1"/>
  <c r="AD256"/>
  <c r="AH256"/>
  <c r="Z256"/>
  <c r="U256"/>
  <c r="V256" s="1"/>
  <c r="Z255"/>
  <c r="U255"/>
  <c r="V255" s="1"/>
  <c r="AD254"/>
  <c r="AH254"/>
  <c r="Z254"/>
  <c r="U254"/>
  <c r="V254" s="1"/>
  <c r="Z253"/>
  <c r="U253"/>
  <c r="V253" s="1"/>
  <c r="Z252"/>
  <c r="U252"/>
  <c r="V252" s="1"/>
  <c r="Z251"/>
  <c r="U251"/>
  <c r="V251" s="1"/>
  <c r="AD250"/>
  <c r="AH250"/>
  <c r="Z250"/>
  <c r="U250"/>
  <c r="V250" s="1"/>
  <c r="Z249"/>
  <c r="U249"/>
  <c r="V249" s="1"/>
  <c r="Z248"/>
  <c r="U248"/>
  <c r="V248" s="1"/>
  <c r="Z247"/>
  <c r="U247"/>
  <c r="V247" s="1"/>
  <c r="AD246"/>
  <c r="AH246"/>
  <c r="Z246"/>
  <c r="U246"/>
  <c r="V246" s="1"/>
  <c r="Z245"/>
  <c r="U245"/>
  <c r="V245" s="1"/>
  <c r="AD244"/>
  <c r="AH244"/>
  <c r="Z244"/>
  <c r="U244"/>
  <c r="V244" s="1"/>
  <c r="Z243"/>
  <c r="U243"/>
  <c r="V243" s="1"/>
  <c r="AD242"/>
  <c r="AH242"/>
  <c r="Z242"/>
  <c r="U242"/>
  <c r="V242" s="1"/>
  <c r="AD241"/>
  <c r="AH241"/>
  <c r="Z241"/>
  <c r="U241"/>
  <c r="V241" s="1"/>
  <c r="Z240"/>
  <c r="U240"/>
  <c r="V240" s="1"/>
  <c r="Z239"/>
  <c r="U239"/>
  <c r="V239" s="1"/>
  <c r="Z238"/>
  <c r="U238"/>
  <c r="V238" s="1"/>
  <c r="AD237"/>
  <c r="AH237"/>
  <c r="Z237"/>
  <c r="U237"/>
  <c r="V237" s="1"/>
  <c r="Z236"/>
  <c r="U236"/>
  <c r="V236" s="1"/>
  <c r="Z235"/>
  <c r="U235"/>
  <c r="V235" s="1"/>
  <c r="AD234"/>
  <c r="AH234"/>
  <c r="Z234"/>
  <c r="U234"/>
  <c r="V234" s="1"/>
  <c r="Z233"/>
  <c r="U233"/>
  <c r="V233" s="1"/>
  <c r="Z232"/>
  <c r="U232"/>
  <c r="V232" s="1"/>
  <c r="AD231"/>
  <c r="AH231"/>
  <c r="Z231"/>
  <c r="U231"/>
  <c r="V231" s="1"/>
  <c r="Z230"/>
  <c r="U230"/>
  <c r="V230" s="1"/>
  <c r="Z229"/>
  <c r="U229"/>
  <c r="V229" s="1"/>
  <c r="Z228"/>
  <c r="U228"/>
  <c r="V228" s="1"/>
  <c r="Z227"/>
  <c r="U227"/>
  <c r="V227" s="1"/>
  <c r="Z226"/>
  <c r="U226"/>
  <c r="V226" s="1"/>
  <c r="AD225"/>
  <c r="AH225"/>
  <c r="Z225"/>
  <c r="U225"/>
  <c r="V225" s="1"/>
  <c r="Z224"/>
  <c r="U224"/>
  <c r="V224" s="1"/>
  <c r="Z223"/>
  <c r="U223"/>
  <c r="V223" s="1"/>
  <c r="Z222"/>
  <c r="U222"/>
  <c r="V222" s="1"/>
  <c r="Z221"/>
  <c r="U221"/>
  <c r="V221" s="1"/>
  <c r="Z220"/>
  <c r="U220"/>
  <c r="V220" s="1"/>
  <c r="Z219"/>
  <c r="U219"/>
  <c r="V219" s="1"/>
  <c r="Z218"/>
  <c r="U218"/>
  <c r="V218" s="1"/>
  <c r="Z217"/>
  <c r="U217"/>
  <c r="V217" s="1"/>
  <c r="Z216"/>
  <c r="U216"/>
  <c r="V216" s="1"/>
  <c r="AD215"/>
  <c r="AH215"/>
  <c r="Z215"/>
  <c r="U215"/>
  <c r="V215" s="1"/>
  <c r="AD214"/>
  <c r="AH214"/>
  <c r="Z214"/>
  <c r="U214"/>
  <c r="V214" s="1"/>
  <c r="Z213"/>
  <c r="U213"/>
  <c r="V213" s="1"/>
  <c r="AD212"/>
  <c r="AH212"/>
  <c r="Z212"/>
  <c r="U212"/>
  <c r="V212" s="1"/>
  <c r="AD211"/>
  <c r="AH211"/>
  <c r="Z211"/>
  <c r="U211"/>
  <c r="V211" s="1"/>
  <c r="Z210"/>
  <c r="U210"/>
  <c r="V210" s="1"/>
  <c r="AD209"/>
  <c r="AH209"/>
  <c r="Z209"/>
  <c r="U209"/>
  <c r="V209" s="1"/>
  <c r="Z208"/>
  <c r="U208"/>
  <c r="V208" s="1"/>
  <c r="Z207"/>
  <c r="U207"/>
  <c r="V207" s="1"/>
  <c r="Z206"/>
  <c r="U206"/>
  <c r="V206" s="1"/>
  <c r="Z205"/>
  <c r="U205"/>
  <c r="V205" s="1"/>
  <c r="AD204"/>
  <c r="AH204"/>
  <c r="Z204"/>
  <c r="U204"/>
  <c r="V204" s="1"/>
  <c r="AD203"/>
  <c r="AH203"/>
  <c r="Z203"/>
  <c r="U203"/>
  <c r="V203" s="1"/>
  <c r="AD202"/>
  <c r="AH202"/>
  <c r="Z202"/>
  <c r="U202"/>
  <c r="V202" s="1"/>
  <c r="AD201"/>
  <c r="AH201"/>
  <c r="Z201"/>
  <c r="U201"/>
  <c r="V201" s="1"/>
  <c r="Z200"/>
  <c r="U200"/>
  <c r="V200" s="1"/>
  <c r="AD199"/>
  <c r="AH199"/>
  <c r="Z199"/>
  <c r="U199"/>
  <c r="V199" s="1"/>
  <c r="Z198"/>
  <c r="U198"/>
  <c r="V198" s="1"/>
  <c r="AD197"/>
  <c r="AH197"/>
  <c r="Z197"/>
  <c r="U197"/>
  <c r="V197" s="1"/>
  <c r="Z196"/>
  <c r="U196"/>
  <c r="V196" s="1"/>
  <c r="Z195"/>
  <c r="U195"/>
  <c r="V195" s="1"/>
  <c r="Z194"/>
  <c r="U194"/>
  <c r="V194" s="1"/>
  <c r="Z193"/>
  <c r="U193"/>
  <c r="V193" s="1"/>
  <c r="AD192"/>
  <c r="AH192"/>
  <c r="Z192"/>
  <c r="U192"/>
  <c r="V192" s="1"/>
  <c r="Z191"/>
  <c r="U191"/>
  <c r="V191" s="1"/>
  <c r="Z190"/>
  <c r="U190"/>
  <c r="V190" s="1"/>
  <c r="AD189"/>
  <c r="AH189"/>
  <c r="Z189"/>
  <c r="U189"/>
  <c r="V189" s="1"/>
  <c r="AD188"/>
  <c r="AH188"/>
  <c r="Z188"/>
  <c r="U188"/>
  <c r="V188" s="1"/>
  <c r="Z187"/>
  <c r="U187"/>
  <c r="V187" s="1"/>
  <c r="Z186"/>
  <c r="U186"/>
  <c r="V186" s="1"/>
  <c r="Z185"/>
  <c r="U185"/>
  <c r="V185" s="1"/>
  <c r="Z184"/>
  <c r="U184"/>
  <c r="V184" s="1"/>
  <c r="Z183"/>
  <c r="U183"/>
  <c r="V183" s="1"/>
  <c r="Z182"/>
  <c r="U182"/>
  <c r="V182" s="1"/>
  <c r="Z181"/>
  <c r="U181"/>
  <c r="V181" s="1"/>
  <c r="Z180"/>
  <c r="U180"/>
  <c r="V180" s="1"/>
  <c r="Z179"/>
  <c r="U179"/>
  <c r="V179" s="1"/>
  <c r="Z178"/>
  <c r="U178"/>
  <c r="V178" s="1"/>
  <c r="Z177"/>
  <c r="U177"/>
  <c r="V177" s="1"/>
  <c r="Z176"/>
  <c r="U176"/>
  <c r="V176" s="1"/>
  <c r="AD175"/>
  <c r="AH175"/>
  <c r="Z175"/>
  <c r="U175"/>
  <c r="V175" s="1"/>
  <c r="Z174"/>
  <c r="U174"/>
  <c r="V174" s="1"/>
  <c r="Z173"/>
  <c r="U173"/>
  <c r="V173" s="1"/>
  <c r="Z172"/>
  <c r="U172"/>
  <c r="V172" s="1"/>
  <c r="Z171"/>
  <c r="U171"/>
  <c r="V171" s="1"/>
  <c r="Z170"/>
  <c r="U170"/>
  <c r="V170" s="1"/>
  <c r="Z169"/>
  <c r="U169"/>
  <c r="V169" s="1"/>
  <c r="Z168"/>
  <c r="U168"/>
  <c r="V168" s="1"/>
  <c r="Z167"/>
  <c r="U167"/>
  <c r="V167" s="1"/>
  <c r="Z166"/>
  <c r="U166"/>
  <c r="V166" s="1"/>
  <c r="AD165"/>
  <c r="AH165"/>
  <c r="Z165"/>
  <c r="U165"/>
  <c r="V165" s="1"/>
  <c r="Z164"/>
  <c r="U164"/>
  <c r="V164" s="1"/>
  <c r="Z163"/>
  <c r="U163"/>
  <c r="V163" s="1"/>
  <c r="Z162"/>
  <c r="U162"/>
  <c r="V162" s="1"/>
  <c r="Z161"/>
  <c r="U161"/>
  <c r="V161" s="1"/>
  <c r="Z160"/>
  <c r="U160"/>
  <c r="V160" s="1"/>
  <c r="Z159"/>
  <c r="U159"/>
  <c r="V159" s="1"/>
  <c r="Z158"/>
  <c r="U158"/>
  <c r="V158" s="1"/>
  <c r="Z157"/>
  <c r="U157"/>
  <c r="V157" s="1"/>
  <c r="AD156"/>
  <c r="AH156"/>
  <c r="Z156"/>
  <c r="U156"/>
  <c r="V156" s="1"/>
  <c r="AD155"/>
  <c r="AH155"/>
  <c r="Z155"/>
  <c r="U155"/>
  <c r="V155" s="1"/>
  <c r="Z154"/>
  <c r="U154"/>
  <c r="V154" s="1"/>
  <c r="Z153"/>
  <c r="U153"/>
  <c r="V153" s="1"/>
  <c r="AD152"/>
  <c r="AH152"/>
  <c r="Z152"/>
  <c r="U152"/>
  <c r="V152" s="1"/>
  <c r="Z151"/>
  <c r="U151"/>
  <c r="V151" s="1"/>
  <c r="Z150"/>
  <c r="U150"/>
  <c r="V150" s="1"/>
  <c r="AD149"/>
  <c r="AH149"/>
  <c r="Z149"/>
  <c r="U149"/>
  <c r="V149" s="1"/>
  <c r="Z148"/>
  <c r="U148"/>
  <c r="V148" s="1"/>
  <c r="Z147"/>
  <c r="U147"/>
  <c r="V147" s="1"/>
  <c r="Z146"/>
  <c r="U146"/>
  <c r="V146" s="1"/>
  <c r="Z145"/>
  <c r="U145"/>
  <c r="V145" s="1"/>
  <c r="Z144"/>
  <c r="U144"/>
  <c r="V144" s="1"/>
  <c r="AD143"/>
  <c r="AH143"/>
  <c r="Z143"/>
  <c r="U143"/>
  <c r="V143" s="1"/>
  <c r="Z142"/>
  <c r="U142"/>
  <c r="V142" s="1"/>
  <c r="AD141"/>
  <c r="AH141"/>
  <c r="Z141"/>
  <c r="U141"/>
  <c r="V141" s="1"/>
  <c r="Z140"/>
  <c r="U140"/>
  <c r="V140" s="1"/>
  <c r="AD139"/>
  <c r="AH139"/>
  <c r="Z139"/>
  <c r="U139"/>
  <c r="V139" s="1"/>
  <c r="AD138"/>
  <c r="AH138"/>
  <c r="Z138"/>
  <c r="U138"/>
  <c r="V138" s="1"/>
  <c r="Z137"/>
  <c r="U137"/>
  <c r="V137" s="1"/>
  <c r="Z136"/>
  <c r="U136"/>
  <c r="V136" s="1"/>
  <c r="AD135"/>
  <c r="AH135"/>
  <c r="Z135"/>
  <c r="U135"/>
  <c r="V135" s="1"/>
  <c r="Z134"/>
  <c r="U134"/>
  <c r="V134" s="1"/>
  <c r="AD133"/>
  <c r="AH133"/>
  <c r="Z133"/>
  <c r="U133"/>
  <c r="V133" s="1"/>
  <c r="AD132"/>
  <c r="AH132"/>
  <c r="Z132"/>
  <c r="U132"/>
  <c r="V132" s="1"/>
  <c r="Z131"/>
  <c r="U131"/>
  <c r="V131" s="1"/>
  <c r="Z130"/>
  <c r="U130"/>
  <c r="V130" s="1"/>
  <c r="AD129"/>
  <c r="AH129"/>
  <c r="Z129"/>
  <c r="U129"/>
  <c r="V129" s="1"/>
  <c r="AA129" s="1"/>
  <c r="AD128"/>
  <c r="AH128"/>
  <c r="Z128"/>
  <c r="U128"/>
  <c r="V128" s="1"/>
  <c r="Z127"/>
  <c r="U127"/>
  <c r="V127" s="1"/>
  <c r="Z126"/>
  <c r="U126"/>
  <c r="V126" s="1"/>
  <c r="AD125"/>
  <c r="AH125"/>
  <c r="Z125"/>
  <c r="U125"/>
  <c r="V125" s="1"/>
  <c r="AA125" s="1"/>
  <c r="AD124"/>
  <c r="AH124"/>
  <c r="Z124"/>
  <c r="U124"/>
  <c r="V124" s="1"/>
  <c r="Z123"/>
  <c r="U123"/>
  <c r="V123" s="1"/>
  <c r="AD122"/>
  <c r="AH122"/>
  <c r="Z122"/>
  <c r="U122"/>
  <c r="V122" s="1"/>
  <c r="AA122" s="1"/>
  <c r="AD121"/>
  <c r="AH121"/>
  <c r="Z121"/>
  <c r="U121"/>
  <c r="V121" s="1"/>
  <c r="Z120"/>
  <c r="U120"/>
  <c r="V120" s="1"/>
  <c r="Z119"/>
  <c r="U119"/>
  <c r="V119" s="1"/>
  <c r="AD118"/>
  <c r="AH118"/>
  <c r="Z118"/>
  <c r="U118"/>
  <c r="V118" s="1"/>
  <c r="AA118" s="1"/>
  <c r="AD117"/>
  <c r="AH117"/>
  <c r="Z117"/>
  <c r="U117"/>
  <c r="V117" s="1"/>
  <c r="Z116"/>
  <c r="U116"/>
  <c r="V116" s="1"/>
  <c r="AD115"/>
  <c r="AH115"/>
  <c r="Z115"/>
  <c r="U115"/>
  <c r="V115" s="1"/>
  <c r="AA115" s="1"/>
  <c r="Z114"/>
  <c r="U114"/>
  <c r="V114" s="1"/>
  <c r="AA114" s="1"/>
  <c r="AD114" s="1"/>
  <c r="AH114" s="1"/>
  <c r="AD113"/>
  <c r="AH113"/>
  <c r="Z113"/>
  <c r="U113"/>
  <c r="V113" s="1"/>
  <c r="Z112"/>
  <c r="U112"/>
  <c r="V112" s="1"/>
  <c r="AD111"/>
  <c r="AH111"/>
  <c r="Z111"/>
  <c r="U111"/>
  <c r="V111" s="1"/>
  <c r="AA111" s="1"/>
  <c r="Z110"/>
  <c r="U110"/>
  <c r="V110" s="1"/>
  <c r="AA110" s="1"/>
  <c r="AD110" s="1"/>
  <c r="AH110" s="1"/>
  <c r="Z109"/>
  <c r="U109"/>
  <c r="V109" s="1"/>
  <c r="AA109" s="1"/>
  <c r="AD109" s="1"/>
  <c r="AH109" s="1"/>
  <c r="Z108"/>
  <c r="U108"/>
  <c r="V108" s="1"/>
  <c r="AA108" s="1"/>
  <c r="AD108" s="1"/>
  <c r="AH108" s="1"/>
  <c r="Z107"/>
  <c r="U107"/>
  <c r="V107" s="1"/>
  <c r="AA107" s="1"/>
  <c r="AD107" s="1"/>
  <c r="AH107" s="1"/>
  <c r="Z106"/>
  <c r="U106"/>
  <c r="V106" s="1"/>
  <c r="AA106" s="1"/>
  <c r="AD106" s="1"/>
  <c r="AH106" s="1"/>
  <c r="Z105"/>
  <c r="U105"/>
  <c r="V105" s="1"/>
  <c r="AA105" s="1"/>
  <c r="AD105" s="1"/>
  <c r="AH105" s="1"/>
  <c r="Z104"/>
  <c r="U104"/>
  <c r="V104" s="1"/>
  <c r="AA104" s="1"/>
  <c r="AD104" s="1"/>
  <c r="AH104" s="1"/>
  <c r="Z103"/>
  <c r="U103"/>
  <c r="V103" s="1"/>
  <c r="AA103" s="1"/>
  <c r="AD103" s="1"/>
  <c r="AH103" s="1"/>
  <c r="Z102"/>
  <c r="U102"/>
  <c r="V102" s="1"/>
  <c r="AA102" s="1"/>
  <c r="AD102" s="1"/>
  <c r="AH102" s="1"/>
  <c r="AD101"/>
  <c r="AH101"/>
  <c r="Z101"/>
  <c r="U101"/>
  <c r="V101" s="1"/>
  <c r="Z100"/>
  <c r="U100"/>
  <c r="V100" s="1"/>
  <c r="AD99"/>
  <c r="AH99"/>
  <c r="Z99"/>
  <c r="U99"/>
  <c r="V99" s="1"/>
  <c r="AA99" s="1"/>
  <c r="Z98"/>
  <c r="U98"/>
  <c r="V98" s="1"/>
  <c r="AA98" s="1"/>
  <c r="AD98" s="1"/>
  <c r="AH98" s="1"/>
  <c r="Z97"/>
  <c r="U97"/>
  <c r="V97" s="1"/>
  <c r="AA97" s="1"/>
  <c r="AD97" s="1"/>
  <c r="AH97" s="1"/>
  <c r="Z96"/>
  <c r="U96"/>
  <c r="V96" s="1"/>
  <c r="AA96" s="1"/>
  <c r="AD96" s="1"/>
  <c r="AH96" s="1"/>
  <c r="Z95"/>
  <c r="U95"/>
  <c r="V95" s="1"/>
  <c r="AA95" s="1"/>
  <c r="AD95" s="1"/>
  <c r="AH95" s="1"/>
  <c r="Z94"/>
  <c r="U94"/>
  <c r="V94" s="1"/>
  <c r="AA94" s="1"/>
  <c r="AD94" s="1"/>
  <c r="AH94" s="1"/>
  <c r="AD93"/>
  <c r="AH93"/>
  <c r="Z93"/>
  <c r="U93"/>
  <c r="V93" s="1"/>
  <c r="Z92"/>
  <c r="U92"/>
  <c r="V92" s="1"/>
  <c r="Z91"/>
  <c r="U91"/>
  <c r="V91" s="1"/>
  <c r="AD90"/>
  <c r="AH90"/>
  <c r="Z90"/>
  <c r="U90"/>
  <c r="V90" s="1"/>
  <c r="AA90" s="1"/>
  <c r="AD89"/>
  <c r="AH89"/>
  <c r="Z89"/>
  <c r="U89"/>
  <c r="V89" s="1"/>
  <c r="Z88"/>
  <c r="U88"/>
  <c r="V88" s="1"/>
  <c r="Z87"/>
  <c r="U87"/>
  <c r="V87" s="1"/>
  <c r="Z86"/>
  <c r="U86"/>
  <c r="V86" s="1"/>
  <c r="AD85"/>
  <c r="AH85"/>
  <c r="Z85"/>
  <c r="U85"/>
  <c r="V85" s="1"/>
  <c r="AA85" s="1"/>
  <c r="AD84"/>
  <c r="AH84"/>
  <c r="Z84"/>
  <c r="U84"/>
  <c r="V84" s="1"/>
  <c r="Z83"/>
  <c r="U83"/>
  <c r="V83" s="1"/>
  <c r="Z82"/>
  <c r="U82"/>
  <c r="V82" s="1"/>
  <c r="Z81"/>
  <c r="U81"/>
  <c r="V81" s="1"/>
  <c r="Z80"/>
  <c r="U80"/>
  <c r="V80" s="1"/>
  <c r="AD79"/>
  <c r="AH79"/>
  <c r="Z79"/>
  <c r="U79"/>
  <c r="V79" s="1"/>
  <c r="AA79" s="1"/>
  <c r="AD78"/>
  <c r="AH78"/>
  <c r="Z78"/>
  <c r="U78"/>
  <c r="V78" s="1"/>
  <c r="Z77"/>
  <c r="U77"/>
  <c r="V77" s="1"/>
  <c r="Z76"/>
  <c r="U76"/>
  <c r="V76" s="1"/>
  <c r="AD75"/>
  <c r="AH75"/>
  <c r="Z75"/>
  <c r="U75"/>
  <c r="V75" s="1"/>
  <c r="AA75" s="1"/>
  <c r="Z74"/>
  <c r="U74"/>
  <c r="V74" s="1"/>
  <c r="AA74" s="1"/>
  <c r="AD74" s="1"/>
  <c r="AH74" s="1"/>
  <c r="Z73"/>
  <c r="V73"/>
  <c r="AA73" s="1"/>
  <c r="AD73" s="1"/>
  <c r="U73"/>
  <c r="Z72"/>
  <c r="U72"/>
  <c r="V72" s="1"/>
  <c r="AH71"/>
  <c r="AD71"/>
  <c r="AE71" s="1"/>
  <c r="Z71"/>
  <c r="U71"/>
  <c r="V71" s="1"/>
  <c r="AA71" s="1"/>
  <c r="Z70"/>
  <c r="U70"/>
  <c r="V70" s="1"/>
  <c r="AA70" s="1"/>
  <c r="AD70" s="1"/>
  <c r="AH69"/>
  <c r="AD69"/>
  <c r="AE69" s="1"/>
  <c r="Z69"/>
  <c r="V69"/>
  <c r="AA69" s="1"/>
  <c r="U69"/>
  <c r="AH68"/>
  <c r="AD68"/>
  <c r="AE68" s="1"/>
  <c r="Z68"/>
  <c r="U68"/>
  <c r="V68" s="1"/>
  <c r="AH67"/>
  <c r="AD67"/>
  <c r="AE67" s="1"/>
  <c r="Z67"/>
  <c r="U67"/>
  <c r="V67" s="1"/>
  <c r="AA67" s="1"/>
  <c r="Z66"/>
  <c r="U66"/>
  <c r="V66" s="1"/>
  <c r="AA66" s="1"/>
  <c r="AD66" s="1"/>
  <c r="Z65"/>
  <c r="V65"/>
  <c r="AA65" s="1"/>
  <c r="AD65" s="1"/>
  <c r="U65"/>
  <c r="AH64"/>
  <c r="AD64"/>
  <c r="AE64" s="1"/>
  <c r="Z64"/>
  <c r="U64"/>
  <c r="V64" s="1"/>
  <c r="AH63"/>
  <c r="AD63"/>
  <c r="AE63" s="1"/>
  <c r="Z63"/>
  <c r="U63"/>
  <c r="V63" s="1"/>
  <c r="AA63" s="1"/>
  <c r="AH62"/>
  <c r="AD62"/>
  <c r="AE62" s="1"/>
  <c r="Z62"/>
  <c r="U62"/>
  <c r="V62" s="1"/>
  <c r="AA62" s="1"/>
  <c r="Z61"/>
  <c r="V61"/>
  <c r="AA61" s="1"/>
  <c r="AD61" s="1"/>
  <c r="U61"/>
  <c r="Z60"/>
  <c r="U60"/>
  <c r="V60" s="1"/>
  <c r="Z59"/>
  <c r="U59"/>
  <c r="V59" s="1"/>
  <c r="AA59" s="1"/>
  <c r="AD59" s="1"/>
  <c r="Z58"/>
  <c r="U58"/>
  <c r="V58" s="1"/>
  <c r="AA58" s="1"/>
  <c r="AD58" s="1"/>
  <c r="Z57"/>
  <c r="V57"/>
  <c r="AA57" s="1"/>
  <c r="AD57" s="1"/>
  <c r="U57"/>
  <c r="AH56"/>
  <c r="AD56"/>
  <c r="AE56" s="1"/>
  <c r="Z56"/>
  <c r="U56"/>
  <c r="V56" s="1"/>
  <c r="Z55"/>
  <c r="U55"/>
  <c r="V55" s="1"/>
  <c r="AA55" s="1"/>
  <c r="AD55" s="1"/>
  <c r="Z54"/>
  <c r="U54"/>
  <c r="V54" s="1"/>
  <c r="AA54" s="1"/>
  <c r="AD54" s="1"/>
  <c r="Z53"/>
  <c r="V53"/>
  <c r="AA53" s="1"/>
  <c r="AD53" s="1"/>
  <c r="U53"/>
  <c r="Z52"/>
  <c r="U52"/>
  <c r="V52" s="1"/>
  <c r="AH51"/>
  <c r="AD51"/>
  <c r="AE51" s="1"/>
  <c r="Z51"/>
  <c r="U51"/>
  <c r="V51" s="1"/>
  <c r="AA51" s="1"/>
  <c r="Z50"/>
  <c r="U50"/>
  <c r="V50" s="1"/>
  <c r="AA50" s="1"/>
  <c r="AD50" s="1"/>
  <c r="Z49"/>
  <c r="V49"/>
  <c r="AA49" s="1"/>
  <c r="AD49" s="1"/>
  <c r="U49"/>
  <c r="Z48"/>
  <c r="U48"/>
  <c r="V48" s="1"/>
  <c r="Z47"/>
  <c r="U47"/>
  <c r="V47" s="1"/>
  <c r="AA47" s="1"/>
  <c r="AD47" s="1"/>
  <c r="AD46"/>
  <c r="AE46" s="1"/>
  <c r="Z46"/>
  <c r="U46"/>
  <c r="V46" s="1"/>
  <c r="AA46" s="1"/>
  <c r="Z45"/>
  <c r="U45"/>
  <c r="V45" s="1"/>
  <c r="AA45" s="1"/>
  <c r="AD45" s="1"/>
  <c r="Z44"/>
  <c r="V44"/>
  <c r="AA44" s="1"/>
  <c r="AD44" s="1"/>
  <c r="U44"/>
  <c r="AH43"/>
  <c r="AD43"/>
  <c r="AE43" s="1"/>
  <c r="Z43"/>
  <c r="U43"/>
  <c r="V43" s="1"/>
  <c r="AH42"/>
  <c r="AD42"/>
  <c r="AE42" s="1"/>
  <c r="Z42"/>
  <c r="U42"/>
  <c r="V42" s="1"/>
  <c r="AA42" s="1"/>
  <c r="AH41"/>
  <c r="AD41"/>
  <c r="AE41" s="1"/>
  <c r="Z41"/>
  <c r="U41"/>
  <c r="V41" s="1"/>
  <c r="AA41" s="1"/>
  <c r="Z40"/>
  <c r="V40"/>
  <c r="AA40" s="1"/>
  <c r="AD40" s="1"/>
  <c r="U40"/>
  <c r="Z39"/>
  <c r="U39"/>
  <c r="V39" s="1"/>
  <c r="AH38"/>
  <c r="AD38"/>
  <c r="AE38" s="1"/>
  <c r="Z38"/>
  <c r="U38"/>
  <c r="V38" s="1"/>
  <c r="AA38" s="1"/>
  <c r="Z37"/>
  <c r="U37"/>
  <c r="V37" s="1"/>
  <c r="AA37" s="1"/>
  <c r="AD37" s="1"/>
  <c r="Z36"/>
  <c r="V36"/>
  <c r="AA36" s="1"/>
  <c r="AD36" s="1"/>
  <c r="U36"/>
  <c r="Z35"/>
  <c r="U35"/>
  <c r="V35" s="1"/>
  <c r="Z34"/>
  <c r="U34"/>
  <c r="V34" s="1"/>
  <c r="AA34" s="1"/>
  <c r="AD34" s="1"/>
  <c r="Z33"/>
  <c r="U33"/>
  <c r="V33" s="1"/>
  <c r="AA33" s="1"/>
  <c r="AD33" s="1"/>
  <c r="Z32"/>
  <c r="V32"/>
  <c r="AA32" s="1"/>
  <c r="AD32" s="1"/>
  <c r="U32"/>
  <c r="AH31"/>
  <c r="AD31"/>
  <c r="AE31" s="1"/>
  <c r="Z31"/>
  <c r="U31"/>
  <c r="V31" s="1"/>
  <c r="AH30"/>
  <c r="AD30"/>
  <c r="AE30" s="1"/>
  <c r="Z30"/>
  <c r="U30"/>
  <c r="V30" s="1"/>
  <c r="AA30" s="1"/>
  <c r="Z29"/>
  <c r="U29"/>
  <c r="V29" s="1"/>
  <c r="AA29" s="1"/>
  <c r="AD29" s="1"/>
  <c r="AH28"/>
  <c r="AD28"/>
  <c r="AE28" s="1"/>
  <c r="Z28"/>
  <c r="V28"/>
  <c r="AA28" s="1"/>
  <c r="U28"/>
  <c r="Z27"/>
  <c r="U27"/>
  <c r="V27" s="1"/>
  <c r="Z26"/>
  <c r="U26"/>
  <c r="V26" s="1"/>
  <c r="AA26" s="1"/>
  <c r="AD26" s="1"/>
  <c r="Z25"/>
  <c r="U25"/>
  <c r="V25" s="1"/>
  <c r="AA25" s="1"/>
  <c r="AD25" s="1"/>
  <c r="AH24"/>
  <c r="AD24"/>
  <c r="AE24" s="1"/>
  <c r="Z24"/>
  <c r="V24"/>
  <c r="AA24" s="1"/>
  <c r="U24"/>
  <c r="Z23"/>
  <c r="U23"/>
  <c r="V23" s="1"/>
  <c r="AH22"/>
  <c r="AD22"/>
  <c r="AE22" s="1"/>
  <c r="Z22"/>
  <c r="U22"/>
  <c r="V22" s="1"/>
  <c r="AA22" s="1"/>
  <c r="AH21"/>
  <c r="AD21"/>
  <c r="AE21" s="1"/>
  <c r="Z21"/>
  <c r="U21"/>
  <c r="V21" s="1"/>
  <c r="AA21" s="1"/>
  <c r="AH20"/>
  <c r="AD20"/>
  <c r="AE20" s="1"/>
  <c r="Z20"/>
  <c r="V20"/>
  <c r="AA20" s="1"/>
  <c r="U20"/>
  <c r="Z19"/>
  <c r="U19"/>
  <c r="V19" s="1"/>
  <c r="Z18"/>
  <c r="U18"/>
  <c r="V18" s="1"/>
  <c r="Z17"/>
  <c r="U17"/>
  <c r="V17" s="1"/>
  <c r="Z16"/>
  <c r="U16"/>
  <c r="V16" s="1"/>
  <c r="AD15"/>
  <c r="AE15" s="1"/>
  <c r="Z15"/>
  <c r="U15"/>
  <c r="V15" s="1"/>
  <c r="Z14"/>
  <c r="U14"/>
  <c r="V14" s="1"/>
  <c r="AD13"/>
  <c r="AH13"/>
  <c r="Z13"/>
  <c r="U13"/>
  <c r="V13" s="1"/>
  <c r="Z12"/>
  <c r="U12"/>
  <c r="V12" s="1"/>
  <c r="AD11"/>
  <c r="AH11" s="1"/>
  <c r="Z11"/>
  <c r="U11"/>
  <c r="V11" s="1"/>
  <c r="Z10"/>
  <c r="U10"/>
  <c r="V10" s="1"/>
  <c r="AA23" l="1"/>
  <c r="AD23" s="1"/>
  <c r="AA27"/>
  <c r="AD27" s="1"/>
  <c r="AA31"/>
  <c r="AA35"/>
  <c r="AD35" s="1"/>
  <c r="AA39"/>
  <c r="AD39" s="1"/>
  <c r="AA43"/>
  <c r="AA48"/>
  <c r="AD48" s="1"/>
  <c r="AA52"/>
  <c r="AD52" s="1"/>
  <c r="AA56"/>
  <c r="AA60"/>
  <c r="AD60" s="1"/>
  <c r="AA64"/>
  <c r="AA68"/>
  <c r="AA72"/>
  <c r="AD72" s="1"/>
  <c r="AA133"/>
  <c r="AA136"/>
  <c r="AD136" s="1"/>
  <c r="AH136" s="1"/>
  <c r="AA137"/>
  <c r="AD137" s="1"/>
  <c r="AH137" s="1"/>
  <c r="AA138"/>
  <c r="AA140"/>
  <c r="AD140" s="1"/>
  <c r="AH140" s="1"/>
  <c r="AA141"/>
  <c r="AA144"/>
  <c r="AD144" s="1"/>
  <c r="AH144" s="1"/>
  <c r="AA145"/>
  <c r="AD145" s="1"/>
  <c r="AH145" s="1"/>
  <c r="AA146"/>
  <c r="AD146" s="1"/>
  <c r="AH146" s="1"/>
  <c r="AA147"/>
  <c r="AD147" s="1"/>
  <c r="AH147" s="1"/>
  <c r="AA148"/>
  <c r="AD148" s="1"/>
  <c r="AH148" s="1"/>
  <c r="AA149"/>
  <c r="AA153"/>
  <c r="AD153" s="1"/>
  <c r="AH153" s="1"/>
  <c r="AA312"/>
  <c r="AA316"/>
  <c r="AD316" s="1"/>
  <c r="AA320"/>
  <c r="AA324"/>
  <c r="AD324" s="1"/>
  <c r="AA328"/>
  <c r="AA332"/>
  <c r="AD332" s="1"/>
  <c r="AA10"/>
  <c r="AD10" s="1"/>
  <c r="AA11"/>
  <c r="AE11"/>
  <c r="AA12"/>
  <c r="AD12" s="1"/>
  <c r="AA13"/>
  <c r="AA14"/>
  <c r="AD14" s="1"/>
  <c r="AA15"/>
  <c r="AA16"/>
  <c r="AD16" s="1"/>
  <c r="AA17"/>
  <c r="AD17" s="1"/>
  <c r="AA18"/>
  <c r="AD18" s="1"/>
  <c r="AA19"/>
  <c r="AD19" s="1"/>
  <c r="AA154"/>
  <c r="AD154" s="1"/>
  <c r="AH154" s="1"/>
  <c r="AA155"/>
  <c r="AA157"/>
  <c r="AD157" s="1"/>
  <c r="AH157" s="1"/>
  <c r="AA158"/>
  <c r="AD158" s="1"/>
  <c r="AH158" s="1"/>
  <c r="AA159"/>
  <c r="AD159" s="1"/>
  <c r="AH159" s="1"/>
  <c r="AA160"/>
  <c r="AD160" s="1"/>
  <c r="AH160" s="1"/>
  <c r="AA161"/>
  <c r="AD161" s="1"/>
  <c r="AH161" s="1"/>
  <c r="AA162"/>
  <c r="AD162" s="1"/>
  <c r="AH162" s="1"/>
  <c r="AA163"/>
  <c r="AD163" s="1"/>
  <c r="AA164"/>
  <c r="AD164" s="1"/>
  <c r="AA165"/>
  <c r="AA166"/>
  <c r="AD166" s="1"/>
  <c r="AA167"/>
  <c r="AD167" s="1"/>
  <c r="AA168"/>
  <c r="AD168" s="1"/>
  <c r="AA169"/>
  <c r="AD169" s="1"/>
  <c r="AA170"/>
  <c r="AD170" s="1"/>
  <c r="AA171"/>
  <c r="AD171" s="1"/>
  <c r="AA172"/>
  <c r="AD172" s="1"/>
  <c r="AA173"/>
  <c r="AD173" s="1"/>
  <c r="AA174"/>
  <c r="AD174" s="1"/>
  <c r="AA175"/>
  <c r="AA176"/>
  <c r="AD176" s="1"/>
  <c r="AA177"/>
  <c r="AD177" s="1"/>
  <c r="AA178"/>
  <c r="AD178" s="1"/>
  <c r="AA179"/>
  <c r="AD179" s="1"/>
  <c r="AA180"/>
  <c r="AD180" s="1"/>
  <c r="AA181"/>
  <c r="AD181" s="1"/>
  <c r="AA182"/>
  <c r="AD182" s="1"/>
  <c r="AA183"/>
  <c r="AD183" s="1"/>
  <c r="AA184"/>
  <c r="AD184" s="1"/>
  <c r="AA185"/>
  <c r="AD185" s="1"/>
  <c r="AA186"/>
  <c r="AD186" s="1"/>
  <c r="AA187"/>
  <c r="AD187" s="1"/>
  <c r="AA188"/>
  <c r="AA189"/>
  <c r="AA190"/>
  <c r="AD190" s="1"/>
  <c r="AA193"/>
  <c r="AD193" s="1"/>
  <c r="AH193" s="1"/>
  <c r="AA194"/>
  <c r="AD194" s="1"/>
  <c r="AH194" s="1"/>
  <c r="AA195"/>
  <c r="AD195" s="1"/>
  <c r="AH195" s="1"/>
  <c r="AA196"/>
  <c r="AD196" s="1"/>
  <c r="AH196" s="1"/>
  <c r="AA197"/>
  <c r="AA200"/>
  <c r="AD200" s="1"/>
  <c r="AH200" s="1"/>
  <c r="AA201"/>
  <c r="AA203"/>
  <c r="AA205"/>
  <c r="AD205" s="1"/>
  <c r="AH205" s="1"/>
  <c r="AA206"/>
  <c r="AD206" s="1"/>
  <c r="AH206" s="1"/>
  <c r="AA207"/>
  <c r="AD207" s="1"/>
  <c r="AH207" s="1"/>
  <c r="AA208"/>
  <c r="AD208" s="1"/>
  <c r="AH208" s="1"/>
  <c r="AA209"/>
  <c r="AA212"/>
  <c r="AA215"/>
  <c r="AA226"/>
  <c r="AD226" s="1"/>
  <c r="AH226" s="1"/>
  <c r="AA227"/>
  <c r="AD227" s="1"/>
  <c r="AH227" s="1"/>
  <c r="AA228"/>
  <c r="AD228" s="1"/>
  <c r="AH228" s="1"/>
  <c r="AA229"/>
  <c r="AD229" s="1"/>
  <c r="AH229" s="1"/>
  <c r="AA230"/>
  <c r="AD230" s="1"/>
  <c r="AH230" s="1"/>
  <c r="AA231"/>
  <c r="AA235"/>
  <c r="AD235" s="1"/>
  <c r="AH235" s="1"/>
  <c r="AA236"/>
  <c r="AD236" s="1"/>
  <c r="AH236" s="1"/>
  <c r="AA237"/>
  <c r="AA242"/>
  <c r="AA245"/>
  <c r="AD245" s="1"/>
  <c r="AH245" s="1"/>
  <c r="AA246"/>
  <c r="AA251"/>
  <c r="AD251" s="1"/>
  <c r="AH251" s="1"/>
  <c r="AA252"/>
  <c r="AD252" s="1"/>
  <c r="AH252" s="1"/>
  <c r="AA253"/>
  <c r="AD253" s="1"/>
  <c r="AH253" s="1"/>
  <c r="AA254"/>
  <c r="AA257"/>
  <c r="AD257" s="1"/>
  <c r="AH257" s="1"/>
  <c r="AA258"/>
  <c r="AD258" s="1"/>
  <c r="AH258" s="1"/>
  <c r="AA259"/>
  <c r="AD259" s="1"/>
  <c r="AH259" s="1"/>
  <c r="AA260"/>
  <c r="AD260" s="1"/>
  <c r="AH260" s="1"/>
  <c r="AA261"/>
  <c r="AD261" s="1"/>
  <c r="AH261" s="1"/>
  <c r="AA262"/>
  <c r="AD262" s="1"/>
  <c r="AH262" s="1"/>
  <c r="AA263"/>
  <c r="AA265"/>
  <c r="AA267"/>
  <c r="AD267" s="1"/>
  <c r="AH267" s="1"/>
  <c r="AA268"/>
  <c r="AA270"/>
  <c r="AD270" s="1"/>
  <c r="AA271"/>
  <c r="AD271" s="1"/>
  <c r="AA272"/>
  <c r="AD272" s="1"/>
  <c r="AA273"/>
  <c r="AD273" s="1"/>
  <c r="AA274"/>
  <c r="AD274" s="1"/>
  <c r="AA275"/>
  <c r="AD275" s="1"/>
  <c r="AA276"/>
  <c r="AA277"/>
  <c r="AA278"/>
  <c r="AD278" s="1"/>
  <c r="AA279"/>
  <c r="AA280"/>
  <c r="AD280" s="1"/>
  <c r="AA281"/>
  <c r="AD281" s="1"/>
  <c r="AA282"/>
  <c r="AD282" s="1"/>
  <c r="AA283"/>
  <c r="AD283" s="1"/>
  <c r="AA284"/>
  <c r="AD284" s="1"/>
  <c r="AA285"/>
  <c r="AD285" s="1"/>
  <c r="AA286"/>
  <c r="AD286" s="1"/>
  <c r="AA287"/>
  <c r="AD287" s="1"/>
  <c r="AA288"/>
  <c r="AA289"/>
  <c r="AA290"/>
  <c r="AD290" s="1"/>
  <c r="AA291"/>
  <c r="AA292"/>
  <c r="AA293"/>
  <c r="AD293" s="1"/>
  <c r="AA294"/>
  <c r="AD294" s="1"/>
  <c r="AA295"/>
  <c r="AA296"/>
  <c r="AD296" s="1"/>
  <c r="AA297"/>
  <c r="AD297" s="1"/>
  <c r="AA298"/>
  <c r="AD298" s="1"/>
  <c r="AA299"/>
  <c r="AD299" s="1"/>
  <c r="AA300"/>
  <c r="AD300" s="1"/>
  <c r="AA301"/>
  <c r="AD301" s="1"/>
  <c r="AA302"/>
  <c r="AD302" s="1"/>
  <c r="AA303"/>
  <c r="AA304"/>
  <c r="AD304" s="1"/>
  <c r="AA305"/>
  <c r="AD305" s="1"/>
  <c r="AA306"/>
  <c r="AA307"/>
  <c r="AD307" s="1"/>
  <c r="AA308"/>
  <c r="AE16"/>
  <c r="AH16"/>
  <c r="AE47"/>
  <c r="AH47"/>
  <c r="AE48"/>
  <c r="AH48"/>
  <c r="AE49"/>
  <c r="AH49"/>
  <c r="AE50"/>
  <c r="AH50"/>
  <c r="AE52"/>
  <c r="AH52"/>
  <c r="AE53"/>
  <c r="AH53"/>
  <c r="AE54"/>
  <c r="AH54"/>
  <c r="AE55"/>
  <c r="AH55"/>
  <c r="AE57"/>
  <c r="AH57"/>
  <c r="AE58"/>
  <c r="AH58"/>
  <c r="AE59"/>
  <c r="AH59"/>
  <c r="AE60"/>
  <c r="AH60"/>
  <c r="AE61"/>
  <c r="AH61"/>
  <c r="AE65"/>
  <c r="AH65"/>
  <c r="AE66"/>
  <c r="AH66"/>
  <c r="AE70"/>
  <c r="AH70"/>
  <c r="AE72"/>
  <c r="AH72"/>
  <c r="AH73"/>
  <c r="AE73"/>
  <c r="AE12"/>
  <c r="AH12"/>
  <c r="AE18"/>
  <c r="AH18"/>
  <c r="AH10"/>
  <c r="AE10"/>
  <c r="AE14"/>
  <c r="AH14"/>
  <c r="AE17"/>
  <c r="AH17"/>
  <c r="AE19"/>
  <c r="AH19"/>
  <c r="AE23"/>
  <c r="AH23"/>
  <c r="AE25"/>
  <c r="AH25"/>
  <c r="AE26"/>
  <c r="AH26"/>
  <c r="AE27"/>
  <c r="AH27"/>
  <c r="AE29"/>
  <c r="AH29"/>
  <c r="AE32"/>
  <c r="AH32"/>
  <c r="AE33"/>
  <c r="AH33"/>
  <c r="AE34"/>
  <c r="AH34"/>
  <c r="AE35"/>
  <c r="AH35"/>
  <c r="AE36"/>
  <c r="AH36"/>
  <c r="AE37"/>
  <c r="AH37"/>
  <c r="AE39"/>
  <c r="AH39"/>
  <c r="AE40"/>
  <c r="AH40"/>
  <c r="AE44"/>
  <c r="AH44"/>
  <c r="AE45"/>
  <c r="AH45"/>
  <c r="AH163"/>
  <c r="AE163"/>
  <c r="AH166"/>
  <c r="AE166"/>
  <c r="AH168"/>
  <c r="AE168"/>
  <c r="AH170"/>
  <c r="AE170"/>
  <c r="AH172"/>
  <c r="AE172"/>
  <c r="AH174"/>
  <c r="AE174"/>
  <c r="AH177"/>
  <c r="AE177"/>
  <c r="AH179"/>
  <c r="AE179"/>
  <c r="AH181"/>
  <c r="AE181"/>
  <c r="AH183"/>
  <c r="AE183"/>
  <c r="AH185"/>
  <c r="AE185"/>
  <c r="AH187"/>
  <c r="AE187"/>
  <c r="AE13"/>
  <c r="AH15"/>
  <c r="AH46"/>
  <c r="AE75"/>
  <c r="AE79"/>
  <c r="AE85"/>
  <c r="AE90"/>
  <c r="AE99"/>
  <c r="AE111"/>
  <c r="AE115"/>
  <c r="AE118"/>
  <c r="AE122"/>
  <c r="AE125"/>
  <c r="AE129"/>
  <c r="AE133"/>
  <c r="AE138"/>
  <c r="AE141"/>
  <c r="AE149"/>
  <c r="AE155"/>
  <c r="AH164"/>
  <c r="AE164"/>
  <c r="AH167"/>
  <c r="AE167"/>
  <c r="AH169"/>
  <c r="AE169"/>
  <c r="AH171"/>
  <c r="AE171"/>
  <c r="AH173"/>
  <c r="AE173"/>
  <c r="AH176"/>
  <c r="AE176"/>
  <c r="AH178"/>
  <c r="AE178"/>
  <c r="AH180"/>
  <c r="AE180"/>
  <c r="AH182"/>
  <c r="AE182"/>
  <c r="AH184"/>
  <c r="AE184"/>
  <c r="AH186"/>
  <c r="AE186"/>
  <c r="AH190"/>
  <c r="AE190"/>
  <c r="AE74"/>
  <c r="AA76"/>
  <c r="AD76" s="1"/>
  <c r="AA77"/>
  <c r="AD77" s="1"/>
  <c r="AA78"/>
  <c r="AE78"/>
  <c r="AA80"/>
  <c r="AD80" s="1"/>
  <c r="AA81"/>
  <c r="AD81" s="1"/>
  <c r="AA82"/>
  <c r="AD82" s="1"/>
  <c r="AA83"/>
  <c r="AD83" s="1"/>
  <c r="AA84"/>
  <c r="AE84"/>
  <c r="AA86"/>
  <c r="AD86" s="1"/>
  <c r="AA87"/>
  <c r="AD87" s="1"/>
  <c r="AA88"/>
  <c r="AD88" s="1"/>
  <c r="AA89"/>
  <c r="AE89"/>
  <c r="AA91"/>
  <c r="AD91" s="1"/>
  <c r="AA92"/>
  <c r="AD92" s="1"/>
  <c r="AA93"/>
  <c r="AE93"/>
  <c r="AE94"/>
  <c r="AE95"/>
  <c r="AE96"/>
  <c r="AE97"/>
  <c r="AE98"/>
  <c r="AA100"/>
  <c r="AD100" s="1"/>
  <c r="AA101"/>
  <c r="AE101"/>
  <c r="AE102"/>
  <c r="AE103"/>
  <c r="AE104"/>
  <c r="AE105"/>
  <c r="AE106"/>
  <c r="AE107"/>
  <c r="AE108"/>
  <c r="AE109"/>
  <c r="AE110"/>
  <c r="AA112"/>
  <c r="AD112" s="1"/>
  <c r="AA113"/>
  <c r="AE113"/>
  <c r="AE114"/>
  <c r="AA116"/>
  <c r="AD116" s="1"/>
  <c r="AA117"/>
  <c r="AE117"/>
  <c r="AA119"/>
  <c r="AD119" s="1"/>
  <c r="AA120"/>
  <c r="AD120" s="1"/>
  <c r="AA121"/>
  <c r="AE121"/>
  <c r="AA123"/>
  <c r="AD123" s="1"/>
  <c r="AA124"/>
  <c r="AE124"/>
  <c r="AA126"/>
  <c r="AD126" s="1"/>
  <c r="AA127"/>
  <c r="AD127" s="1"/>
  <c r="AA128"/>
  <c r="AE128"/>
  <c r="AA130"/>
  <c r="AD130" s="1"/>
  <c r="AA131"/>
  <c r="AD131" s="1"/>
  <c r="AA132"/>
  <c r="AE132"/>
  <c r="AA134"/>
  <c r="AD134" s="1"/>
  <c r="AA135"/>
  <c r="AE135"/>
  <c r="AE136"/>
  <c r="AE137"/>
  <c r="AA139"/>
  <c r="AE139"/>
  <c r="AE140"/>
  <c r="AA142"/>
  <c r="AD142" s="1"/>
  <c r="AA143"/>
  <c r="AE143"/>
  <c r="AE144"/>
  <c r="AE145"/>
  <c r="AE146"/>
  <c r="AE147"/>
  <c r="AE148"/>
  <c r="AA150"/>
  <c r="AD150" s="1"/>
  <c r="AA151"/>
  <c r="AD151" s="1"/>
  <c r="AA152"/>
  <c r="AE152"/>
  <c r="AE153"/>
  <c r="AE154"/>
  <c r="AA156"/>
  <c r="AE156"/>
  <c r="AE157"/>
  <c r="AE158"/>
  <c r="AE159"/>
  <c r="AE160"/>
  <c r="AE161"/>
  <c r="AE162"/>
  <c r="AE270"/>
  <c r="AH270"/>
  <c r="AE272"/>
  <c r="AH272"/>
  <c r="AE274"/>
  <c r="AH274"/>
  <c r="AE278"/>
  <c r="AH278"/>
  <c r="AE281"/>
  <c r="AH281"/>
  <c r="AE283"/>
  <c r="AH283"/>
  <c r="AE285"/>
  <c r="AH285"/>
  <c r="AE287"/>
  <c r="AH287"/>
  <c r="AE293"/>
  <c r="AH293"/>
  <c r="AE296"/>
  <c r="AH296"/>
  <c r="AE298"/>
  <c r="AH298"/>
  <c r="AE300"/>
  <c r="AH300"/>
  <c r="AE302"/>
  <c r="AH302"/>
  <c r="AE305"/>
  <c r="AH305"/>
  <c r="AE165"/>
  <c r="AE175"/>
  <c r="AE188"/>
  <c r="AE189"/>
  <c r="AE197"/>
  <c r="AE201"/>
  <c r="AE203"/>
  <c r="AE209"/>
  <c r="AE212"/>
  <c r="AE215"/>
  <c r="AE231"/>
  <c r="AE237"/>
  <c r="AE242"/>
  <c r="AE246"/>
  <c r="AE254"/>
  <c r="AE263"/>
  <c r="AE265"/>
  <c r="AE268"/>
  <c r="AE271"/>
  <c r="AH271"/>
  <c r="AE273"/>
  <c r="AH273"/>
  <c r="AE275"/>
  <c r="AH275"/>
  <c r="AE280"/>
  <c r="AH280"/>
  <c r="AE282"/>
  <c r="AH282"/>
  <c r="AE284"/>
  <c r="AH284"/>
  <c r="AE286"/>
  <c r="AH286"/>
  <c r="AE290"/>
  <c r="AH290"/>
  <c r="AE294"/>
  <c r="AH294"/>
  <c r="AE297"/>
  <c r="AH297"/>
  <c r="AE299"/>
  <c r="AH299"/>
  <c r="AE301"/>
  <c r="AH301"/>
  <c r="AE304"/>
  <c r="AH304"/>
  <c r="AE307"/>
  <c r="AH307"/>
  <c r="AE309"/>
  <c r="AH309"/>
  <c r="AE310"/>
  <c r="AH310"/>
  <c r="AE313"/>
  <c r="AH313"/>
  <c r="AE314"/>
  <c r="AH314"/>
  <c r="AE315"/>
  <c r="AH315"/>
  <c r="AE316"/>
  <c r="AH316"/>
  <c r="AE317"/>
  <c r="AH317"/>
  <c r="AE318"/>
  <c r="AH318"/>
  <c r="AE319"/>
  <c r="AH319"/>
  <c r="AE323"/>
  <c r="AH323"/>
  <c r="AE324"/>
  <c r="AH324"/>
  <c r="AE325"/>
  <c r="AH325"/>
  <c r="AE326"/>
  <c r="AH326"/>
  <c r="AE327"/>
  <c r="AH327"/>
  <c r="AE330"/>
  <c r="AH330"/>
  <c r="AE331"/>
  <c r="AH331"/>
  <c r="AE332"/>
  <c r="AH332"/>
  <c r="AA191"/>
  <c r="AD191" s="1"/>
  <c r="AA192"/>
  <c r="AE192"/>
  <c r="AE193"/>
  <c r="AE194"/>
  <c r="AE195"/>
  <c r="AE196"/>
  <c r="AA198"/>
  <c r="AD198" s="1"/>
  <c r="AA199"/>
  <c r="AE199"/>
  <c r="AE200"/>
  <c r="AA202"/>
  <c r="AE202"/>
  <c r="AA204"/>
  <c r="AE204"/>
  <c r="AE205"/>
  <c r="AE206"/>
  <c r="AE207"/>
  <c r="AE208"/>
  <c r="AA210"/>
  <c r="AD210" s="1"/>
  <c r="AA211"/>
  <c r="AE211"/>
  <c r="AA213"/>
  <c r="AD213" s="1"/>
  <c r="AA214"/>
  <c r="AE214"/>
  <c r="AA216"/>
  <c r="AD216" s="1"/>
  <c r="AA217"/>
  <c r="AD217" s="1"/>
  <c r="AA218"/>
  <c r="AD218" s="1"/>
  <c r="AA219"/>
  <c r="AD219" s="1"/>
  <c r="AA220"/>
  <c r="AD220" s="1"/>
  <c r="AA221"/>
  <c r="AD221" s="1"/>
  <c r="AA222"/>
  <c r="AD222" s="1"/>
  <c r="AA223"/>
  <c r="AD223" s="1"/>
  <c r="AA224"/>
  <c r="AD224" s="1"/>
  <c r="AA225"/>
  <c r="AE225"/>
  <c r="AE226"/>
  <c r="AE227"/>
  <c r="AE228"/>
  <c r="AE229"/>
  <c r="AE230"/>
  <c r="AA232"/>
  <c r="AD232" s="1"/>
  <c r="AA233"/>
  <c r="AD233" s="1"/>
  <c r="AA234"/>
  <c r="AE234"/>
  <c r="AE235"/>
  <c r="AE236"/>
  <c r="AA238"/>
  <c r="AD238" s="1"/>
  <c r="AA239"/>
  <c r="AD239" s="1"/>
  <c r="AA240"/>
  <c r="AD240" s="1"/>
  <c r="AA241"/>
  <c r="AE241"/>
  <c r="AA243"/>
  <c r="AD243" s="1"/>
  <c r="AA244"/>
  <c r="AE244"/>
  <c r="AE245"/>
  <c r="AA247"/>
  <c r="AD247" s="1"/>
  <c r="AA248"/>
  <c r="AD248" s="1"/>
  <c r="AA249"/>
  <c r="AD249" s="1"/>
  <c r="AA250"/>
  <c r="AE250"/>
  <c r="AE251"/>
  <c r="AE252"/>
  <c r="AE253"/>
  <c r="AA255"/>
  <c r="AD255" s="1"/>
  <c r="AA256"/>
  <c r="AE256"/>
  <c r="AE257"/>
  <c r="AE258"/>
  <c r="AE259"/>
  <c r="AE260"/>
  <c r="AE261"/>
  <c r="AE262"/>
  <c r="AA264"/>
  <c r="AE264"/>
  <c r="AA266"/>
  <c r="AE266"/>
  <c r="AE267"/>
  <c r="AA269"/>
  <c r="AE269"/>
  <c r="AH387"/>
  <c r="AE387"/>
  <c r="AH389"/>
  <c r="AE389"/>
  <c r="AH391"/>
  <c r="AE391"/>
  <c r="AH393"/>
  <c r="AE393"/>
  <c r="AH395"/>
  <c r="AE395"/>
  <c r="AH397"/>
  <c r="AE397"/>
  <c r="AH399"/>
  <c r="AE399"/>
  <c r="AH401"/>
  <c r="AE401"/>
  <c r="AH403"/>
  <c r="AE403"/>
  <c r="AH405"/>
  <c r="AE405"/>
  <c r="AH407"/>
  <c r="AE407"/>
  <c r="AH276"/>
  <c r="AH277"/>
  <c r="AH279"/>
  <c r="AH288"/>
  <c r="AH289"/>
  <c r="AH291"/>
  <c r="AH292"/>
  <c r="AH295"/>
  <c r="AH303"/>
  <c r="AH306"/>
  <c r="AE338"/>
  <c r="AE343"/>
  <c r="AE348"/>
  <c r="AE358"/>
  <c r="AE361"/>
  <c r="AH388"/>
  <c r="AE388"/>
  <c r="AH390"/>
  <c r="AE390"/>
  <c r="AH392"/>
  <c r="AE392"/>
  <c r="AH394"/>
  <c r="AE394"/>
  <c r="AH396"/>
  <c r="AE396"/>
  <c r="AH398"/>
  <c r="AE398"/>
  <c r="AH400"/>
  <c r="AE400"/>
  <c r="AH402"/>
  <c r="AE402"/>
  <c r="AH404"/>
  <c r="AE404"/>
  <c r="AH406"/>
  <c r="AE406"/>
  <c r="AH408"/>
  <c r="AE408"/>
  <c r="AA334"/>
  <c r="AD334" s="1"/>
  <c r="AA335"/>
  <c r="AD335" s="1"/>
  <c r="AA336"/>
  <c r="AD336" s="1"/>
  <c r="AA337"/>
  <c r="AE337"/>
  <c r="AA339"/>
  <c r="AD339" s="1"/>
  <c r="AA340"/>
  <c r="AD340" s="1"/>
  <c r="AA341"/>
  <c r="AD341" s="1"/>
  <c r="AA342"/>
  <c r="AE342"/>
  <c r="AA344"/>
  <c r="AD344" s="1"/>
  <c r="AA345"/>
  <c r="AD345" s="1"/>
  <c r="AA346"/>
  <c r="AD346" s="1"/>
  <c r="AA347"/>
  <c r="AE347"/>
  <c r="AA349"/>
  <c r="AD349" s="1"/>
  <c r="AA350"/>
  <c r="AD350" s="1"/>
  <c r="AA351"/>
  <c r="AD351" s="1"/>
  <c r="AA352"/>
  <c r="AD352" s="1"/>
  <c r="AA353"/>
  <c r="AD353" s="1"/>
  <c r="AA354"/>
  <c r="AE354"/>
  <c r="AE355"/>
  <c r="AE356"/>
  <c r="AE357"/>
  <c r="AA359"/>
  <c r="AD359" s="1"/>
  <c r="AA360"/>
  <c r="AE360"/>
  <c r="AA362"/>
  <c r="AE362"/>
  <c r="AE363"/>
  <c r="AE364"/>
  <c r="AE365"/>
  <c r="AE366"/>
  <c r="AE367"/>
  <c r="AE368"/>
  <c r="AE369"/>
  <c r="AE370"/>
  <c r="AE371"/>
  <c r="AE372"/>
  <c r="AE373"/>
  <c r="AE374"/>
  <c r="AE375"/>
  <c r="AE376"/>
  <c r="AE377"/>
  <c r="AE378"/>
  <c r="AE379"/>
  <c r="AE380"/>
  <c r="AE381"/>
  <c r="AE382"/>
  <c r="AE383"/>
  <c r="AE384"/>
  <c r="AE385"/>
  <c r="AE386"/>
  <c r="AE451"/>
  <c r="AH451"/>
  <c r="AA429"/>
  <c r="AD429" s="1"/>
  <c r="AA430"/>
  <c r="AD430" s="1"/>
  <c r="AA431"/>
  <c r="AD431" s="1"/>
  <c r="AA432"/>
  <c r="AD432" s="1"/>
  <c r="AA433"/>
  <c r="AD433" s="1"/>
  <c r="AA434"/>
  <c r="AD434" s="1"/>
  <c r="AA435"/>
  <c r="AD435" s="1"/>
  <c r="AA436"/>
  <c r="AD436" s="1"/>
  <c r="AA437"/>
  <c r="AD437" s="1"/>
  <c r="AA438"/>
  <c r="AD438" s="1"/>
  <c r="AA439"/>
  <c r="AE440"/>
  <c r="AE441"/>
  <c r="AE442"/>
  <c r="AE443"/>
  <c r="AE444"/>
  <c r="AE445"/>
  <c r="AE446"/>
  <c r="AE447"/>
  <c r="AE448"/>
  <c r="AE449"/>
  <c r="AE409"/>
  <c r="AE410"/>
  <c r="AE411"/>
  <c r="AE412"/>
  <c r="AE413"/>
  <c r="AE414"/>
  <c r="AE415"/>
  <c r="AE416"/>
  <c r="AE417"/>
  <c r="AE418"/>
  <c r="AE419"/>
  <c r="AE420"/>
  <c r="AE421"/>
  <c r="AE422"/>
  <c r="AE423"/>
  <c r="AE424"/>
  <c r="AE425"/>
  <c r="AE426"/>
  <c r="AE427"/>
  <c r="AE428"/>
  <c r="AH438" l="1"/>
  <c r="AE438"/>
  <c r="AH436"/>
  <c r="AE436"/>
  <c r="AH434"/>
  <c r="AE434"/>
  <c r="AH432"/>
  <c r="AE432"/>
  <c r="AH430"/>
  <c r="AE430"/>
  <c r="AH359"/>
  <c r="AE359"/>
  <c r="AH353"/>
  <c r="AE353"/>
  <c r="AH351"/>
  <c r="AE351"/>
  <c r="AH349"/>
  <c r="AE349"/>
  <c r="AH345"/>
  <c r="AE345"/>
  <c r="AH341"/>
  <c r="AE341"/>
  <c r="AH339"/>
  <c r="AE339"/>
  <c r="AH335"/>
  <c r="AE335"/>
  <c r="AH255"/>
  <c r="AE255"/>
  <c r="AH249"/>
  <c r="AE249"/>
  <c r="AH247"/>
  <c r="AE247"/>
  <c r="AH243"/>
  <c r="AE243"/>
  <c r="AH239"/>
  <c r="AE239"/>
  <c r="AH233"/>
  <c r="AE233"/>
  <c r="AH223"/>
  <c r="AE223"/>
  <c r="AH221"/>
  <c r="AE221"/>
  <c r="AH219"/>
  <c r="AE219"/>
  <c r="AH217"/>
  <c r="AE217"/>
  <c r="AH213"/>
  <c r="AE213"/>
  <c r="AH191"/>
  <c r="AE191"/>
  <c r="AH150"/>
  <c r="AE150"/>
  <c r="AH142"/>
  <c r="AE142"/>
  <c r="AH134"/>
  <c r="AE134"/>
  <c r="AH130"/>
  <c r="AE130"/>
  <c r="AH126"/>
  <c r="AE126"/>
  <c r="AH120"/>
  <c r="AE120"/>
  <c r="AH116"/>
  <c r="AE116"/>
  <c r="AH112"/>
  <c r="AE112"/>
  <c r="AH100"/>
  <c r="AE100"/>
  <c r="AH92"/>
  <c r="AE92"/>
  <c r="AH88"/>
  <c r="AE88"/>
  <c r="AH86"/>
  <c r="AE86"/>
  <c r="AH82"/>
  <c r="AE82"/>
  <c r="AH80"/>
  <c r="AE80"/>
  <c r="AH76"/>
  <c r="AE76"/>
  <c r="AH437"/>
  <c r="AE437"/>
  <c r="AH435"/>
  <c r="AE435"/>
  <c r="AH433"/>
  <c r="AE433"/>
  <c r="AH431"/>
  <c r="AE431"/>
  <c r="AH429"/>
  <c r="AE429"/>
  <c r="AH352"/>
  <c r="AE352"/>
  <c r="AH350"/>
  <c r="AE350"/>
  <c r="AH346"/>
  <c r="AE346"/>
  <c r="AH344"/>
  <c r="AE344"/>
  <c r="AH340"/>
  <c r="AE340"/>
  <c r="AH336"/>
  <c r="AE336"/>
  <c r="AH334"/>
  <c r="AE334"/>
  <c r="AH248"/>
  <c r="AE248"/>
  <c r="AH240"/>
  <c r="AE240"/>
  <c r="AH238"/>
  <c r="AE238"/>
  <c r="AH232"/>
  <c r="AE232"/>
  <c r="AH224"/>
  <c r="AE224"/>
  <c r="AH222"/>
  <c r="AE222"/>
  <c r="AH220"/>
  <c r="AE220"/>
  <c r="AH218"/>
  <c r="AE218"/>
  <c r="AH216"/>
  <c r="AE216"/>
  <c r="AH210"/>
  <c r="AE210"/>
  <c r="AH198"/>
  <c r="AE198"/>
  <c r="AH151"/>
  <c r="AE151"/>
  <c r="AH131"/>
  <c r="AE131"/>
  <c r="AH127"/>
  <c r="AE127"/>
  <c r="AH123"/>
  <c r="AE123"/>
  <c r="AH119"/>
  <c r="AE119"/>
  <c r="AH91"/>
  <c r="AE91"/>
  <c r="AH87"/>
  <c r="AE87"/>
  <c r="AH83"/>
  <c r="AE83"/>
  <c r="AH81"/>
  <c r="AE81"/>
  <c r="AH77"/>
  <c r="AE77"/>
  <c r="AF452" l="1"/>
  <c r="Y452"/>
  <c r="X452"/>
  <c r="S452"/>
  <c r="R452"/>
  <c r="Q452"/>
  <c r="P452"/>
  <c r="O452"/>
  <c r="N452"/>
  <c r="M452"/>
  <c r="L452"/>
  <c r="K452"/>
  <c r="J452"/>
  <c r="I452"/>
  <c r="H452"/>
  <c r="G452"/>
  <c r="F452"/>
  <c r="E452"/>
  <c r="D452"/>
  <c r="Z452" l="1"/>
  <c r="U452"/>
  <c r="AA452" l="1"/>
</calcChain>
</file>

<file path=xl/sharedStrings.xml><?xml version="1.0" encoding="utf-8"?>
<sst xmlns="http://schemas.openxmlformats.org/spreadsheetml/2006/main" count="896" uniqueCount="522">
  <si>
    <t xml:space="preserve"> </t>
  </si>
  <si>
    <t>School Committee</t>
  </si>
  <si>
    <t>Municipal</t>
  </si>
  <si>
    <t>spending</t>
  </si>
  <si>
    <t>Total</t>
  </si>
  <si>
    <t>Sped</t>
  </si>
  <si>
    <t>Sped Tuit</t>
  </si>
  <si>
    <t>count</t>
  </si>
  <si>
    <t>as % of</t>
  </si>
  <si>
    <t>above</t>
  </si>
  <si>
    <t>amt of</t>
  </si>
  <si>
    <t>Budg NSS</t>
  </si>
  <si>
    <t>Retired</t>
  </si>
  <si>
    <t>Tuition to</t>
  </si>
  <si>
    <t>Tuition</t>
  </si>
  <si>
    <t>Comm</t>
  </si>
  <si>
    <t>ret tchrs</t>
  </si>
  <si>
    <t>TOTAL</t>
  </si>
  <si>
    <t xml:space="preserve"> budgeted</t>
  </si>
  <si>
    <t>adj budgeted</t>
  </si>
  <si>
    <t>found</t>
  </si>
  <si>
    <t>sped/ret ins</t>
  </si>
  <si>
    <t>Actual</t>
  </si>
  <si>
    <t>NSS</t>
  </si>
  <si>
    <t>Above</t>
  </si>
  <si>
    <t>Teach Ins</t>
  </si>
  <si>
    <t>Mass Schs</t>
  </si>
  <si>
    <t>Sch Choice</t>
  </si>
  <si>
    <t>Charter</t>
  </si>
  <si>
    <t>HM Charter</t>
  </si>
  <si>
    <t>out of State</t>
  </si>
  <si>
    <t>Non Public</t>
  </si>
  <si>
    <t>Collabs</t>
  </si>
  <si>
    <t>heath ins</t>
  </si>
  <si>
    <t>nss</t>
  </si>
  <si>
    <t>foundation</t>
  </si>
  <si>
    <t>net school</t>
  </si>
  <si>
    <t>to remove</t>
  </si>
  <si>
    <t>Foundation</t>
  </si>
  <si>
    <t>diff</t>
  </si>
  <si>
    <t>Okay</t>
  </si>
  <si>
    <t>Fnd %</t>
  </si>
  <si>
    <t>District</t>
  </si>
  <si>
    <t>LEA</t>
  </si>
  <si>
    <t>OP</t>
  </si>
  <si>
    <t>x = yes</t>
  </si>
  <si>
    <t>(18/21)</t>
  </si>
  <si>
    <t>x</t>
  </si>
  <si>
    <t>budget</t>
  </si>
  <si>
    <t>(21 - 20)</t>
  </si>
  <si>
    <t>(19 * 22)</t>
  </si>
  <si>
    <t>(21 - 23)/20</t>
  </si>
  <si>
    <t>(25-24)</t>
  </si>
  <si>
    <t>FTE</t>
  </si>
  <si>
    <t>1 = good</t>
  </si>
  <si>
    <t>Used</t>
  </si>
  <si>
    <t>ABINGTON</t>
  </si>
  <si>
    <t>X</t>
  </si>
  <si>
    <t>ACTON</t>
  </si>
  <si>
    <t>ACUSHNET</t>
  </si>
  <si>
    <t>ADAMS</t>
  </si>
  <si>
    <t>nonop</t>
  </si>
  <si>
    <t>AGAWAM</t>
  </si>
  <si>
    <t>ALFORD</t>
  </si>
  <si>
    <t>AMESBURY</t>
  </si>
  <si>
    <t>AMHERST</t>
  </si>
  <si>
    <t>ANDOVER</t>
  </si>
  <si>
    <t>ARLINGTON</t>
  </si>
  <si>
    <t>ASHBURNHAM</t>
  </si>
  <si>
    <t>ASHBY</t>
  </si>
  <si>
    <t>ASHFIELD</t>
  </si>
  <si>
    <t>ASHLAND</t>
  </si>
  <si>
    <t>ATHOL</t>
  </si>
  <si>
    <t>ATTLEBORO</t>
  </si>
  <si>
    <t>AUBURN</t>
  </si>
  <si>
    <t>AVON</t>
  </si>
  <si>
    <t>AYER</t>
  </si>
  <si>
    <t>BARNSTABLE</t>
  </si>
  <si>
    <t>BARRE</t>
  </si>
  <si>
    <t>BECKET</t>
  </si>
  <si>
    <t>BEDFORD</t>
  </si>
  <si>
    <t>BELCHERTOWN</t>
  </si>
  <si>
    <t>BELLINGHAM</t>
  </si>
  <si>
    <t>BELMONT</t>
  </si>
  <si>
    <t>BERKLEY</t>
  </si>
  <si>
    <t>BERLIN</t>
  </si>
  <si>
    <t>BERNARDSTON</t>
  </si>
  <si>
    <t>BEVERLY</t>
  </si>
  <si>
    <t>BILLERICA</t>
  </si>
  <si>
    <t>BLACKSTONE</t>
  </si>
  <si>
    <t>BLANDFORD</t>
  </si>
  <si>
    <t>BOLTON</t>
  </si>
  <si>
    <t>BOSTON</t>
  </si>
  <si>
    <t>BOURNE</t>
  </si>
  <si>
    <t>BOXBOROUGH</t>
  </si>
  <si>
    <t>BOXFORD</t>
  </si>
  <si>
    <t>BOYLSTON</t>
  </si>
  <si>
    <t>BRAINTREE</t>
  </si>
  <si>
    <t>BREWSTER</t>
  </si>
  <si>
    <t>BRIDGEWATER</t>
  </si>
  <si>
    <t>BRIMFIELD</t>
  </si>
  <si>
    <t>BROCKTON</t>
  </si>
  <si>
    <t>BROOKFIELD</t>
  </si>
  <si>
    <t>BROOKLINE</t>
  </si>
  <si>
    <t>BUCKLAND</t>
  </si>
  <si>
    <t>BURLINGTON</t>
  </si>
  <si>
    <t>CAMBRIDGE</t>
  </si>
  <si>
    <t>CANTON</t>
  </si>
  <si>
    <t>CARLISLE</t>
  </si>
  <si>
    <t>CARVER</t>
  </si>
  <si>
    <t>CHARLEMONT</t>
  </si>
  <si>
    <t>CHARLTON</t>
  </si>
  <si>
    <t>CHATHAM</t>
  </si>
  <si>
    <t>CHELMSFORD</t>
  </si>
  <si>
    <t>CHELSEA</t>
  </si>
  <si>
    <t>CHESHIRE</t>
  </si>
  <si>
    <t>CHESTER</t>
  </si>
  <si>
    <t>CHESTERFIELD</t>
  </si>
  <si>
    <t>CHICOPEE</t>
  </si>
  <si>
    <t>CHILMARK</t>
  </si>
  <si>
    <t>CLARKSBURG</t>
  </si>
  <si>
    <t>CLINTON</t>
  </si>
  <si>
    <t>COHASSET</t>
  </si>
  <si>
    <t>COLRAIN</t>
  </si>
  <si>
    <t>CONCORD</t>
  </si>
  <si>
    <t>CONWAY</t>
  </si>
  <si>
    <t>CUMMINGTON</t>
  </si>
  <si>
    <t>DALTON</t>
  </si>
  <si>
    <t>DANVERS</t>
  </si>
  <si>
    <t>DARTMOUTH</t>
  </si>
  <si>
    <t>DEDHAM</t>
  </si>
  <si>
    <t>DEERFIELD</t>
  </si>
  <si>
    <t>DENNIS</t>
  </si>
  <si>
    <t>DIGHTON</t>
  </si>
  <si>
    <t>DOUGLAS</t>
  </si>
  <si>
    <t>DOVER</t>
  </si>
  <si>
    <t>DRACUT</t>
  </si>
  <si>
    <t>DUDLEY</t>
  </si>
  <si>
    <t>DUNSTABLE</t>
  </si>
  <si>
    <t>DUXBURY</t>
  </si>
  <si>
    <t>EAST BRIDGEWATER</t>
  </si>
  <si>
    <t>EAST BROOKFIELD</t>
  </si>
  <si>
    <t>EASTHAM</t>
  </si>
  <si>
    <t>EASTHAMPTON</t>
  </si>
  <si>
    <t>EAST LONGMEADOW</t>
  </si>
  <si>
    <t>EASTON</t>
  </si>
  <si>
    <t>EDGARTOWN</t>
  </si>
  <si>
    <t>EGREMONT</t>
  </si>
  <si>
    <t>ERVING</t>
  </si>
  <si>
    <t>ESSEX</t>
  </si>
  <si>
    <t>EVERETT</t>
  </si>
  <si>
    <t>FAIRHAVEN</t>
  </si>
  <si>
    <t>FALL RIVER</t>
  </si>
  <si>
    <t>FALMOUTH</t>
  </si>
  <si>
    <t>FITCHBURG</t>
  </si>
  <si>
    <t>FLORIDA</t>
  </si>
  <si>
    <t>FOXBOROUGH</t>
  </si>
  <si>
    <t>FRAMINGHAM</t>
  </si>
  <si>
    <t>FRANKLIN</t>
  </si>
  <si>
    <t>FREETOWN</t>
  </si>
  <si>
    <t>GARDNER</t>
  </si>
  <si>
    <t>AQUINNAH</t>
  </si>
  <si>
    <t>GEORGETOWN</t>
  </si>
  <si>
    <t>GILL</t>
  </si>
  <si>
    <t>GLOUCESTER</t>
  </si>
  <si>
    <t>GOSHEN</t>
  </si>
  <si>
    <t>GOSNOLD</t>
  </si>
  <si>
    <t>GRAFTON</t>
  </si>
  <si>
    <t>GRANBY</t>
  </si>
  <si>
    <t>GRANVILLE</t>
  </si>
  <si>
    <t>GREAT BARRINGTON</t>
  </si>
  <si>
    <t>GREENFIELD</t>
  </si>
  <si>
    <t>GROTON</t>
  </si>
  <si>
    <t>GROVELAND</t>
  </si>
  <si>
    <t>HADLEY</t>
  </si>
  <si>
    <t>HALIFAX</t>
  </si>
  <si>
    <t>HAMILTON</t>
  </si>
  <si>
    <t>HAMPDEN</t>
  </si>
  <si>
    <t>HANCOCK</t>
  </si>
  <si>
    <t>HANOVER</t>
  </si>
  <si>
    <t>HANSON</t>
  </si>
  <si>
    <t>HARDWICK</t>
  </si>
  <si>
    <t>HARVARD</t>
  </si>
  <si>
    <t>HARWICH</t>
  </si>
  <si>
    <t>HATFIELD</t>
  </si>
  <si>
    <t>HAVERHILL</t>
  </si>
  <si>
    <t>HAWLEY</t>
  </si>
  <si>
    <t>HEATH</t>
  </si>
  <si>
    <t>HINGHAM</t>
  </si>
  <si>
    <t>HINSDALE</t>
  </si>
  <si>
    <t>HOLBROOK</t>
  </si>
  <si>
    <t>HOLDEN</t>
  </si>
  <si>
    <t>HOLLAND</t>
  </si>
  <si>
    <t>HOLLISTON</t>
  </si>
  <si>
    <t>HOLYOKE</t>
  </si>
  <si>
    <t>HOPEDALE</t>
  </si>
  <si>
    <t>HOPKINTON</t>
  </si>
  <si>
    <t>HUBBARDSTON</t>
  </si>
  <si>
    <t>HUDSON</t>
  </si>
  <si>
    <t>HULL</t>
  </si>
  <si>
    <t>HUNTINGTON</t>
  </si>
  <si>
    <t>IPSWICH</t>
  </si>
  <si>
    <t>KINGSTON</t>
  </si>
  <si>
    <t>LAKEVILLE</t>
  </si>
  <si>
    <t>LANCASTER</t>
  </si>
  <si>
    <t>LANESBOROUGH</t>
  </si>
  <si>
    <t>LAWRENCE</t>
  </si>
  <si>
    <t>LEE</t>
  </si>
  <si>
    <t>LEICESTER</t>
  </si>
  <si>
    <t>LENOX</t>
  </si>
  <si>
    <t>LEOMINSTER</t>
  </si>
  <si>
    <t>LEVERETT</t>
  </si>
  <si>
    <t>LEXINGTON</t>
  </si>
  <si>
    <t>LEYDEN</t>
  </si>
  <si>
    <t>LINCOLN</t>
  </si>
  <si>
    <t>LITTLETON</t>
  </si>
  <si>
    <t>LONGMEADOW</t>
  </si>
  <si>
    <t>LOWELL</t>
  </si>
  <si>
    <t>LUDLOW</t>
  </si>
  <si>
    <t>LUNENBURG</t>
  </si>
  <si>
    <t>LYNN</t>
  </si>
  <si>
    <t>LYNNFIELD</t>
  </si>
  <si>
    <t>MALDEN</t>
  </si>
  <si>
    <t>MANCHESTER</t>
  </si>
  <si>
    <t>MANSFIELD</t>
  </si>
  <si>
    <t>MARBLEHEAD</t>
  </si>
  <si>
    <t>MARION</t>
  </si>
  <si>
    <t>MARLBOROUGH</t>
  </si>
  <si>
    <t>MARSHFIELD</t>
  </si>
  <si>
    <t>MASHPEE</t>
  </si>
  <si>
    <t>MATTAPOISETT</t>
  </si>
  <si>
    <t>MAYNARD</t>
  </si>
  <si>
    <t>MEDFIELD</t>
  </si>
  <si>
    <t>MEDFORD</t>
  </si>
  <si>
    <t>MEDWAY</t>
  </si>
  <si>
    <t>MELROSE</t>
  </si>
  <si>
    <t>MENDON</t>
  </si>
  <si>
    <t>MERRIMAC</t>
  </si>
  <si>
    <t>METHUEN</t>
  </si>
  <si>
    <t>MIDDLEBOROUGH</t>
  </si>
  <si>
    <t>MIDDLEFIELD</t>
  </si>
  <si>
    <t>MIDDLETON</t>
  </si>
  <si>
    <t>MILFORD</t>
  </si>
  <si>
    <t>MILLBURY</t>
  </si>
  <si>
    <t>MILLIS</t>
  </si>
  <si>
    <t>MILLVILLE</t>
  </si>
  <si>
    <t>MILTON</t>
  </si>
  <si>
    <t>MONROE</t>
  </si>
  <si>
    <t>MONSON</t>
  </si>
  <si>
    <t>MONTAGUE</t>
  </si>
  <si>
    <t>MONTEREY</t>
  </si>
  <si>
    <t>MONTGOMERY</t>
  </si>
  <si>
    <t>MOUNT WASHINGTON</t>
  </si>
  <si>
    <t>NAHANT</t>
  </si>
  <si>
    <t>NANTUCKET</t>
  </si>
  <si>
    <t>NATICK</t>
  </si>
  <si>
    <t>NEEDHAM</t>
  </si>
  <si>
    <t>NEW ASHFORD</t>
  </si>
  <si>
    <t>NEW BEDFORD</t>
  </si>
  <si>
    <t>NEW BRAINTREE</t>
  </si>
  <si>
    <t>NEWBURY</t>
  </si>
  <si>
    <t>NEWBURYPORT</t>
  </si>
  <si>
    <t>NEW MARLBOROUGH</t>
  </si>
  <si>
    <t>NEW SALEM</t>
  </si>
  <si>
    <t>NEWTON</t>
  </si>
  <si>
    <t>NORFOLK</t>
  </si>
  <si>
    <t>NORTH ADAMS</t>
  </si>
  <si>
    <t>NORTHAMPTON</t>
  </si>
  <si>
    <t>NORTH ANDOVER</t>
  </si>
  <si>
    <t>NORTH ATTLEBOROUGH</t>
  </si>
  <si>
    <t>NORTHBOROUGH</t>
  </si>
  <si>
    <t>NORTHBRIDGE</t>
  </si>
  <si>
    <t>NORTH BROOKFIELD</t>
  </si>
  <si>
    <t>NORTHFIELD</t>
  </si>
  <si>
    <t>NORTH READING</t>
  </si>
  <si>
    <t>NORTON</t>
  </si>
  <si>
    <t>NORWELL</t>
  </si>
  <si>
    <t>NORWOOD</t>
  </si>
  <si>
    <t>OAK BLUFFS</t>
  </si>
  <si>
    <t>OAKHAM</t>
  </si>
  <si>
    <t>ORANGE</t>
  </si>
  <si>
    <t>ORLEANS</t>
  </si>
  <si>
    <t>OTIS</t>
  </si>
  <si>
    <t>OXFORD</t>
  </si>
  <si>
    <t>PALMER</t>
  </si>
  <si>
    <t>PAXTON</t>
  </si>
  <si>
    <t>PEABODY</t>
  </si>
  <si>
    <t>PELHAM</t>
  </si>
  <si>
    <t>PEMBROKE</t>
  </si>
  <si>
    <t>PEPPERELL</t>
  </si>
  <si>
    <t>PERU</t>
  </si>
  <si>
    <t>PETERSHAM</t>
  </si>
  <si>
    <t>PHILLIPSTON</t>
  </si>
  <si>
    <t>PITTSFIELD</t>
  </si>
  <si>
    <t>PLAINFIELD</t>
  </si>
  <si>
    <t>PLAINVILLE</t>
  </si>
  <si>
    <t>PLYMOUTH</t>
  </si>
  <si>
    <t>PLYMPTON</t>
  </si>
  <si>
    <t>PRINCETON</t>
  </si>
  <si>
    <t>PROVINCETOWN</t>
  </si>
  <si>
    <t>QUINCY</t>
  </si>
  <si>
    <t>RANDOLPH</t>
  </si>
  <si>
    <t>RAYNHAM</t>
  </si>
  <si>
    <t>READING</t>
  </si>
  <si>
    <t>REHOBOTH</t>
  </si>
  <si>
    <t>REVERE</t>
  </si>
  <si>
    <t>RICHMOND</t>
  </si>
  <si>
    <t>ROCHESTER</t>
  </si>
  <si>
    <t>ROCKLAND</t>
  </si>
  <si>
    <t>ROCKPORT</t>
  </si>
  <si>
    <t>ROWE</t>
  </si>
  <si>
    <t>ROWLEY</t>
  </si>
  <si>
    <t>ROYALSTON</t>
  </si>
  <si>
    <t>RUSSELL</t>
  </si>
  <si>
    <t>RUTLAND</t>
  </si>
  <si>
    <t>SALEM</t>
  </si>
  <si>
    <t>SALISBURY</t>
  </si>
  <si>
    <t>SANDISFIELD</t>
  </si>
  <si>
    <t>SANDWICH</t>
  </si>
  <si>
    <t>SAUGUS</t>
  </si>
  <si>
    <t>SAVOY</t>
  </si>
  <si>
    <t>SCITUATE</t>
  </si>
  <si>
    <t>SEEKONK</t>
  </si>
  <si>
    <t>SHARON</t>
  </si>
  <si>
    <t>SHEFFIELD</t>
  </si>
  <si>
    <t>SHELBURNE</t>
  </si>
  <si>
    <t>SHERBORN</t>
  </si>
  <si>
    <t>SHIRLEY</t>
  </si>
  <si>
    <t>SHREWSBURY</t>
  </si>
  <si>
    <t>SHUTESBURY</t>
  </si>
  <si>
    <t>SOMERSET</t>
  </si>
  <si>
    <t>SOMERVILLE</t>
  </si>
  <si>
    <t>SOUTHAMPTON</t>
  </si>
  <si>
    <t>SOUTHBOROUGH</t>
  </si>
  <si>
    <t>SOUTHBRIDGE</t>
  </si>
  <si>
    <t>SOUTH HADLEY</t>
  </si>
  <si>
    <t>SOUTHWICK</t>
  </si>
  <si>
    <t>SPENCER</t>
  </si>
  <si>
    <t>SPRINGFIELD</t>
  </si>
  <si>
    <t>STERLING</t>
  </si>
  <si>
    <t>STOCKBRIDGE</t>
  </si>
  <si>
    <t>STONEHAM</t>
  </si>
  <si>
    <t>STOUGHTON</t>
  </si>
  <si>
    <t>STOW</t>
  </si>
  <si>
    <t>STURBRIDGE</t>
  </si>
  <si>
    <t>SUDBURY</t>
  </si>
  <si>
    <t>SUNDERLAND</t>
  </si>
  <si>
    <t>SUTTON</t>
  </si>
  <si>
    <t>SWAMPSCOTT</t>
  </si>
  <si>
    <t>SWANSEA</t>
  </si>
  <si>
    <t>TAUNTON</t>
  </si>
  <si>
    <t>TEMPLETON</t>
  </si>
  <si>
    <t>TEWKSBURY</t>
  </si>
  <si>
    <t>TISBURY</t>
  </si>
  <si>
    <t>TOLLAND</t>
  </si>
  <si>
    <t>TOPSFIELD</t>
  </si>
  <si>
    <t>TOWNSEND</t>
  </si>
  <si>
    <t>TRURO</t>
  </si>
  <si>
    <t>TYNGSBOROUGH</t>
  </si>
  <si>
    <t>TYRINGHAM</t>
  </si>
  <si>
    <t>UPTON</t>
  </si>
  <si>
    <t>UXBRIDGE</t>
  </si>
  <si>
    <t>WAKEFIELD</t>
  </si>
  <si>
    <t>WALES</t>
  </si>
  <si>
    <t>WALPOLE</t>
  </si>
  <si>
    <t>WALTHAM</t>
  </si>
  <si>
    <t>WARE</t>
  </si>
  <si>
    <t>WAREHAM</t>
  </si>
  <si>
    <t>WARREN</t>
  </si>
  <si>
    <t>WARWICK</t>
  </si>
  <si>
    <t>WASHINGTON</t>
  </si>
  <si>
    <t>WATERTOWN</t>
  </si>
  <si>
    <t>WAYLAND</t>
  </si>
  <si>
    <t>WEBSTER</t>
  </si>
  <si>
    <t>WELLESLEY</t>
  </si>
  <si>
    <t>WELLFLEET</t>
  </si>
  <si>
    <t>WENDELL</t>
  </si>
  <si>
    <t>WENHAM</t>
  </si>
  <si>
    <t>WESTBOROUGH</t>
  </si>
  <si>
    <t>WEST BOYLSTON</t>
  </si>
  <si>
    <t>WEST BRIDGEWATER</t>
  </si>
  <si>
    <t>WEST BROOKFIELD</t>
  </si>
  <si>
    <t>WESTFIELD</t>
  </si>
  <si>
    <t>WESTFORD</t>
  </si>
  <si>
    <t>WESTHAMPTON</t>
  </si>
  <si>
    <t>WESTMINSTER</t>
  </si>
  <si>
    <t>WEST NEWBURY</t>
  </si>
  <si>
    <t>WESTON</t>
  </si>
  <si>
    <t>WESTPORT</t>
  </si>
  <si>
    <t>WEST SPRINGFIELD</t>
  </si>
  <si>
    <t>WEST STOCKBRIDGE</t>
  </si>
  <si>
    <t>WEST TISBURY</t>
  </si>
  <si>
    <t>WESTWOOD</t>
  </si>
  <si>
    <t>WEYMOUTH</t>
  </si>
  <si>
    <t>WHATELY</t>
  </si>
  <si>
    <t>WHITMAN</t>
  </si>
  <si>
    <t>WILBRAHAM</t>
  </si>
  <si>
    <t>WILLIAMSBURG</t>
  </si>
  <si>
    <t>WILLIAMSTOWN</t>
  </si>
  <si>
    <t>WILMINGTON</t>
  </si>
  <si>
    <t>WINCHENDON</t>
  </si>
  <si>
    <t>WINCHESTER</t>
  </si>
  <si>
    <t>WINDSOR</t>
  </si>
  <si>
    <t>WINTHROP</t>
  </si>
  <si>
    <t>WOBURN</t>
  </si>
  <si>
    <t>WORCESTER</t>
  </si>
  <si>
    <t>WORTHINGTON</t>
  </si>
  <si>
    <t>WRENTHAM</t>
  </si>
  <si>
    <t>YARMOUTH</t>
  </si>
  <si>
    <t>DEVENS</t>
  </si>
  <si>
    <t>SOUTHFIELD</t>
  </si>
  <si>
    <t>NORTHAMPTON SMITH</t>
  </si>
  <si>
    <t>ACTON BOXBOROUGH</t>
  </si>
  <si>
    <t>ADAMS CHESHIRE</t>
  </si>
  <si>
    <t>AMHERST PELHAM</t>
  </si>
  <si>
    <t>ASHBURNHAM WESTMINSTER</t>
  </si>
  <si>
    <t>ATHOL ROYALSTON</t>
  </si>
  <si>
    <t>AYER SHIRLEY</t>
  </si>
  <si>
    <t>BERKSHIRE HILLS</t>
  </si>
  <si>
    <t>BERLIN BOYLSTON</t>
  </si>
  <si>
    <t>BLACKSTONE MILLVILLE</t>
  </si>
  <si>
    <t>BRIDGEWATER RAYNHAM</t>
  </si>
  <si>
    <t>CHESTERFIELD GOSHEN</t>
  </si>
  <si>
    <t>CENTRAL BERKSHIRE</t>
  </si>
  <si>
    <t>CONCORD CARLISLE</t>
  </si>
  <si>
    <t>DENNIS YARMOUTH</t>
  </si>
  <si>
    <t>DIGHTON REHOBOTH</t>
  </si>
  <si>
    <t>DOVER SHERBORN</t>
  </si>
  <si>
    <t>DUDLEY CHARLTON</t>
  </si>
  <si>
    <t>NAUSET</t>
  </si>
  <si>
    <t>FARMINGTON RIVER</t>
  </si>
  <si>
    <t>FREETOWN LAKEVILLE</t>
  </si>
  <si>
    <t>FRONTIER</t>
  </si>
  <si>
    <t>GATEWAY</t>
  </si>
  <si>
    <t>GROTON DUNSTABLE</t>
  </si>
  <si>
    <t>GILL MONTAGUE</t>
  </si>
  <si>
    <t>HAMILTON WENHAM</t>
  </si>
  <si>
    <t>HAMPDEN WILBRAHAM</t>
  </si>
  <si>
    <t>HAMPSHIRE</t>
  </si>
  <si>
    <t>HAWLEMONT</t>
  </si>
  <si>
    <t>KING PHILIP</t>
  </si>
  <si>
    <t>LINCOLN SUDBURY</t>
  </si>
  <si>
    <t>MANCHESTER ESSEX</t>
  </si>
  <si>
    <t>MARTHAS VINEYARD</t>
  </si>
  <si>
    <t>MASCONOMET</t>
  </si>
  <si>
    <t>MENDON UPTON</t>
  </si>
  <si>
    <t>MONOMOY</t>
  </si>
  <si>
    <t>MOUNT GREYLOCK</t>
  </si>
  <si>
    <t>MOHAWK TRAIL</t>
  </si>
  <si>
    <t>NARRAGANSETT</t>
  </si>
  <si>
    <t>NASHOBA</t>
  </si>
  <si>
    <t>NEW SALEM WENDELL</t>
  </si>
  <si>
    <t>NORTHBORO SOUTHBORO</t>
  </si>
  <si>
    <t>NORTH MIDDLESEX</t>
  </si>
  <si>
    <t>OLD ROCHESTER</t>
  </si>
  <si>
    <t>PENTUCKET</t>
  </si>
  <si>
    <t>PIONEER</t>
  </si>
  <si>
    <t>QUABBIN</t>
  </si>
  <si>
    <t>RALPH C MAHAR</t>
  </si>
  <si>
    <t>SILVER LAKE</t>
  </si>
  <si>
    <t>SOMERSET BERKLEY</t>
  </si>
  <si>
    <t>SOUTHERN BERKSHIRE</t>
  </si>
  <si>
    <t>SOUTHWICK TOLLAND GRANVILLE</t>
  </si>
  <si>
    <t>SPENCER EAST BROOKFIELD</t>
  </si>
  <si>
    <t>TANTASQUA</t>
  </si>
  <si>
    <t>TRITON</t>
  </si>
  <si>
    <t>UPISLAND</t>
  </si>
  <si>
    <t>WACHUSETT</t>
  </si>
  <si>
    <t>QUABOAG</t>
  </si>
  <si>
    <t>WHITMAN HANSON</t>
  </si>
  <si>
    <t>ASSABET VALLEY</t>
  </si>
  <si>
    <t>BLACKSTONE VALLEY</t>
  </si>
  <si>
    <t>BLUE HILLS</t>
  </si>
  <si>
    <t>BRISTOL PLYMOUTH</t>
  </si>
  <si>
    <t>CAPE COD</t>
  </si>
  <si>
    <t>ESSEX NORTH SHORE</t>
  </si>
  <si>
    <t>FRANKLIN COUNTY</t>
  </si>
  <si>
    <t>GREATER FALL RIVER</t>
  </si>
  <si>
    <t>GREATER LAWRENCE</t>
  </si>
  <si>
    <t>GREATER NEW BEDFORD</t>
  </si>
  <si>
    <t>GREATER LOWELL</t>
  </si>
  <si>
    <t>SOUTH MIDDLESEX</t>
  </si>
  <si>
    <t>MINUTEMAN</t>
  </si>
  <si>
    <t>MONTACHUSETT</t>
  </si>
  <si>
    <t>NORTHERN BERKSHIRE</t>
  </si>
  <si>
    <t>NASHOBA VALLEY</t>
  </si>
  <si>
    <t>NORTHEAST METROPOLITAN</t>
  </si>
  <si>
    <t>NORTH SHORE</t>
  </si>
  <si>
    <t>OLD COLONY</t>
  </si>
  <si>
    <t>PATHFINDER</t>
  </si>
  <si>
    <t>SHAWSHEEN VALLEY</t>
  </si>
  <si>
    <t>SOUTHEASTERN</t>
  </si>
  <si>
    <t>SOUTH SHORE</t>
  </si>
  <si>
    <t>SOUTHERN WORCESTER</t>
  </si>
  <si>
    <t>TRI COUNTY</t>
  </si>
  <si>
    <t>UPPER CAPE COD</t>
  </si>
  <si>
    <t>WHITTIER</t>
  </si>
  <si>
    <t>BRISTOL COUNTY</t>
  </si>
  <si>
    <t>ESSEX COUNTY</t>
  </si>
  <si>
    <t>NORFOLK COUNTY</t>
  </si>
  <si>
    <t>STATE TOTAL</t>
  </si>
  <si>
    <t>Massachusetts Department of Elementary and Secondary Education</t>
  </si>
  <si>
    <t>FY15</t>
  </si>
  <si>
    <t>FY13</t>
  </si>
  <si>
    <t>j1093</t>
  </si>
  <si>
    <t>f1106</t>
  </si>
  <si>
    <t>f1107</t>
  </si>
  <si>
    <t>f1108</t>
  </si>
  <si>
    <t>f1109</t>
  </si>
  <si>
    <t>f1110</t>
  </si>
  <si>
    <t>f1111</t>
  </si>
  <si>
    <t>f1112</t>
  </si>
  <si>
    <t>j1135</t>
  </si>
  <si>
    <t>f1148</t>
  </si>
  <si>
    <t>f1149</t>
  </si>
  <si>
    <t>f1150</t>
  </si>
  <si>
    <t>f1151</t>
  </si>
  <si>
    <t>f1152</t>
  </si>
  <si>
    <t>f1153</t>
  </si>
  <si>
    <t>f1154</t>
  </si>
  <si>
    <r>
      <t xml:space="preserve">Projected FY16 Net School Spending Percentage Above Foundation Budget (Q1)(f)
</t>
    </r>
    <r>
      <rPr>
        <sz val="10"/>
        <rFont val="Arial"/>
        <family val="2"/>
      </rPr>
      <t>(Unhide columns D through T for for individual line items removed)</t>
    </r>
  </si>
  <si>
    <t>Q4</t>
  </si>
</sst>
</file>

<file path=xl/styles.xml><?xml version="1.0" encoding="utf-8"?>
<styleSheet xmlns="http://schemas.openxmlformats.org/spreadsheetml/2006/main">
  <numFmts count="1">
    <numFmt numFmtId="164" formatCode="#,##0.0_);[Red]\(#,##0.0\)"/>
  </numFmts>
  <fonts count="12">
    <font>
      <sz val="8"/>
      <name val="Arial"/>
      <family val="2"/>
    </font>
    <font>
      <sz val="8"/>
      <name val="Arial"/>
      <family val="2"/>
    </font>
    <font>
      <sz val="6"/>
      <name val="Arial"/>
      <family val="2"/>
    </font>
    <font>
      <sz val="16"/>
      <name val="Arial"/>
      <family val="2"/>
    </font>
    <font>
      <sz val="10"/>
      <name val="Arial"/>
      <family val="2"/>
    </font>
    <font>
      <sz val="8"/>
      <color theme="2"/>
      <name val="Arial"/>
      <family val="2"/>
    </font>
    <font>
      <b/>
      <sz val="8"/>
      <name val="Arial"/>
      <family val="2"/>
    </font>
    <font>
      <b/>
      <sz val="8"/>
      <color theme="2"/>
      <name val="Arial"/>
      <family val="2"/>
    </font>
    <font>
      <sz val="8"/>
      <color theme="2" tint="-9.9978637043366805E-2"/>
      <name val="Arial"/>
      <family val="2"/>
    </font>
    <font>
      <sz val="10"/>
      <name val="Arial Narrow"/>
      <family val="2"/>
    </font>
    <font>
      <sz val="9"/>
      <color indexed="9"/>
      <name val="Geneva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-0.499984740745262"/>
        <bgColor indexed="64"/>
      </patternFill>
    </fill>
    <fill>
      <patternFill patternType="solid">
        <fgColor indexed="26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10" fillId="0" borderId="0">
      <protection locked="0"/>
    </xf>
  </cellStyleXfs>
  <cellXfs count="66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3" fillId="0" borderId="0" xfId="0" applyFont="1"/>
    <xf numFmtId="38" fontId="0" fillId="0" borderId="0" xfId="0" applyNumberFormat="1" applyAlignment="1">
      <alignment horizontal="center"/>
    </xf>
    <xf numFmtId="0" fontId="3" fillId="0" borderId="0" xfId="1" applyFont="1" applyAlignment="1">
      <alignment horizontal="center"/>
    </xf>
    <xf numFmtId="16" fontId="5" fillId="2" borderId="1" xfId="0" applyNumberFormat="1" applyFont="1" applyFill="1" applyBorder="1" applyAlignment="1">
      <alignment horizontal="left"/>
    </xf>
    <xf numFmtId="0" fontId="5" fillId="2" borderId="2" xfId="0" applyFont="1" applyFill="1" applyBorder="1" applyAlignment="1">
      <alignment horizontal="left"/>
    </xf>
    <xf numFmtId="0" fontId="5" fillId="2" borderId="3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left"/>
    </xf>
    <xf numFmtId="0" fontId="5" fillId="2" borderId="9" xfId="0" applyFont="1" applyFill="1" applyBorder="1" applyAlignment="1">
      <alignment horizontal="center"/>
    </xf>
    <xf numFmtId="0" fontId="6" fillId="3" borderId="5" xfId="0" applyFont="1" applyFill="1" applyBorder="1" applyAlignment="1">
      <alignment horizontal="left"/>
    </xf>
    <xf numFmtId="0" fontId="0" fillId="3" borderId="6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7" fillId="2" borderId="5" xfId="0" applyFont="1" applyFill="1" applyBorder="1" applyAlignment="1">
      <alignment horizontal="left"/>
    </xf>
    <xf numFmtId="0" fontId="5" fillId="2" borderId="6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8" fillId="2" borderId="10" xfId="0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5" fillId="2" borderId="11" xfId="0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5" fillId="2" borderId="12" xfId="0" applyFont="1" applyFill="1" applyBorder="1" applyAlignment="1">
      <alignment horizontal="center"/>
    </xf>
    <xf numFmtId="38" fontId="1" fillId="0" borderId="0" xfId="0" applyNumberFormat="1" applyFont="1" applyAlignment="1">
      <alignment horizontal="center"/>
    </xf>
    <xf numFmtId="0" fontId="5" fillId="2" borderId="13" xfId="0" applyFont="1" applyFill="1" applyBorder="1" applyAlignment="1">
      <alignment horizontal="center" vertical="top"/>
    </xf>
    <xf numFmtId="0" fontId="5" fillId="2" borderId="14" xfId="0" applyFont="1" applyFill="1" applyBorder="1" applyAlignment="1">
      <alignment horizontal="left" vertical="top"/>
    </xf>
    <xf numFmtId="0" fontId="5" fillId="2" borderId="15" xfId="0" applyFont="1" applyFill="1" applyBorder="1" applyAlignment="1">
      <alignment horizontal="center" vertical="top"/>
    </xf>
    <xf numFmtId="0" fontId="0" fillId="3" borderId="4" xfId="0" applyFill="1" applyBorder="1" applyAlignment="1">
      <alignment horizontal="center" vertical="top"/>
    </xf>
    <xf numFmtId="0" fontId="5" fillId="2" borderId="4" xfId="0" applyFont="1" applyFill="1" applyBorder="1" applyAlignment="1">
      <alignment horizontal="center" vertical="top"/>
    </xf>
    <xf numFmtId="0" fontId="0" fillId="3" borderId="12" xfId="0" applyFill="1" applyBorder="1" applyAlignment="1">
      <alignment horizontal="center" vertical="top"/>
    </xf>
    <xf numFmtId="0" fontId="8" fillId="2" borderId="12" xfId="0" applyFont="1" applyFill="1" applyBorder="1" applyAlignment="1">
      <alignment horizontal="center" vertical="top"/>
    </xf>
    <xf numFmtId="0" fontId="0" fillId="0" borderId="0" xfId="0" applyAlignment="1">
      <alignment horizontal="center" vertical="top"/>
    </xf>
    <xf numFmtId="38" fontId="1" fillId="0" borderId="0" xfId="0" applyNumberFormat="1" applyFont="1" applyAlignment="1">
      <alignment horizontal="center" vertical="top"/>
    </xf>
    <xf numFmtId="38" fontId="0" fillId="0" borderId="0" xfId="0" applyNumberFormat="1" applyAlignment="1">
      <alignment horizontal="center" vertical="top"/>
    </xf>
    <xf numFmtId="0" fontId="5" fillId="2" borderId="5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left"/>
    </xf>
    <xf numFmtId="38" fontId="0" fillId="3" borderId="5" xfId="0" applyNumberFormat="1" applyFill="1" applyBorder="1" applyAlignment="1">
      <alignment horizontal="center"/>
    </xf>
    <xf numFmtId="38" fontId="0" fillId="3" borderId="6" xfId="0" applyNumberFormat="1" applyFill="1" applyBorder="1" applyAlignment="1">
      <alignment horizontal="center"/>
    </xf>
    <xf numFmtId="38" fontId="0" fillId="3" borderId="7" xfId="0" applyNumberFormat="1" applyFill="1" applyBorder="1" applyAlignment="1">
      <alignment horizontal="center"/>
    </xf>
    <xf numFmtId="38" fontId="5" fillId="2" borderId="6" xfId="0" applyNumberFormat="1" applyFont="1" applyFill="1" applyBorder="1" applyAlignment="1">
      <alignment horizontal="center"/>
    </xf>
    <xf numFmtId="38" fontId="0" fillId="3" borderId="4" xfId="0" applyNumberFormat="1" applyFill="1" applyBorder="1" applyAlignment="1">
      <alignment horizontal="center"/>
    </xf>
    <xf numFmtId="38" fontId="8" fillId="2" borderId="5" xfId="0" applyNumberFormat="1" applyFont="1" applyFill="1" applyBorder="1" applyAlignment="1">
      <alignment horizontal="center"/>
    </xf>
    <xf numFmtId="38" fontId="8" fillId="2" borderId="7" xfId="0" applyNumberFormat="1" applyFont="1" applyFill="1" applyBorder="1" applyAlignment="1">
      <alignment horizontal="center"/>
    </xf>
    <xf numFmtId="0" fontId="8" fillId="2" borderId="5" xfId="0" applyFont="1" applyFill="1" applyBorder="1" applyAlignment="1">
      <alignment horizontal="center"/>
    </xf>
    <xf numFmtId="0" fontId="8" fillId="2" borderId="6" xfId="0" applyFont="1" applyFill="1" applyBorder="1" applyAlignment="1">
      <alignment horizontal="center"/>
    </xf>
    <xf numFmtId="40" fontId="8" fillId="2" borderId="6" xfId="0" applyNumberFormat="1" applyFont="1" applyFill="1" applyBorder="1" applyAlignment="1">
      <alignment horizontal="center"/>
    </xf>
    <xf numFmtId="0" fontId="8" fillId="2" borderId="7" xfId="0" applyFont="1" applyFill="1" applyBorder="1" applyAlignment="1">
      <alignment horizontal="center"/>
    </xf>
    <xf numFmtId="0" fontId="9" fillId="0" borderId="0" xfId="1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1" fillId="0" borderId="0" xfId="1" applyFont="1" applyAlignment="1">
      <alignment horizontal="center" wrapText="1"/>
    </xf>
    <xf numFmtId="0" fontId="1" fillId="0" borderId="0" xfId="1" applyFont="1" applyAlignment="1">
      <alignment horizontal="center"/>
    </xf>
    <xf numFmtId="0" fontId="2" fillId="0" borderId="0" xfId="1" applyFont="1" applyAlignment="1">
      <alignment horizontal="center" vertical="top"/>
    </xf>
    <xf numFmtId="38" fontId="0" fillId="0" borderId="0" xfId="0" applyNumberFormat="1" applyFont="1" applyFill="1" applyAlignment="1">
      <alignment horizontal="center"/>
    </xf>
    <xf numFmtId="40" fontId="0" fillId="0" borderId="0" xfId="0" applyNumberFormat="1" applyFont="1" applyFill="1" applyAlignment="1">
      <alignment horizontal="center"/>
    </xf>
    <xf numFmtId="164" fontId="0" fillId="0" borderId="0" xfId="0" applyNumberFormat="1" applyFont="1" applyFill="1" applyAlignment="1">
      <alignment horizontal="center"/>
    </xf>
    <xf numFmtId="0" fontId="0" fillId="0" borderId="0" xfId="0" applyFont="1" applyFill="1" applyAlignment="1">
      <alignment horizontal="center"/>
    </xf>
    <xf numFmtId="0" fontId="0" fillId="0" borderId="0" xfId="0" applyFont="1" applyFill="1" applyAlignment="1">
      <alignment horizontal="left"/>
    </xf>
    <xf numFmtId="0" fontId="11" fillId="0" borderId="0" xfId="0" applyFont="1" applyAlignment="1">
      <alignment horizontal="left" vertical="top" wrapText="1"/>
    </xf>
  </cellXfs>
  <cellStyles count="3">
    <cellStyle name="Default" xfId="2"/>
    <cellStyle name="Normal" xfId="0" builtinId="0"/>
    <cellStyle name="Normal_pctfoundapr7web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y%20Documents/A%20-%20Charter/FY%202015/Q1/c/15%20-%20PROJc%20%20chartrate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notes"/>
      <sheetName val="codes"/>
      <sheetName val="charterinfo"/>
      <sheetName val="distinfo"/>
      <sheetName val="fnd enro explain"/>
      <sheetName val="fnd enro"/>
      <sheetName val="dist enro"/>
      <sheetName val="abvfnd12"/>
      <sheetName val="abvfnd14"/>
      <sheetName val="transp"/>
      <sheetName val="fnd base rates"/>
      <sheetName val="pre fnd budg"/>
      <sheetName val="fnd budget"/>
      <sheetName val="sum enro"/>
      <sheetName val="sum rates"/>
      <sheetName val="sum rate hist"/>
      <sheetName val="rate check"/>
      <sheetName val="line match"/>
      <sheetName val="extract"/>
    </sheetNames>
    <sheetDataSet>
      <sheetData sheetId="0"/>
      <sheetData sheetId="1">
        <row r="10">
          <cell r="A10">
            <v>1</v>
          </cell>
          <cell r="B10" t="str">
            <v>ABINGTON</v>
          </cell>
          <cell r="C10">
            <v>1</v>
          </cell>
          <cell r="E10">
            <v>409</v>
          </cell>
          <cell r="F10" t="str">
            <v>ALMA DEL MAR</v>
          </cell>
          <cell r="G10" t="str">
            <v>open</v>
          </cell>
        </row>
        <row r="11">
          <cell r="A11">
            <v>2</v>
          </cell>
          <cell r="B11" t="str">
            <v>ACTON</v>
          </cell>
          <cell r="C11">
            <v>0</v>
          </cell>
          <cell r="D11" t="str">
            <v>fy15</v>
          </cell>
          <cell r="E11">
            <v>410</v>
          </cell>
          <cell r="F11" t="str">
            <v>EXCEL ACADEMY</v>
          </cell>
          <cell r="G11" t="str">
            <v>open</v>
          </cell>
        </row>
        <row r="12">
          <cell r="A12">
            <v>3</v>
          </cell>
          <cell r="B12" t="str">
            <v>ACUSHNET</v>
          </cell>
          <cell r="C12">
            <v>1</v>
          </cell>
          <cell r="E12">
            <v>412</v>
          </cell>
          <cell r="F12" t="str">
            <v>ACADEMY OF THE PACIFIC RIM</v>
          </cell>
          <cell r="G12" t="str">
            <v>open</v>
          </cell>
        </row>
        <row r="13">
          <cell r="A13">
            <v>4</v>
          </cell>
          <cell r="B13" t="str">
            <v>ADAMS</v>
          </cell>
          <cell r="C13">
            <v>0</v>
          </cell>
          <cell r="E13">
            <v>413</v>
          </cell>
          <cell r="F13" t="str">
            <v>FOUR RIVERS</v>
          </cell>
          <cell r="G13" t="str">
            <v>open</v>
          </cell>
        </row>
        <row r="14">
          <cell r="A14">
            <v>5</v>
          </cell>
          <cell r="B14" t="str">
            <v>AGAWAM</v>
          </cell>
          <cell r="C14">
            <v>1</v>
          </cell>
          <cell r="E14">
            <v>414</v>
          </cell>
          <cell r="F14" t="str">
            <v>BERKSHIRE ARTS AND TECHNOLOGY</v>
          </cell>
          <cell r="G14" t="str">
            <v>open</v>
          </cell>
        </row>
        <row r="15">
          <cell r="A15">
            <v>6</v>
          </cell>
          <cell r="B15" t="str">
            <v>ALFORD</v>
          </cell>
          <cell r="C15">
            <v>0</v>
          </cell>
          <cell r="E15">
            <v>416</v>
          </cell>
          <cell r="F15" t="str">
            <v>BOSTON PREPARATORY</v>
          </cell>
          <cell r="G15" t="str">
            <v>open</v>
          </cell>
        </row>
        <row r="16">
          <cell r="A16">
            <v>7</v>
          </cell>
          <cell r="B16" t="str">
            <v>AMESBURY</v>
          </cell>
          <cell r="C16">
            <v>1</v>
          </cell>
          <cell r="E16">
            <v>417</v>
          </cell>
          <cell r="F16" t="str">
            <v>BRIDGE BOSTON</v>
          </cell>
          <cell r="G16" t="str">
            <v>open</v>
          </cell>
        </row>
        <row r="17">
          <cell r="A17">
            <v>8</v>
          </cell>
          <cell r="B17" t="str">
            <v>AMHERST</v>
          </cell>
          <cell r="C17">
            <v>1</v>
          </cell>
          <cell r="E17">
            <v>418</v>
          </cell>
          <cell r="F17" t="str">
            <v>CHRISTA MCAULIFFE REGIONAL</v>
          </cell>
          <cell r="G17" t="str">
            <v>open</v>
          </cell>
        </row>
        <row r="18">
          <cell r="A18">
            <v>9</v>
          </cell>
          <cell r="B18" t="str">
            <v>ANDOVER</v>
          </cell>
          <cell r="C18">
            <v>1</v>
          </cell>
          <cell r="E18">
            <v>419</v>
          </cell>
          <cell r="F18" t="str">
            <v>SMITH LEADERSHIP ACADEMY</v>
          </cell>
          <cell r="G18" t="str">
            <v>open</v>
          </cell>
        </row>
        <row r="19">
          <cell r="A19">
            <v>10</v>
          </cell>
          <cell r="B19" t="str">
            <v>ARLINGTON</v>
          </cell>
          <cell r="C19">
            <v>1</v>
          </cell>
          <cell r="E19">
            <v>420</v>
          </cell>
          <cell r="F19" t="str">
            <v>BENJAMIN BANNEKER</v>
          </cell>
          <cell r="G19" t="str">
            <v>open</v>
          </cell>
        </row>
        <row r="20">
          <cell r="A20">
            <v>11</v>
          </cell>
          <cell r="B20" t="str">
            <v>ASHBURNHAM</v>
          </cell>
          <cell r="C20">
            <v>0</v>
          </cell>
          <cell r="E20">
            <v>426</v>
          </cell>
          <cell r="F20" t="str">
            <v>COMMUNITY DAY - GATEWAY</v>
          </cell>
          <cell r="G20" t="str">
            <v>open</v>
          </cell>
        </row>
        <row r="21">
          <cell r="A21">
            <v>12</v>
          </cell>
          <cell r="B21" t="str">
            <v>ASHBY</v>
          </cell>
          <cell r="C21">
            <v>0</v>
          </cell>
          <cell r="E21">
            <v>428</v>
          </cell>
          <cell r="F21" t="str">
            <v>BROOKE ROSLINDALE</v>
          </cell>
          <cell r="G21" t="str">
            <v>open</v>
          </cell>
        </row>
        <row r="22">
          <cell r="A22">
            <v>13</v>
          </cell>
          <cell r="B22" t="str">
            <v>ASHFIELD</v>
          </cell>
          <cell r="C22">
            <v>0</v>
          </cell>
          <cell r="E22">
            <v>429</v>
          </cell>
          <cell r="F22" t="str">
            <v>KIPP ACADEMY LYNN</v>
          </cell>
          <cell r="G22" t="str">
            <v>open</v>
          </cell>
        </row>
        <row r="23">
          <cell r="A23">
            <v>14</v>
          </cell>
          <cell r="B23" t="str">
            <v>ASHLAND</v>
          </cell>
          <cell r="C23">
            <v>1</v>
          </cell>
          <cell r="E23">
            <v>430</v>
          </cell>
          <cell r="F23" t="str">
            <v>ADVANCED MATH AND SCIENCE ACADEMY</v>
          </cell>
          <cell r="G23" t="str">
            <v>open</v>
          </cell>
        </row>
        <row r="24">
          <cell r="A24">
            <v>15</v>
          </cell>
          <cell r="B24" t="str">
            <v>ATHOL</v>
          </cell>
          <cell r="C24">
            <v>0</v>
          </cell>
          <cell r="E24">
            <v>431</v>
          </cell>
          <cell r="F24" t="str">
            <v>COMMUNITY DAY - R. KINGMAN WEBSTER</v>
          </cell>
          <cell r="G24" t="str">
            <v>open</v>
          </cell>
        </row>
        <row r="25">
          <cell r="A25">
            <v>16</v>
          </cell>
          <cell r="B25" t="str">
            <v>ATTLEBORO</v>
          </cell>
          <cell r="C25">
            <v>1</v>
          </cell>
          <cell r="E25">
            <v>432</v>
          </cell>
          <cell r="F25" t="str">
            <v>CAPE COD LIGHTHOUSE</v>
          </cell>
          <cell r="G25" t="str">
            <v>open</v>
          </cell>
        </row>
        <row r="26">
          <cell r="A26">
            <v>17</v>
          </cell>
          <cell r="B26" t="str">
            <v>AUBURN</v>
          </cell>
          <cell r="C26">
            <v>1</v>
          </cell>
          <cell r="E26">
            <v>435</v>
          </cell>
          <cell r="F26" t="str">
            <v>INNOVATION ACADEMY</v>
          </cell>
          <cell r="G26" t="str">
            <v>open</v>
          </cell>
        </row>
        <row r="27">
          <cell r="A27">
            <v>18</v>
          </cell>
          <cell r="B27" t="str">
            <v>AVON</v>
          </cell>
          <cell r="C27">
            <v>1</v>
          </cell>
          <cell r="E27">
            <v>436</v>
          </cell>
          <cell r="F27" t="str">
            <v>COMMUNITY CS OF CAMBRIDGE</v>
          </cell>
          <cell r="G27" t="str">
            <v>open</v>
          </cell>
        </row>
        <row r="28">
          <cell r="A28">
            <v>19</v>
          </cell>
          <cell r="B28" t="str">
            <v>AYER</v>
          </cell>
          <cell r="C28">
            <v>0</v>
          </cell>
          <cell r="D28" t="str">
            <v>fy12</v>
          </cell>
          <cell r="E28">
            <v>437</v>
          </cell>
          <cell r="F28" t="str">
            <v>CITY ON A HILL</v>
          </cell>
          <cell r="G28" t="str">
            <v>open</v>
          </cell>
        </row>
        <row r="29">
          <cell r="A29">
            <v>20</v>
          </cell>
          <cell r="B29" t="str">
            <v>BARNSTABLE</v>
          </cell>
          <cell r="C29">
            <v>1</v>
          </cell>
          <cell r="E29">
            <v>438</v>
          </cell>
          <cell r="F29" t="str">
            <v>CODMAN ACADEMY</v>
          </cell>
          <cell r="G29" t="str">
            <v>open</v>
          </cell>
        </row>
        <row r="30">
          <cell r="A30">
            <v>21</v>
          </cell>
          <cell r="B30" t="str">
            <v>BARRE</v>
          </cell>
          <cell r="C30">
            <v>0</v>
          </cell>
          <cell r="E30">
            <v>439</v>
          </cell>
          <cell r="F30" t="str">
            <v>CONSERVATORY LAB</v>
          </cell>
          <cell r="G30" t="str">
            <v>open</v>
          </cell>
        </row>
        <row r="31">
          <cell r="A31">
            <v>22</v>
          </cell>
          <cell r="B31" t="str">
            <v>BECKET</v>
          </cell>
          <cell r="C31">
            <v>0</v>
          </cell>
          <cell r="E31">
            <v>440</v>
          </cell>
          <cell r="F31" t="str">
            <v>COMMUNITY DAY - PROSPECT</v>
          </cell>
          <cell r="G31" t="str">
            <v>open</v>
          </cell>
        </row>
        <row r="32">
          <cell r="A32">
            <v>23</v>
          </cell>
          <cell r="B32" t="str">
            <v>BEDFORD</v>
          </cell>
          <cell r="C32">
            <v>1</v>
          </cell>
          <cell r="E32">
            <v>441</v>
          </cell>
          <cell r="F32" t="str">
            <v>SABIS INTERNATIONAL</v>
          </cell>
          <cell r="G32" t="str">
            <v>open</v>
          </cell>
        </row>
        <row r="33">
          <cell r="A33">
            <v>24</v>
          </cell>
          <cell r="B33" t="str">
            <v>BELCHERTOWN</v>
          </cell>
          <cell r="C33">
            <v>1</v>
          </cell>
          <cell r="E33">
            <v>443</v>
          </cell>
          <cell r="F33" t="str">
            <v>BROOKE MATTAPAN</v>
          </cell>
          <cell r="G33" t="str">
            <v>open</v>
          </cell>
        </row>
        <row r="34">
          <cell r="A34">
            <v>25</v>
          </cell>
          <cell r="B34" t="str">
            <v>BELLINGHAM</v>
          </cell>
          <cell r="C34">
            <v>1</v>
          </cell>
          <cell r="E34">
            <v>444</v>
          </cell>
          <cell r="F34" t="str">
            <v>NEIGHBORHOOD HOUSE</v>
          </cell>
          <cell r="G34" t="str">
            <v>open</v>
          </cell>
        </row>
        <row r="35">
          <cell r="A35">
            <v>26</v>
          </cell>
          <cell r="B35" t="str">
            <v>BELMONT</v>
          </cell>
          <cell r="C35">
            <v>1</v>
          </cell>
          <cell r="E35">
            <v>445</v>
          </cell>
          <cell r="F35" t="str">
            <v>ABBY KELLEY FOSTER</v>
          </cell>
          <cell r="G35" t="str">
            <v>open</v>
          </cell>
        </row>
        <row r="36">
          <cell r="A36">
            <v>27</v>
          </cell>
          <cell r="B36" t="str">
            <v>BERKLEY</v>
          </cell>
          <cell r="C36">
            <v>1</v>
          </cell>
          <cell r="D36" t="str">
            <v>fy12</v>
          </cell>
          <cell r="E36">
            <v>446</v>
          </cell>
          <cell r="F36" t="str">
            <v>FOXBOROUGH REGIONAL</v>
          </cell>
          <cell r="G36" t="str">
            <v>open</v>
          </cell>
        </row>
        <row r="37">
          <cell r="A37">
            <v>28</v>
          </cell>
          <cell r="B37" t="str">
            <v>BERLIN</v>
          </cell>
          <cell r="C37">
            <v>1</v>
          </cell>
          <cell r="D37" t="str">
            <v>fy14</v>
          </cell>
          <cell r="E37">
            <v>447</v>
          </cell>
          <cell r="F37" t="str">
            <v>BENJAMIN FRANKLIN CLASSICAL</v>
          </cell>
          <cell r="G37" t="str">
            <v>open</v>
          </cell>
        </row>
        <row r="38">
          <cell r="A38">
            <v>29</v>
          </cell>
          <cell r="B38" t="str">
            <v>BERNARDSTON</v>
          </cell>
          <cell r="C38">
            <v>0</v>
          </cell>
          <cell r="E38">
            <v>449</v>
          </cell>
          <cell r="F38" t="str">
            <v>BOSTON COLLEGIATE</v>
          </cell>
          <cell r="G38" t="str">
            <v>open</v>
          </cell>
        </row>
        <row r="39">
          <cell r="A39">
            <v>30</v>
          </cell>
          <cell r="B39" t="str">
            <v>BEVERLY</v>
          </cell>
          <cell r="C39">
            <v>1</v>
          </cell>
          <cell r="E39">
            <v>450</v>
          </cell>
          <cell r="F39" t="str">
            <v>HILLTOWN COOPERATIVE</v>
          </cell>
          <cell r="G39" t="str">
            <v>open</v>
          </cell>
        </row>
        <row r="40">
          <cell r="A40">
            <v>31</v>
          </cell>
          <cell r="B40" t="str">
            <v>BILLERICA</v>
          </cell>
          <cell r="C40">
            <v>1</v>
          </cell>
          <cell r="E40">
            <v>453</v>
          </cell>
          <cell r="F40" t="str">
            <v>HOLYOKE COMMUNITY</v>
          </cell>
          <cell r="G40" t="str">
            <v>open</v>
          </cell>
        </row>
        <row r="41">
          <cell r="A41">
            <v>32</v>
          </cell>
          <cell r="B41" t="str">
            <v>BLACKSTONE</v>
          </cell>
          <cell r="C41">
            <v>0</v>
          </cell>
          <cell r="E41">
            <v>454</v>
          </cell>
          <cell r="F41" t="str">
            <v>LAWRENCE FAMILY DEVELOPMENT</v>
          </cell>
          <cell r="G41" t="str">
            <v>open</v>
          </cell>
        </row>
        <row r="42">
          <cell r="A42">
            <v>33</v>
          </cell>
          <cell r="B42" t="str">
            <v>BLANDFORD</v>
          </cell>
          <cell r="C42">
            <v>0</v>
          </cell>
          <cell r="E42">
            <v>455</v>
          </cell>
          <cell r="F42" t="str">
            <v>HILL VIEW MONTESSORI</v>
          </cell>
          <cell r="G42" t="str">
            <v>open</v>
          </cell>
        </row>
        <row r="43">
          <cell r="A43">
            <v>34</v>
          </cell>
          <cell r="B43" t="str">
            <v>BOLTON</v>
          </cell>
          <cell r="C43">
            <v>0</v>
          </cell>
          <cell r="E43">
            <v>456</v>
          </cell>
          <cell r="F43" t="str">
            <v>LOWELL COMMUNITY</v>
          </cell>
          <cell r="G43" t="str">
            <v>open</v>
          </cell>
        </row>
        <row r="44">
          <cell r="A44">
            <v>35</v>
          </cell>
          <cell r="B44" t="str">
            <v>BOSTON</v>
          </cell>
          <cell r="C44">
            <v>1</v>
          </cell>
          <cell r="E44">
            <v>457</v>
          </cell>
          <cell r="F44" t="str">
            <v>BROOKE EAST BOSTON</v>
          </cell>
          <cell r="G44" t="str">
            <v>open</v>
          </cell>
        </row>
        <row r="45">
          <cell r="A45">
            <v>36</v>
          </cell>
          <cell r="B45" t="str">
            <v>BOURNE</v>
          </cell>
          <cell r="C45">
            <v>1</v>
          </cell>
          <cell r="E45">
            <v>458</v>
          </cell>
          <cell r="F45" t="str">
            <v>LOWELL MIDDLESEX ACADEMY</v>
          </cell>
          <cell r="G45" t="str">
            <v>open</v>
          </cell>
        </row>
        <row r="46">
          <cell r="A46">
            <v>37</v>
          </cell>
          <cell r="B46" t="str">
            <v>BOXBOROUGH</v>
          </cell>
          <cell r="C46">
            <v>0</v>
          </cell>
          <cell r="D46" t="str">
            <v>fy15</v>
          </cell>
          <cell r="E46">
            <v>459</v>
          </cell>
          <cell r="F46" t="str">
            <v>EXCEL ACADEMY - BOSTON II</v>
          </cell>
          <cell r="G46" t="str">
            <v>to close</v>
          </cell>
        </row>
        <row r="47">
          <cell r="A47">
            <v>38</v>
          </cell>
          <cell r="B47" t="str">
            <v>BOXFORD</v>
          </cell>
          <cell r="C47">
            <v>1</v>
          </cell>
          <cell r="E47">
            <v>461</v>
          </cell>
          <cell r="F47" t="str">
            <v>EXCEL ACADEMY - CHELSEA</v>
          </cell>
          <cell r="G47" t="str">
            <v>to close</v>
          </cell>
        </row>
        <row r="48">
          <cell r="A48">
            <v>39</v>
          </cell>
          <cell r="B48" t="str">
            <v>BOYLSTON</v>
          </cell>
          <cell r="C48">
            <v>1</v>
          </cell>
          <cell r="D48" t="str">
            <v>fy14</v>
          </cell>
          <cell r="E48">
            <v>463</v>
          </cell>
          <cell r="F48" t="str">
            <v>KIPP ACADEMY BOSTON</v>
          </cell>
          <cell r="G48" t="str">
            <v>open</v>
          </cell>
        </row>
        <row r="49">
          <cell r="A49">
            <v>40</v>
          </cell>
          <cell r="B49" t="str">
            <v>BRAINTREE</v>
          </cell>
          <cell r="C49">
            <v>1</v>
          </cell>
          <cell r="E49">
            <v>464</v>
          </cell>
          <cell r="F49" t="str">
            <v>MARBLEHEAD COMMUNITY</v>
          </cell>
          <cell r="G49" t="str">
            <v>open</v>
          </cell>
        </row>
        <row r="50">
          <cell r="A50">
            <v>41</v>
          </cell>
          <cell r="B50" t="str">
            <v>BREWSTER</v>
          </cell>
          <cell r="C50">
            <v>1</v>
          </cell>
          <cell r="E50">
            <v>465</v>
          </cell>
          <cell r="F50" t="str">
            <v>MATCH COMMUNITY DAY</v>
          </cell>
          <cell r="G50" t="str">
            <v>to close</v>
          </cell>
        </row>
        <row r="51">
          <cell r="A51">
            <v>42</v>
          </cell>
          <cell r="B51" t="str">
            <v>BRIDGEWATER</v>
          </cell>
          <cell r="C51">
            <v>0</v>
          </cell>
          <cell r="E51">
            <v>466</v>
          </cell>
          <cell r="F51" t="str">
            <v>MARTHA'S VINEYARD</v>
          </cell>
          <cell r="G51" t="str">
            <v>open</v>
          </cell>
        </row>
        <row r="52">
          <cell r="A52">
            <v>43</v>
          </cell>
          <cell r="B52" t="str">
            <v>BRIMFIELD</v>
          </cell>
          <cell r="C52">
            <v>1</v>
          </cell>
          <cell r="E52">
            <v>469</v>
          </cell>
          <cell r="F52" t="str">
            <v>MATCH</v>
          </cell>
          <cell r="G52" t="str">
            <v>open</v>
          </cell>
        </row>
        <row r="53">
          <cell r="A53">
            <v>44</v>
          </cell>
          <cell r="B53" t="str">
            <v>BROCKTON</v>
          </cell>
          <cell r="C53">
            <v>1</v>
          </cell>
          <cell r="E53">
            <v>470</v>
          </cell>
          <cell r="F53" t="str">
            <v>MYSTIC VALLEY REGIONAL</v>
          </cell>
          <cell r="G53" t="str">
            <v>open</v>
          </cell>
        </row>
        <row r="54">
          <cell r="A54">
            <v>45</v>
          </cell>
          <cell r="B54" t="str">
            <v>BROOKFIELD</v>
          </cell>
          <cell r="C54">
            <v>1</v>
          </cell>
          <cell r="E54">
            <v>474</v>
          </cell>
          <cell r="F54" t="str">
            <v>NORTH CENTRAL CHARTER ESSENTIAL</v>
          </cell>
          <cell r="G54" t="str">
            <v>open</v>
          </cell>
        </row>
        <row r="55">
          <cell r="A55">
            <v>46</v>
          </cell>
          <cell r="B55" t="str">
            <v>BROOKLINE</v>
          </cell>
          <cell r="C55">
            <v>1</v>
          </cell>
          <cell r="E55">
            <v>475</v>
          </cell>
          <cell r="F55" t="str">
            <v>DORCHESTER COLLEGIATE ACADEMY</v>
          </cell>
          <cell r="G55" t="str">
            <v>open</v>
          </cell>
        </row>
        <row r="56">
          <cell r="A56">
            <v>47</v>
          </cell>
          <cell r="B56" t="str">
            <v>BUCKLAND</v>
          </cell>
          <cell r="C56">
            <v>0</v>
          </cell>
          <cell r="E56">
            <v>478</v>
          </cell>
          <cell r="F56" t="str">
            <v>FRANCIS W. PARKER CHARTER ESSENTIAL</v>
          </cell>
          <cell r="G56" t="str">
            <v>open</v>
          </cell>
        </row>
        <row r="57">
          <cell r="A57">
            <v>48</v>
          </cell>
          <cell r="B57" t="str">
            <v>BURLINGTON</v>
          </cell>
          <cell r="C57">
            <v>1</v>
          </cell>
          <cell r="E57">
            <v>479</v>
          </cell>
          <cell r="F57" t="str">
            <v>PIONEER VALLEY PERFORMING ARTS</v>
          </cell>
          <cell r="G57" t="str">
            <v>open</v>
          </cell>
        </row>
        <row r="58">
          <cell r="A58">
            <v>49</v>
          </cell>
          <cell r="B58" t="str">
            <v>CAMBRIDGE</v>
          </cell>
          <cell r="C58">
            <v>1</v>
          </cell>
          <cell r="E58">
            <v>481</v>
          </cell>
          <cell r="F58" t="str">
            <v>BOSTON RENAISSANCE</v>
          </cell>
          <cell r="G58" t="str">
            <v>open</v>
          </cell>
        </row>
        <row r="59">
          <cell r="A59">
            <v>50</v>
          </cell>
          <cell r="B59" t="str">
            <v>CANTON</v>
          </cell>
          <cell r="C59">
            <v>1</v>
          </cell>
          <cell r="E59">
            <v>482</v>
          </cell>
          <cell r="F59" t="str">
            <v>RIVER VALLEY</v>
          </cell>
          <cell r="G59" t="str">
            <v>open</v>
          </cell>
        </row>
        <row r="60">
          <cell r="A60">
            <v>51</v>
          </cell>
          <cell r="B60" t="str">
            <v>CARLISLE</v>
          </cell>
          <cell r="C60">
            <v>1</v>
          </cell>
          <cell r="E60">
            <v>483</v>
          </cell>
          <cell r="F60" t="str">
            <v>RISING TIDE</v>
          </cell>
          <cell r="G60" t="str">
            <v>open</v>
          </cell>
        </row>
        <row r="61">
          <cell r="A61">
            <v>52</v>
          </cell>
          <cell r="B61" t="str">
            <v>CARVER</v>
          </cell>
          <cell r="C61">
            <v>1</v>
          </cell>
          <cell r="E61">
            <v>484</v>
          </cell>
          <cell r="F61" t="str">
            <v>ROXBURY PREPARATORY</v>
          </cell>
          <cell r="G61" t="str">
            <v>open</v>
          </cell>
        </row>
        <row r="62">
          <cell r="A62">
            <v>53</v>
          </cell>
          <cell r="B62" t="str">
            <v>CHARLEMONT</v>
          </cell>
          <cell r="C62">
            <v>0</v>
          </cell>
          <cell r="E62">
            <v>485</v>
          </cell>
          <cell r="F62" t="str">
            <v>SALEM ACADEMY</v>
          </cell>
          <cell r="G62" t="str">
            <v>open</v>
          </cell>
        </row>
        <row r="63">
          <cell r="A63">
            <v>54</v>
          </cell>
          <cell r="B63" t="str">
            <v>CHARLTON</v>
          </cell>
          <cell r="C63">
            <v>0</v>
          </cell>
          <cell r="E63">
            <v>486</v>
          </cell>
          <cell r="F63" t="str">
            <v>SEVEN HILLS</v>
          </cell>
          <cell r="G63" t="str">
            <v>open</v>
          </cell>
        </row>
        <row r="64">
          <cell r="A64">
            <v>55</v>
          </cell>
          <cell r="B64" t="str">
            <v>CHATHAM</v>
          </cell>
          <cell r="C64">
            <v>0</v>
          </cell>
          <cell r="D64" t="str">
            <v>fy13</v>
          </cell>
          <cell r="E64">
            <v>487</v>
          </cell>
          <cell r="F64" t="str">
            <v>PROSPECT HILL ACADEMY</v>
          </cell>
          <cell r="G64" t="str">
            <v>open</v>
          </cell>
        </row>
        <row r="65">
          <cell r="A65">
            <v>56</v>
          </cell>
          <cell r="B65" t="str">
            <v>CHELMSFORD</v>
          </cell>
          <cell r="C65">
            <v>1</v>
          </cell>
          <cell r="E65">
            <v>488</v>
          </cell>
          <cell r="F65" t="str">
            <v>SOUTH SHORE</v>
          </cell>
          <cell r="G65" t="str">
            <v>open</v>
          </cell>
        </row>
        <row r="66">
          <cell r="A66">
            <v>57</v>
          </cell>
          <cell r="B66" t="str">
            <v>CHELSEA</v>
          </cell>
          <cell r="C66">
            <v>1</v>
          </cell>
          <cell r="E66">
            <v>489</v>
          </cell>
          <cell r="F66" t="str">
            <v>STURGIS</v>
          </cell>
          <cell r="G66" t="str">
            <v>open</v>
          </cell>
        </row>
        <row r="67">
          <cell r="A67">
            <v>58</v>
          </cell>
          <cell r="B67" t="str">
            <v>CHESHIRE</v>
          </cell>
          <cell r="C67">
            <v>0</v>
          </cell>
          <cell r="E67">
            <v>491</v>
          </cell>
          <cell r="F67" t="str">
            <v>ATLANTIS</v>
          </cell>
          <cell r="G67" t="str">
            <v>open</v>
          </cell>
        </row>
        <row r="68">
          <cell r="A68">
            <v>59</v>
          </cell>
          <cell r="B68" t="str">
            <v>CHESTER</v>
          </cell>
          <cell r="C68">
            <v>0</v>
          </cell>
          <cell r="E68">
            <v>492</v>
          </cell>
          <cell r="F68" t="str">
            <v>MARTIN LUTHER KING JR CS OF EXCELLENCE</v>
          </cell>
          <cell r="G68" t="str">
            <v>open</v>
          </cell>
        </row>
        <row r="69">
          <cell r="A69">
            <v>60</v>
          </cell>
          <cell r="B69" t="str">
            <v>CHESTERFIELD</v>
          </cell>
          <cell r="C69">
            <v>0</v>
          </cell>
          <cell r="E69">
            <v>493</v>
          </cell>
          <cell r="F69" t="str">
            <v>PHOENIX CHARTER ACADEMY</v>
          </cell>
          <cell r="G69" t="str">
            <v>open</v>
          </cell>
        </row>
        <row r="70">
          <cell r="A70">
            <v>61</v>
          </cell>
          <cell r="B70" t="str">
            <v>CHICOPEE</v>
          </cell>
          <cell r="C70">
            <v>1</v>
          </cell>
          <cell r="E70">
            <v>494</v>
          </cell>
          <cell r="F70" t="str">
            <v>PIONEER CS OF SCIENCE</v>
          </cell>
          <cell r="G70" t="str">
            <v>open</v>
          </cell>
        </row>
        <row r="71">
          <cell r="A71">
            <v>62</v>
          </cell>
          <cell r="B71" t="str">
            <v>CHILMARK</v>
          </cell>
          <cell r="C71">
            <v>0</v>
          </cell>
          <cell r="E71">
            <v>496</v>
          </cell>
          <cell r="F71" t="str">
            <v>GLOBAL LEARNING</v>
          </cell>
          <cell r="G71" t="str">
            <v>open</v>
          </cell>
        </row>
        <row r="72">
          <cell r="A72">
            <v>63</v>
          </cell>
          <cell r="B72" t="str">
            <v>CLARKSBURG</v>
          </cell>
          <cell r="C72">
            <v>1</v>
          </cell>
          <cell r="E72">
            <v>497</v>
          </cell>
          <cell r="F72" t="str">
            <v>PIONEER VALLEY CHINESE IMMERSION</v>
          </cell>
          <cell r="G72" t="str">
            <v>open</v>
          </cell>
        </row>
        <row r="73">
          <cell r="A73">
            <v>64</v>
          </cell>
          <cell r="B73" t="str">
            <v>CLINTON</v>
          </cell>
          <cell r="C73">
            <v>1</v>
          </cell>
          <cell r="E73">
            <v>498</v>
          </cell>
          <cell r="F73" t="str">
            <v>VERITAS PREPARATORY</v>
          </cell>
          <cell r="G73" t="str">
            <v>open</v>
          </cell>
        </row>
        <row r="74">
          <cell r="A74">
            <v>65</v>
          </cell>
          <cell r="B74" t="str">
            <v>COHASSET</v>
          </cell>
          <cell r="C74">
            <v>1</v>
          </cell>
          <cell r="E74">
            <v>499</v>
          </cell>
          <cell r="F74" t="str">
            <v>HAMPDEN CS OF SCIENCE</v>
          </cell>
          <cell r="G74" t="str">
            <v>open</v>
          </cell>
        </row>
        <row r="75">
          <cell r="A75">
            <v>66</v>
          </cell>
          <cell r="B75" t="str">
            <v>COLRAIN</v>
          </cell>
          <cell r="C75">
            <v>0</v>
          </cell>
          <cell r="E75">
            <v>3501</v>
          </cell>
          <cell r="F75" t="str">
            <v>PAULO FREIRE SOCIAL JUSTICE</v>
          </cell>
          <cell r="G75" t="str">
            <v>open</v>
          </cell>
        </row>
        <row r="76">
          <cell r="A76">
            <v>67</v>
          </cell>
          <cell r="B76" t="str">
            <v>CONCORD</v>
          </cell>
          <cell r="C76">
            <v>1</v>
          </cell>
          <cell r="E76">
            <v>3502</v>
          </cell>
          <cell r="F76" t="str">
            <v>BAYSTATE ACADEMY</v>
          </cell>
          <cell r="G76" t="str">
            <v>open</v>
          </cell>
        </row>
        <row r="77">
          <cell r="A77">
            <v>68</v>
          </cell>
          <cell r="B77" t="str">
            <v>CONWAY</v>
          </cell>
          <cell r="C77">
            <v>1</v>
          </cell>
          <cell r="E77">
            <v>3503</v>
          </cell>
          <cell r="F77" t="str">
            <v>LOWELL COLLEGIATE</v>
          </cell>
          <cell r="G77" t="str">
            <v>open</v>
          </cell>
        </row>
        <row r="78">
          <cell r="A78">
            <v>69</v>
          </cell>
          <cell r="B78" t="str">
            <v>CUMMINGTON</v>
          </cell>
          <cell r="C78">
            <v>0</v>
          </cell>
          <cell r="E78">
            <v>3504</v>
          </cell>
          <cell r="F78" t="str">
            <v>CITY ON A HILL II</v>
          </cell>
          <cell r="G78" t="str">
            <v>open</v>
          </cell>
        </row>
        <row r="79">
          <cell r="A79">
            <v>70</v>
          </cell>
          <cell r="B79" t="str">
            <v>DALTON</v>
          </cell>
          <cell r="C79">
            <v>0</v>
          </cell>
          <cell r="E79">
            <v>3506</v>
          </cell>
          <cell r="F79" t="str">
            <v>PIONEER CS OF SCIENCE II</v>
          </cell>
          <cell r="G79" t="str">
            <v>open</v>
          </cell>
        </row>
        <row r="80">
          <cell r="A80">
            <v>71</v>
          </cell>
          <cell r="B80" t="str">
            <v>DANVERS</v>
          </cell>
          <cell r="C80">
            <v>1</v>
          </cell>
          <cell r="E80">
            <v>3507</v>
          </cell>
          <cell r="F80" t="str">
            <v>CITY ON A HILL NEW BEDFORD</v>
          </cell>
          <cell r="G80" t="str">
            <v>to open</v>
          </cell>
        </row>
        <row r="81">
          <cell r="A81">
            <v>72</v>
          </cell>
          <cell r="B81" t="str">
            <v>DARTMOUTH</v>
          </cell>
          <cell r="C81">
            <v>1</v>
          </cell>
          <cell r="E81">
            <v>3508</v>
          </cell>
          <cell r="F81" t="str">
            <v>PHOENIX CHARTER ACADEMY SPRINGFIELD</v>
          </cell>
          <cell r="G81" t="str">
            <v>to open</v>
          </cell>
        </row>
        <row r="82">
          <cell r="A82">
            <v>73</v>
          </cell>
          <cell r="B82" t="str">
            <v>DEDHAM</v>
          </cell>
          <cell r="C82">
            <v>1</v>
          </cell>
          <cell r="E82">
            <v>3509</v>
          </cell>
          <cell r="F82" t="str">
            <v>ARGOSY COLLEGIATE</v>
          </cell>
          <cell r="G82" t="str">
            <v>to open</v>
          </cell>
        </row>
        <row r="83">
          <cell r="A83">
            <v>74</v>
          </cell>
          <cell r="B83" t="str">
            <v>DEERFIELD</v>
          </cell>
          <cell r="C83">
            <v>1</v>
          </cell>
          <cell r="E83">
            <v>8002</v>
          </cell>
          <cell r="F83" t="str">
            <v>ACADEMY FOR THE WHOLE CHILD</v>
          </cell>
          <cell r="G83" t="str">
            <v>no charter</v>
          </cell>
        </row>
        <row r="84">
          <cell r="A84">
            <v>75</v>
          </cell>
          <cell r="B84" t="str">
            <v>DENNIS</v>
          </cell>
          <cell r="C84">
            <v>0</v>
          </cell>
          <cell r="E84">
            <v>8003</v>
          </cell>
          <cell r="F84" t="str">
            <v>FENIX</v>
          </cell>
          <cell r="G84" t="str">
            <v>no charter</v>
          </cell>
        </row>
        <row r="85">
          <cell r="A85">
            <v>76</v>
          </cell>
          <cell r="B85" t="str">
            <v>DIGHTON</v>
          </cell>
          <cell r="C85">
            <v>0</v>
          </cell>
          <cell r="E85">
            <v>8004</v>
          </cell>
          <cell r="F85" t="str">
            <v>NEW HEIGHTS CS OF FALL RIVER</v>
          </cell>
          <cell r="G85" t="str">
            <v>no charter</v>
          </cell>
        </row>
        <row r="86">
          <cell r="A86">
            <v>77</v>
          </cell>
          <cell r="B86" t="str">
            <v>DOUGLAS</v>
          </cell>
          <cell r="C86">
            <v>1</v>
          </cell>
          <cell r="E86">
            <v>8005</v>
          </cell>
          <cell r="F86" t="str">
            <v>STEAM STUDIO</v>
          </cell>
          <cell r="G86" t="str">
            <v>no charter</v>
          </cell>
        </row>
        <row r="87">
          <cell r="A87">
            <v>78</v>
          </cell>
          <cell r="B87" t="str">
            <v>DOVER</v>
          </cell>
          <cell r="C87">
            <v>1</v>
          </cell>
        </row>
        <row r="88">
          <cell r="A88">
            <v>79</v>
          </cell>
          <cell r="B88" t="str">
            <v>DRACUT</v>
          </cell>
          <cell r="C88">
            <v>1</v>
          </cell>
        </row>
        <row r="89">
          <cell r="A89">
            <v>80</v>
          </cell>
          <cell r="B89" t="str">
            <v>DUDLEY</v>
          </cell>
          <cell r="C89">
            <v>0</v>
          </cell>
        </row>
        <row r="90">
          <cell r="A90">
            <v>81</v>
          </cell>
          <cell r="B90" t="str">
            <v>DUNSTABLE</v>
          </cell>
          <cell r="C90">
            <v>0</v>
          </cell>
        </row>
        <row r="91">
          <cell r="A91">
            <v>82</v>
          </cell>
          <cell r="B91" t="str">
            <v>DUXBURY</v>
          </cell>
          <cell r="C91">
            <v>1</v>
          </cell>
        </row>
        <row r="92">
          <cell r="A92">
            <v>83</v>
          </cell>
          <cell r="B92" t="str">
            <v>EAST BRIDGEWATER</v>
          </cell>
          <cell r="C92">
            <v>1</v>
          </cell>
        </row>
        <row r="93">
          <cell r="A93">
            <v>84</v>
          </cell>
          <cell r="B93" t="str">
            <v>EAST BROOKFIELD</v>
          </cell>
          <cell r="C93">
            <v>0</v>
          </cell>
        </row>
        <row r="94">
          <cell r="A94">
            <v>85</v>
          </cell>
          <cell r="B94" t="str">
            <v>EASTHAM</v>
          </cell>
          <cell r="C94">
            <v>1</v>
          </cell>
        </row>
        <row r="95">
          <cell r="A95">
            <v>86</v>
          </cell>
          <cell r="B95" t="str">
            <v>EASTHAMPTON</v>
          </cell>
          <cell r="C95">
            <v>1</v>
          </cell>
        </row>
        <row r="96">
          <cell r="A96">
            <v>87</v>
          </cell>
          <cell r="B96" t="str">
            <v>EAST LONGMEADOW</v>
          </cell>
          <cell r="C96">
            <v>1</v>
          </cell>
        </row>
        <row r="97">
          <cell r="A97">
            <v>88</v>
          </cell>
          <cell r="B97" t="str">
            <v>EASTON</v>
          </cell>
          <cell r="C97">
            <v>1</v>
          </cell>
        </row>
        <row r="98">
          <cell r="A98">
            <v>89</v>
          </cell>
          <cell r="B98" t="str">
            <v>EDGARTOWN</v>
          </cell>
          <cell r="C98">
            <v>1</v>
          </cell>
        </row>
        <row r="99">
          <cell r="A99">
            <v>90</v>
          </cell>
          <cell r="B99" t="str">
            <v>EGREMONT</v>
          </cell>
          <cell r="C99">
            <v>0</v>
          </cell>
        </row>
        <row r="100">
          <cell r="A100">
            <v>91</v>
          </cell>
          <cell r="B100" t="str">
            <v>ERVING</v>
          </cell>
          <cell r="C100">
            <v>1</v>
          </cell>
        </row>
        <row r="101">
          <cell r="A101">
            <v>92</v>
          </cell>
          <cell r="B101" t="str">
            <v>ESSEX</v>
          </cell>
          <cell r="C101">
            <v>0</v>
          </cell>
        </row>
        <row r="102">
          <cell r="A102">
            <v>93</v>
          </cell>
          <cell r="B102" t="str">
            <v>EVERETT</v>
          </cell>
          <cell r="C102">
            <v>1</v>
          </cell>
        </row>
        <row r="103">
          <cell r="A103">
            <v>94</v>
          </cell>
          <cell r="B103" t="str">
            <v>FAIRHAVEN</v>
          </cell>
          <cell r="C103">
            <v>1</v>
          </cell>
        </row>
        <row r="104">
          <cell r="A104">
            <v>95</v>
          </cell>
          <cell r="B104" t="str">
            <v>FALL RIVER</v>
          </cell>
          <cell r="C104">
            <v>1</v>
          </cell>
        </row>
        <row r="105">
          <cell r="A105">
            <v>96</v>
          </cell>
          <cell r="B105" t="str">
            <v>FALMOUTH</v>
          </cell>
          <cell r="C105">
            <v>1</v>
          </cell>
        </row>
        <row r="106">
          <cell r="A106">
            <v>97</v>
          </cell>
          <cell r="B106" t="str">
            <v>FITCHBURG</v>
          </cell>
          <cell r="C106">
            <v>1</v>
          </cell>
        </row>
        <row r="107">
          <cell r="A107">
            <v>98</v>
          </cell>
          <cell r="B107" t="str">
            <v>FLORIDA</v>
          </cell>
          <cell r="C107">
            <v>1</v>
          </cell>
        </row>
        <row r="108">
          <cell r="A108">
            <v>99</v>
          </cell>
          <cell r="B108" t="str">
            <v>FOXBOROUGH</v>
          </cell>
          <cell r="C108">
            <v>1</v>
          </cell>
        </row>
        <row r="109">
          <cell r="A109">
            <v>100</v>
          </cell>
          <cell r="B109" t="str">
            <v>FRAMINGHAM</v>
          </cell>
          <cell r="C109">
            <v>1</v>
          </cell>
        </row>
        <row r="110">
          <cell r="A110">
            <v>101</v>
          </cell>
          <cell r="B110" t="str">
            <v>FRANKLIN</v>
          </cell>
          <cell r="C110">
            <v>1</v>
          </cell>
        </row>
        <row r="111">
          <cell r="A111">
            <v>102</v>
          </cell>
          <cell r="B111" t="str">
            <v>FREETOWN</v>
          </cell>
          <cell r="C111">
            <v>0</v>
          </cell>
          <cell r="D111" t="str">
            <v>fy12</v>
          </cell>
        </row>
        <row r="112">
          <cell r="A112">
            <v>103</v>
          </cell>
          <cell r="B112" t="str">
            <v>GARDNER</v>
          </cell>
          <cell r="C112">
            <v>1</v>
          </cell>
        </row>
        <row r="113">
          <cell r="A113">
            <v>104</v>
          </cell>
          <cell r="B113" t="str">
            <v>AQUINNAH</v>
          </cell>
          <cell r="C113">
            <v>0</v>
          </cell>
        </row>
        <row r="114">
          <cell r="A114">
            <v>105</v>
          </cell>
          <cell r="B114" t="str">
            <v>GEORGETOWN</v>
          </cell>
          <cell r="C114">
            <v>1</v>
          </cell>
        </row>
        <row r="115">
          <cell r="A115">
            <v>106</v>
          </cell>
          <cell r="B115" t="str">
            <v>GILL</v>
          </cell>
          <cell r="C115">
            <v>0</v>
          </cell>
        </row>
        <row r="116">
          <cell r="A116">
            <v>107</v>
          </cell>
          <cell r="B116" t="str">
            <v>GLOUCESTER</v>
          </cell>
          <cell r="C116">
            <v>1</v>
          </cell>
        </row>
        <row r="117">
          <cell r="A117">
            <v>108</v>
          </cell>
          <cell r="B117" t="str">
            <v>GOSHEN</v>
          </cell>
          <cell r="C117">
            <v>0</v>
          </cell>
        </row>
        <row r="118">
          <cell r="A118">
            <v>109</v>
          </cell>
          <cell r="B118" t="str">
            <v>GOSNOLD</v>
          </cell>
          <cell r="C118">
            <v>0</v>
          </cell>
        </row>
        <row r="119">
          <cell r="A119">
            <v>110</v>
          </cell>
          <cell r="B119" t="str">
            <v>GRAFTON</v>
          </cell>
          <cell r="C119">
            <v>1</v>
          </cell>
        </row>
        <row r="120">
          <cell r="A120">
            <v>111</v>
          </cell>
          <cell r="B120" t="str">
            <v>GRANBY</v>
          </cell>
          <cell r="C120">
            <v>1</v>
          </cell>
        </row>
        <row r="121">
          <cell r="A121">
            <v>112</v>
          </cell>
          <cell r="B121" t="str">
            <v>GRANVILLE</v>
          </cell>
          <cell r="C121">
            <v>0</v>
          </cell>
          <cell r="D121" t="str">
            <v>fy13</v>
          </cell>
        </row>
        <row r="122">
          <cell r="A122">
            <v>113</v>
          </cell>
          <cell r="B122" t="str">
            <v>GREAT BARRINGTON</v>
          </cell>
          <cell r="C122">
            <v>0</v>
          </cell>
        </row>
        <row r="123">
          <cell r="A123">
            <v>114</v>
          </cell>
          <cell r="B123" t="str">
            <v>GREENFIELD</v>
          </cell>
          <cell r="C123">
            <v>1</v>
          </cell>
        </row>
        <row r="124">
          <cell r="A124">
            <v>115</v>
          </cell>
          <cell r="B124" t="str">
            <v>GROTON</v>
          </cell>
          <cell r="C124">
            <v>0</v>
          </cell>
        </row>
        <row r="125">
          <cell r="A125">
            <v>116</v>
          </cell>
          <cell r="B125" t="str">
            <v>GROVELAND</v>
          </cell>
          <cell r="C125">
            <v>0</v>
          </cell>
        </row>
        <row r="126">
          <cell r="A126">
            <v>117</v>
          </cell>
          <cell r="B126" t="str">
            <v>HADLEY</v>
          </cell>
          <cell r="C126">
            <v>1</v>
          </cell>
        </row>
        <row r="127">
          <cell r="A127">
            <v>118</v>
          </cell>
          <cell r="B127" t="str">
            <v>HALIFAX</v>
          </cell>
          <cell r="C127">
            <v>1</v>
          </cell>
        </row>
        <row r="128">
          <cell r="A128">
            <v>119</v>
          </cell>
          <cell r="B128" t="str">
            <v>HAMILTON</v>
          </cell>
          <cell r="C128">
            <v>0</v>
          </cell>
        </row>
        <row r="129">
          <cell r="A129">
            <v>120</v>
          </cell>
          <cell r="B129" t="str">
            <v>HAMPDEN</v>
          </cell>
          <cell r="C129">
            <v>0</v>
          </cell>
        </row>
        <row r="130">
          <cell r="A130">
            <v>121</v>
          </cell>
          <cell r="B130" t="str">
            <v>HANCOCK</v>
          </cell>
          <cell r="C130">
            <v>1</v>
          </cell>
        </row>
        <row r="131">
          <cell r="A131">
            <v>122</v>
          </cell>
          <cell r="B131" t="str">
            <v>HANOVER</v>
          </cell>
          <cell r="C131">
            <v>1</v>
          </cell>
        </row>
        <row r="132">
          <cell r="A132">
            <v>123</v>
          </cell>
          <cell r="B132" t="str">
            <v>HANSON</v>
          </cell>
          <cell r="C132">
            <v>0</v>
          </cell>
        </row>
        <row r="133">
          <cell r="A133">
            <v>124</v>
          </cell>
          <cell r="B133" t="str">
            <v>HARDWICK</v>
          </cell>
          <cell r="C133">
            <v>0</v>
          </cell>
        </row>
        <row r="134">
          <cell r="A134">
            <v>125</v>
          </cell>
          <cell r="B134" t="str">
            <v>HARVARD</v>
          </cell>
          <cell r="C134">
            <v>1</v>
          </cell>
        </row>
        <row r="135">
          <cell r="A135">
            <v>126</v>
          </cell>
          <cell r="B135" t="str">
            <v>HARWICH</v>
          </cell>
          <cell r="C135">
            <v>0</v>
          </cell>
          <cell r="D135" t="str">
            <v>fy13</v>
          </cell>
        </row>
        <row r="136">
          <cell r="A136">
            <v>127</v>
          </cell>
          <cell r="B136" t="str">
            <v>HATFIELD</v>
          </cell>
          <cell r="C136">
            <v>1</v>
          </cell>
        </row>
        <row r="137">
          <cell r="A137">
            <v>128</v>
          </cell>
          <cell r="B137" t="str">
            <v>HAVERHILL</v>
          </cell>
          <cell r="C137">
            <v>1</v>
          </cell>
        </row>
        <row r="138">
          <cell r="A138">
            <v>129</v>
          </cell>
          <cell r="B138" t="str">
            <v>HAWLEY</v>
          </cell>
          <cell r="C138">
            <v>0</v>
          </cell>
        </row>
        <row r="139">
          <cell r="A139">
            <v>130</v>
          </cell>
          <cell r="B139" t="str">
            <v>HEATH</v>
          </cell>
          <cell r="C139">
            <v>0</v>
          </cell>
        </row>
        <row r="140">
          <cell r="A140">
            <v>131</v>
          </cell>
          <cell r="B140" t="str">
            <v>HINGHAM</v>
          </cell>
          <cell r="C140">
            <v>1</v>
          </cell>
        </row>
        <row r="141">
          <cell r="A141">
            <v>132</v>
          </cell>
          <cell r="B141" t="str">
            <v>HINSDALE</v>
          </cell>
          <cell r="C141">
            <v>0</v>
          </cell>
        </row>
        <row r="142">
          <cell r="A142">
            <v>133</v>
          </cell>
          <cell r="B142" t="str">
            <v>HOLBROOK</v>
          </cell>
          <cell r="C142">
            <v>1</v>
          </cell>
        </row>
        <row r="143">
          <cell r="A143">
            <v>134</v>
          </cell>
          <cell r="B143" t="str">
            <v>HOLDEN</v>
          </cell>
          <cell r="C143">
            <v>0</v>
          </cell>
        </row>
        <row r="144">
          <cell r="A144">
            <v>135</v>
          </cell>
          <cell r="B144" t="str">
            <v>HOLLAND</v>
          </cell>
          <cell r="C144">
            <v>1</v>
          </cell>
        </row>
        <row r="145">
          <cell r="A145">
            <v>136</v>
          </cell>
          <cell r="B145" t="str">
            <v>HOLLISTON</v>
          </cell>
          <cell r="C145">
            <v>1</v>
          </cell>
        </row>
        <row r="146">
          <cell r="A146">
            <v>137</v>
          </cell>
          <cell r="B146" t="str">
            <v>HOLYOKE</v>
          </cell>
          <cell r="C146">
            <v>1</v>
          </cell>
        </row>
        <row r="147">
          <cell r="A147">
            <v>138</v>
          </cell>
          <cell r="B147" t="str">
            <v>HOPEDALE</v>
          </cell>
          <cell r="C147">
            <v>1</v>
          </cell>
        </row>
        <row r="148">
          <cell r="A148">
            <v>139</v>
          </cell>
          <cell r="B148" t="str">
            <v>HOPKINTON</v>
          </cell>
          <cell r="C148">
            <v>1</v>
          </cell>
        </row>
        <row r="149">
          <cell r="A149">
            <v>140</v>
          </cell>
          <cell r="B149" t="str">
            <v>HUBBARDSTON</v>
          </cell>
          <cell r="C149">
            <v>0</v>
          </cell>
        </row>
        <row r="150">
          <cell r="A150">
            <v>141</v>
          </cell>
          <cell r="B150" t="str">
            <v>HUDSON</v>
          </cell>
          <cell r="C150">
            <v>1</v>
          </cell>
        </row>
        <row r="151">
          <cell r="A151">
            <v>142</v>
          </cell>
          <cell r="B151" t="str">
            <v>HULL</v>
          </cell>
          <cell r="C151">
            <v>1</v>
          </cell>
        </row>
        <row r="152">
          <cell r="A152">
            <v>143</v>
          </cell>
          <cell r="B152" t="str">
            <v>HUNTINGTON</v>
          </cell>
          <cell r="C152">
            <v>0</v>
          </cell>
        </row>
        <row r="153">
          <cell r="A153">
            <v>144</v>
          </cell>
          <cell r="B153" t="str">
            <v>IPSWICH</v>
          </cell>
          <cell r="C153">
            <v>1</v>
          </cell>
        </row>
        <row r="154">
          <cell r="A154">
            <v>145</v>
          </cell>
          <cell r="B154" t="str">
            <v>KINGSTON</v>
          </cell>
          <cell r="C154">
            <v>1</v>
          </cell>
        </row>
        <row r="155">
          <cell r="A155">
            <v>146</v>
          </cell>
          <cell r="B155" t="str">
            <v>LAKEVILLE</v>
          </cell>
          <cell r="C155">
            <v>0</v>
          </cell>
          <cell r="D155" t="str">
            <v>fy12</v>
          </cell>
        </row>
        <row r="156">
          <cell r="A156">
            <v>147</v>
          </cell>
          <cell r="B156" t="str">
            <v>LANCASTER</v>
          </cell>
          <cell r="C156">
            <v>0</v>
          </cell>
        </row>
        <row r="157">
          <cell r="A157">
            <v>148</v>
          </cell>
          <cell r="B157" t="str">
            <v>LANESBOROUGH</v>
          </cell>
          <cell r="C157">
            <v>1</v>
          </cell>
        </row>
        <row r="158">
          <cell r="A158">
            <v>149</v>
          </cell>
          <cell r="B158" t="str">
            <v>LAWRENCE</v>
          </cell>
          <cell r="C158">
            <v>1</v>
          </cell>
        </row>
        <row r="159">
          <cell r="A159">
            <v>150</v>
          </cell>
          <cell r="B159" t="str">
            <v>LEE</v>
          </cell>
          <cell r="C159">
            <v>1</v>
          </cell>
        </row>
        <row r="160">
          <cell r="A160">
            <v>151</v>
          </cell>
          <cell r="B160" t="str">
            <v>LEICESTER</v>
          </cell>
          <cell r="C160">
            <v>1</v>
          </cell>
        </row>
        <row r="161">
          <cell r="A161">
            <v>152</v>
          </cell>
          <cell r="B161" t="str">
            <v>LENOX</v>
          </cell>
          <cell r="C161">
            <v>1</v>
          </cell>
        </row>
        <row r="162">
          <cell r="A162">
            <v>153</v>
          </cell>
          <cell r="B162" t="str">
            <v>LEOMINSTER</v>
          </cell>
          <cell r="C162">
            <v>1</v>
          </cell>
        </row>
        <row r="163">
          <cell r="A163">
            <v>154</v>
          </cell>
          <cell r="B163" t="str">
            <v>LEVERETT</v>
          </cell>
          <cell r="C163">
            <v>1</v>
          </cell>
        </row>
        <row r="164">
          <cell r="A164">
            <v>155</v>
          </cell>
          <cell r="B164" t="str">
            <v>LEXINGTON</v>
          </cell>
          <cell r="C164">
            <v>1</v>
          </cell>
        </row>
        <row r="165">
          <cell r="A165">
            <v>156</v>
          </cell>
          <cell r="B165" t="str">
            <v>LEYDEN</v>
          </cell>
          <cell r="C165">
            <v>0</v>
          </cell>
        </row>
        <row r="166">
          <cell r="A166">
            <v>157</v>
          </cell>
          <cell r="B166" t="str">
            <v>LINCOLN</v>
          </cell>
          <cell r="C166">
            <v>1</v>
          </cell>
        </row>
        <row r="167">
          <cell r="A167">
            <v>158</v>
          </cell>
          <cell r="B167" t="str">
            <v>LITTLETON</v>
          </cell>
          <cell r="C167">
            <v>1</v>
          </cell>
        </row>
        <row r="168">
          <cell r="A168">
            <v>159</v>
          </cell>
          <cell r="B168" t="str">
            <v>LONGMEADOW</v>
          </cell>
          <cell r="C168">
            <v>1</v>
          </cell>
        </row>
        <row r="169">
          <cell r="A169">
            <v>160</v>
          </cell>
          <cell r="B169" t="str">
            <v>LOWELL</v>
          </cell>
          <cell r="C169">
            <v>1</v>
          </cell>
        </row>
        <row r="170">
          <cell r="A170">
            <v>161</v>
          </cell>
          <cell r="B170" t="str">
            <v>LUDLOW</v>
          </cell>
          <cell r="C170">
            <v>1</v>
          </cell>
        </row>
        <row r="171">
          <cell r="A171">
            <v>162</v>
          </cell>
          <cell r="B171" t="str">
            <v>LUNENBURG</v>
          </cell>
          <cell r="C171">
            <v>1</v>
          </cell>
        </row>
        <row r="172">
          <cell r="A172">
            <v>163</v>
          </cell>
          <cell r="B172" t="str">
            <v>LYNN</v>
          </cell>
          <cell r="C172">
            <v>1</v>
          </cell>
        </row>
        <row r="173">
          <cell r="A173">
            <v>164</v>
          </cell>
          <cell r="B173" t="str">
            <v>LYNNFIELD</v>
          </cell>
          <cell r="C173">
            <v>1</v>
          </cell>
        </row>
        <row r="174">
          <cell r="A174">
            <v>165</v>
          </cell>
          <cell r="B174" t="str">
            <v>MALDEN</v>
          </cell>
          <cell r="C174">
            <v>1</v>
          </cell>
        </row>
        <row r="175">
          <cell r="A175">
            <v>166</v>
          </cell>
          <cell r="B175" t="str">
            <v>MANCHESTER</v>
          </cell>
          <cell r="C175">
            <v>0</v>
          </cell>
        </row>
        <row r="176">
          <cell r="A176">
            <v>167</v>
          </cell>
          <cell r="B176" t="str">
            <v>MANSFIELD</v>
          </cell>
          <cell r="C176">
            <v>1</v>
          </cell>
        </row>
        <row r="177">
          <cell r="A177">
            <v>168</v>
          </cell>
          <cell r="B177" t="str">
            <v>MARBLEHEAD</v>
          </cell>
          <cell r="C177">
            <v>1</v>
          </cell>
        </row>
        <row r="178">
          <cell r="A178">
            <v>169</v>
          </cell>
          <cell r="B178" t="str">
            <v>MARION</v>
          </cell>
          <cell r="C178">
            <v>1</v>
          </cell>
        </row>
        <row r="179">
          <cell r="A179">
            <v>170</v>
          </cell>
          <cell r="B179" t="str">
            <v>MARLBOROUGH</v>
          </cell>
          <cell r="C179">
            <v>1</v>
          </cell>
        </row>
        <row r="180">
          <cell r="A180">
            <v>171</v>
          </cell>
          <cell r="B180" t="str">
            <v>MARSHFIELD</v>
          </cell>
          <cell r="C180">
            <v>1</v>
          </cell>
        </row>
        <row r="181">
          <cell r="A181">
            <v>172</v>
          </cell>
          <cell r="B181" t="str">
            <v>MASHPEE</v>
          </cell>
          <cell r="C181">
            <v>1</v>
          </cell>
        </row>
        <row r="182">
          <cell r="A182">
            <v>173</v>
          </cell>
          <cell r="B182" t="str">
            <v>MATTAPOISETT</v>
          </cell>
          <cell r="C182">
            <v>1</v>
          </cell>
        </row>
        <row r="183">
          <cell r="A183">
            <v>174</v>
          </cell>
          <cell r="B183" t="str">
            <v>MAYNARD</v>
          </cell>
          <cell r="C183">
            <v>1</v>
          </cell>
        </row>
        <row r="184">
          <cell r="A184">
            <v>175</v>
          </cell>
          <cell r="B184" t="str">
            <v>MEDFIELD</v>
          </cell>
          <cell r="C184">
            <v>1</v>
          </cell>
        </row>
        <row r="185">
          <cell r="A185">
            <v>176</v>
          </cell>
          <cell r="B185" t="str">
            <v>MEDFORD</v>
          </cell>
          <cell r="C185">
            <v>1</v>
          </cell>
        </row>
        <row r="186">
          <cell r="A186">
            <v>177</v>
          </cell>
          <cell r="B186" t="str">
            <v>MEDWAY</v>
          </cell>
          <cell r="C186">
            <v>1</v>
          </cell>
        </row>
        <row r="187">
          <cell r="A187">
            <v>178</v>
          </cell>
          <cell r="B187" t="str">
            <v>MELROSE</v>
          </cell>
          <cell r="C187">
            <v>1</v>
          </cell>
        </row>
        <row r="188">
          <cell r="A188">
            <v>179</v>
          </cell>
          <cell r="B188" t="str">
            <v>MENDON</v>
          </cell>
          <cell r="C188">
            <v>0</v>
          </cell>
        </row>
        <row r="189">
          <cell r="A189">
            <v>180</v>
          </cell>
          <cell r="B189" t="str">
            <v>MERRIMAC</v>
          </cell>
          <cell r="C189">
            <v>0</v>
          </cell>
        </row>
        <row r="190">
          <cell r="A190">
            <v>181</v>
          </cell>
          <cell r="B190" t="str">
            <v>METHUEN</v>
          </cell>
          <cell r="C190">
            <v>1</v>
          </cell>
        </row>
        <row r="191">
          <cell r="A191">
            <v>182</v>
          </cell>
          <cell r="B191" t="str">
            <v>MIDDLEBOROUGH</v>
          </cell>
          <cell r="C191">
            <v>1</v>
          </cell>
        </row>
        <row r="192">
          <cell r="A192">
            <v>183</v>
          </cell>
          <cell r="B192" t="str">
            <v>MIDDLEFIELD</v>
          </cell>
          <cell r="C192">
            <v>0</v>
          </cell>
        </row>
        <row r="193">
          <cell r="A193">
            <v>184</v>
          </cell>
          <cell r="B193" t="str">
            <v>MIDDLETON</v>
          </cell>
          <cell r="C193">
            <v>1</v>
          </cell>
        </row>
        <row r="194">
          <cell r="A194">
            <v>185</v>
          </cell>
          <cell r="B194" t="str">
            <v>MILFORD</v>
          </cell>
          <cell r="C194">
            <v>1</v>
          </cell>
        </row>
        <row r="195">
          <cell r="A195">
            <v>186</v>
          </cell>
          <cell r="B195" t="str">
            <v>MILLBURY</v>
          </cell>
          <cell r="C195">
            <v>1</v>
          </cell>
        </row>
        <row r="196">
          <cell r="A196">
            <v>187</v>
          </cell>
          <cell r="B196" t="str">
            <v>MILLIS</v>
          </cell>
          <cell r="C196">
            <v>1</v>
          </cell>
        </row>
        <row r="197">
          <cell r="A197">
            <v>188</v>
          </cell>
          <cell r="B197" t="str">
            <v>MILLVILLE</v>
          </cell>
          <cell r="C197">
            <v>0</v>
          </cell>
        </row>
        <row r="198">
          <cell r="A198">
            <v>189</v>
          </cell>
          <cell r="B198" t="str">
            <v>MILTON</v>
          </cell>
          <cell r="C198">
            <v>1</v>
          </cell>
        </row>
        <row r="199">
          <cell r="A199">
            <v>190</v>
          </cell>
          <cell r="B199" t="str">
            <v>MONROE</v>
          </cell>
          <cell r="C199">
            <v>0</v>
          </cell>
        </row>
        <row r="200">
          <cell r="A200">
            <v>191</v>
          </cell>
          <cell r="B200" t="str">
            <v>MONSON</v>
          </cell>
          <cell r="C200">
            <v>1</v>
          </cell>
        </row>
        <row r="201">
          <cell r="A201">
            <v>192</v>
          </cell>
          <cell r="B201" t="str">
            <v>MONTAGUE</v>
          </cell>
          <cell r="C201">
            <v>0</v>
          </cell>
        </row>
        <row r="202">
          <cell r="A202">
            <v>193</v>
          </cell>
          <cell r="B202" t="str">
            <v>MONTEREY</v>
          </cell>
          <cell r="C202">
            <v>0</v>
          </cell>
        </row>
        <row r="203">
          <cell r="A203">
            <v>194</v>
          </cell>
          <cell r="B203" t="str">
            <v>MONTGOMERY</v>
          </cell>
          <cell r="C203">
            <v>0</v>
          </cell>
        </row>
        <row r="204">
          <cell r="A204">
            <v>195</v>
          </cell>
          <cell r="B204" t="str">
            <v>MOUNT WASHINGTON</v>
          </cell>
          <cell r="C204">
            <v>0</v>
          </cell>
        </row>
        <row r="205">
          <cell r="A205">
            <v>196</v>
          </cell>
          <cell r="B205" t="str">
            <v>NAHANT</v>
          </cell>
          <cell r="C205">
            <v>1</v>
          </cell>
        </row>
        <row r="206">
          <cell r="A206">
            <v>197</v>
          </cell>
          <cell r="B206" t="str">
            <v>NANTUCKET</v>
          </cell>
          <cell r="C206">
            <v>1</v>
          </cell>
        </row>
        <row r="207">
          <cell r="A207">
            <v>198</v>
          </cell>
          <cell r="B207" t="str">
            <v>NATICK</v>
          </cell>
          <cell r="C207">
            <v>1</v>
          </cell>
        </row>
        <row r="208">
          <cell r="A208">
            <v>199</v>
          </cell>
          <cell r="B208" t="str">
            <v>NEEDHAM</v>
          </cell>
          <cell r="C208">
            <v>1</v>
          </cell>
        </row>
        <row r="209">
          <cell r="A209">
            <v>200</v>
          </cell>
          <cell r="B209" t="str">
            <v>NEW ASHFORD</v>
          </cell>
          <cell r="C209">
            <v>0</v>
          </cell>
        </row>
        <row r="210">
          <cell r="A210">
            <v>201</v>
          </cell>
          <cell r="B210" t="str">
            <v>NEW BEDFORD</v>
          </cell>
          <cell r="C210">
            <v>1</v>
          </cell>
        </row>
        <row r="211">
          <cell r="A211">
            <v>202</v>
          </cell>
          <cell r="B211" t="str">
            <v>NEW BRAINTREE</v>
          </cell>
          <cell r="C211">
            <v>0</v>
          </cell>
        </row>
        <row r="212">
          <cell r="A212">
            <v>203</v>
          </cell>
          <cell r="B212" t="str">
            <v>NEWBURY</v>
          </cell>
          <cell r="C212">
            <v>0</v>
          </cell>
        </row>
        <row r="213">
          <cell r="A213">
            <v>204</v>
          </cell>
          <cell r="B213" t="str">
            <v>NEWBURYPORT</v>
          </cell>
          <cell r="C213">
            <v>1</v>
          </cell>
        </row>
        <row r="214">
          <cell r="A214">
            <v>205</v>
          </cell>
          <cell r="B214" t="str">
            <v>NEW MARLBOROUGH</v>
          </cell>
          <cell r="C214">
            <v>0</v>
          </cell>
        </row>
        <row r="215">
          <cell r="A215">
            <v>206</v>
          </cell>
          <cell r="B215" t="str">
            <v>NEW SALEM</v>
          </cell>
          <cell r="C215">
            <v>0</v>
          </cell>
        </row>
        <row r="216">
          <cell r="A216">
            <v>207</v>
          </cell>
          <cell r="B216" t="str">
            <v>NEWTON</v>
          </cell>
          <cell r="C216">
            <v>1</v>
          </cell>
        </row>
        <row r="217">
          <cell r="A217">
            <v>208</v>
          </cell>
          <cell r="B217" t="str">
            <v>NORFOLK</v>
          </cell>
          <cell r="C217">
            <v>1</v>
          </cell>
        </row>
        <row r="218">
          <cell r="A218">
            <v>209</v>
          </cell>
          <cell r="B218" t="str">
            <v>NORTH ADAMS</v>
          </cell>
          <cell r="C218">
            <v>1</v>
          </cell>
        </row>
        <row r="219">
          <cell r="A219">
            <v>210</v>
          </cell>
          <cell r="B219" t="str">
            <v>NORTHAMPTON</v>
          </cell>
          <cell r="C219">
            <v>1</v>
          </cell>
        </row>
        <row r="220">
          <cell r="A220">
            <v>211</v>
          </cell>
          <cell r="B220" t="str">
            <v>NORTH ANDOVER</v>
          </cell>
          <cell r="C220">
            <v>1</v>
          </cell>
        </row>
        <row r="221">
          <cell r="A221">
            <v>212</v>
          </cell>
          <cell r="B221" t="str">
            <v>NORTH ATTLEBOROUGH</v>
          </cell>
          <cell r="C221">
            <v>1</v>
          </cell>
        </row>
        <row r="222">
          <cell r="A222">
            <v>213</v>
          </cell>
          <cell r="B222" t="str">
            <v>NORTHBOROUGH</v>
          </cell>
          <cell r="C222">
            <v>1</v>
          </cell>
        </row>
        <row r="223">
          <cell r="A223">
            <v>214</v>
          </cell>
          <cell r="B223" t="str">
            <v>NORTHBRIDGE</v>
          </cell>
          <cell r="C223">
            <v>1</v>
          </cell>
        </row>
        <row r="224">
          <cell r="A224">
            <v>215</v>
          </cell>
          <cell r="B224" t="str">
            <v>NORTH BROOKFIELD</v>
          </cell>
          <cell r="C224">
            <v>1</v>
          </cell>
        </row>
        <row r="225">
          <cell r="A225">
            <v>216</v>
          </cell>
          <cell r="B225" t="str">
            <v>NORTHFIELD</v>
          </cell>
          <cell r="C225">
            <v>0</v>
          </cell>
        </row>
        <row r="226">
          <cell r="A226">
            <v>217</v>
          </cell>
          <cell r="B226" t="str">
            <v>NORTH READING</v>
          </cell>
          <cell r="C226">
            <v>1</v>
          </cell>
        </row>
        <row r="227">
          <cell r="A227">
            <v>218</v>
          </cell>
          <cell r="B227" t="str">
            <v>NORTON</v>
          </cell>
          <cell r="C227">
            <v>1</v>
          </cell>
        </row>
        <row r="228">
          <cell r="A228">
            <v>219</v>
          </cell>
          <cell r="B228" t="str">
            <v>NORWELL</v>
          </cell>
          <cell r="C228">
            <v>1</v>
          </cell>
        </row>
        <row r="229">
          <cell r="A229">
            <v>220</v>
          </cell>
          <cell r="B229" t="str">
            <v>NORWOOD</v>
          </cell>
          <cell r="C229">
            <v>1</v>
          </cell>
        </row>
        <row r="230">
          <cell r="A230">
            <v>221</v>
          </cell>
          <cell r="B230" t="str">
            <v>OAK BLUFFS</v>
          </cell>
          <cell r="C230">
            <v>1</v>
          </cell>
        </row>
        <row r="231">
          <cell r="A231">
            <v>222</v>
          </cell>
          <cell r="B231" t="str">
            <v>OAKHAM</v>
          </cell>
          <cell r="C231">
            <v>0</v>
          </cell>
        </row>
        <row r="232">
          <cell r="A232">
            <v>223</v>
          </cell>
          <cell r="B232" t="str">
            <v>ORANGE</v>
          </cell>
          <cell r="C232">
            <v>1</v>
          </cell>
        </row>
        <row r="233">
          <cell r="A233">
            <v>224</v>
          </cell>
          <cell r="B233" t="str">
            <v>ORLEANS</v>
          </cell>
          <cell r="C233">
            <v>1</v>
          </cell>
        </row>
        <row r="234">
          <cell r="A234">
            <v>225</v>
          </cell>
          <cell r="B234" t="str">
            <v>OTIS</v>
          </cell>
          <cell r="C234">
            <v>0</v>
          </cell>
        </row>
        <row r="235">
          <cell r="A235">
            <v>226</v>
          </cell>
          <cell r="B235" t="str">
            <v>OXFORD</v>
          </cell>
          <cell r="C235">
            <v>1</v>
          </cell>
        </row>
        <row r="236">
          <cell r="A236">
            <v>227</v>
          </cell>
          <cell r="B236" t="str">
            <v>PALMER</v>
          </cell>
          <cell r="C236">
            <v>1</v>
          </cell>
        </row>
        <row r="237">
          <cell r="A237">
            <v>228</v>
          </cell>
          <cell r="B237" t="str">
            <v>PAXTON</v>
          </cell>
          <cell r="C237">
            <v>0</v>
          </cell>
        </row>
        <row r="238">
          <cell r="A238">
            <v>229</v>
          </cell>
          <cell r="B238" t="str">
            <v>PEABODY</v>
          </cell>
          <cell r="C238">
            <v>1</v>
          </cell>
        </row>
        <row r="239">
          <cell r="A239">
            <v>230</v>
          </cell>
          <cell r="B239" t="str">
            <v>PELHAM</v>
          </cell>
          <cell r="C239">
            <v>1</v>
          </cell>
        </row>
        <row r="240">
          <cell r="A240">
            <v>231</v>
          </cell>
          <cell r="B240" t="str">
            <v>PEMBROKE</v>
          </cell>
          <cell r="C240">
            <v>1</v>
          </cell>
        </row>
        <row r="241">
          <cell r="A241">
            <v>232</v>
          </cell>
          <cell r="B241" t="str">
            <v>PEPPERELL</v>
          </cell>
          <cell r="C241">
            <v>0</v>
          </cell>
        </row>
        <row r="242">
          <cell r="A242">
            <v>233</v>
          </cell>
          <cell r="B242" t="str">
            <v>PERU</v>
          </cell>
          <cell r="C242">
            <v>0</v>
          </cell>
        </row>
        <row r="243">
          <cell r="A243">
            <v>234</v>
          </cell>
          <cell r="B243" t="str">
            <v>PETERSHAM</v>
          </cell>
          <cell r="C243">
            <v>1</v>
          </cell>
        </row>
        <row r="244">
          <cell r="A244">
            <v>235</v>
          </cell>
          <cell r="B244" t="str">
            <v>PHILLIPSTON</v>
          </cell>
          <cell r="C244">
            <v>0</v>
          </cell>
        </row>
        <row r="245">
          <cell r="A245">
            <v>236</v>
          </cell>
          <cell r="B245" t="str">
            <v>PITTSFIELD</v>
          </cell>
          <cell r="C245">
            <v>1</v>
          </cell>
        </row>
        <row r="246">
          <cell r="A246">
            <v>237</v>
          </cell>
          <cell r="B246" t="str">
            <v>PLAINFIELD</v>
          </cell>
          <cell r="C246">
            <v>0</v>
          </cell>
        </row>
        <row r="247">
          <cell r="A247">
            <v>238</v>
          </cell>
          <cell r="B247" t="str">
            <v>PLAINVILLE</v>
          </cell>
          <cell r="C247">
            <v>1</v>
          </cell>
        </row>
        <row r="248">
          <cell r="A248">
            <v>239</v>
          </cell>
          <cell r="B248" t="str">
            <v>PLYMOUTH</v>
          </cell>
          <cell r="C248">
            <v>1</v>
          </cell>
        </row>
        <row r="249">
          <cell r="A249">
            <v>240</v>
          </cell>
          <cell r="B249" t="str">
            <v>PLYMPTON</v>
          </cell>
          <cell r="C249">
            <v>1</v>
          </cell>
        </row>
        <row r="250">
          <cell r="A250">
            <v>241</v>
          </cell>
          <cell r="B250" t="str">
            <v>PRINCETON</v>
          </cell>
          <cell r="C250">
            <v>0</v>
          </cell>
        </row>
        <row r="251">
          <cell r="A251">
            <v>242</v>
          </cell>
          <cell r="B251" t="str">
            <v>PROVINCETOWN</v>
          </cell>
          <cell r="C251">
            <v>1</v>
          </cell>
        </row>
        <row r="252">
          <cell r="A252">
            <v>243</v>
          </cell>
          <cell r="B252" t="str">
            <v>QUINCY</v>
          </cell>
          <cell r="C252">
            <v>1</v>
          </cell>
        </row>
        <row r="253">
          <cell r="A253">
            <v>244</v>
          </cell>
          <cell r="B253" t="str">
            <v>RANDOLPH</v>
          </cell>
          <cell r="C253">
            <v>1</v>
          </cell>
        </row>
        <row r="254">
          <cell r="A254">
            <v>245</v>
          </cell>
          <cell r="B254" t="str">
            <v>RAYNHAM</v>
          </cell>
          <cell r="C254">
            <v>0</v>
          </cell>
        </row>
        <row r="255">
          <cell r="A255">
            <v>246</v>
          </cell>
          <cell r="B255" t="str">
            <v>READING</v>
          </cell>
          <cell r="C255">
            <v>1</v>
          </cell>
        </row>
        <row r="256">
          <cell r="A256">
            <v>247</v>
          </cell>
          <cell r="B256" t="str">
            <v>REHOBOTH</v>
          </cell>
          <cell r="C256">
            <v>0</v>
          </cell>
        </row>
        <row r="257">
          <cell r="A257">
            <v>248</v>
          </cell>
          <cell r="B257" t="str">
            <v>REVERE</v>
          </cell>
          <cell r="C257">
            <v>1</v>
          </cell>
        </row>
        <row r="258">
          <cell r="A258">
            <v>249</v>
          </cell>
          <cell r="B258" t="str">
            <v>RICHMOND</v>
          </cell>
          <cell r="C258">
            <v>1</v>
          </cell>
        </row>
        <row r="259">
          <cell r="A259">
            <v>250</v>
          </cell>
          <cell r="B259" t="str">
            <v>ROCHESTER</v>
          </cell>
          <cell r="C259">
            <v>1</v>
          </cell>
        </row>
        <row r="260">
          <cell r="A260">
            <v>251</v>
          </cell>
          <cell r="B260" t="str">
            <v>ROCKLAND</v>
          </cell>
          <cell r="C260">
            <v>1</v>
          </cell>
        </row>
        <row r="261">
          <cell r="A261">
            <v>252</v>
          </cell>
          <cell r="B261" t="str">
            <v>ROCKPORT</v>
          </cell>
          <cell r="C261">
            <v>1</v>
          </cell>
        </row>
        <row r="262">
          <cell r="A262">
            <v>253</v>
          </cell>
          <cell r="B262" t="str">
            <v>ROWE</v>
          </cell>
          <cell r="C262">
            <v>1</v>
          </cell>
        </row>
        <row r="263">
          <cell r="A263">
            <v>254</v>
          </cell>
          <cell r="B263" t="str">
            <v>ROWLEY</v>
          </cell>
          <cell r="C263">
            <v>0</v>
          </cell>
        </row>
        <row r="264">
          <cell r="A264">
            <v>255</v>
          </cell>
          <cell r="B264" t="str">
            <v>ROYALSTON</v>
          </cell>
          <cell r="C264">
            <v>0</v>
          </cell>
        </row>
        <row r="265">
          <cell r="A265">
            <v>256</v>
          </cell>
          <cell r="B265" t="str">
            <v>RUSSELL</v>
          </cell>
          <cell r="C265">
            <v>0</v>
          </cell>
        </row>
        <row r="266">
          <cell r="A266">
            <v>257</v>
          </cell>
          <cell r="B266" t="str">
            <v>RUTLAND</v>
          </cell>
          <cell r="C266">
            <v>0</v>
          </cell>
        </row>
        <row r="267">
          <cell r="A267">
            <v>258</v>
          </cell>
          <cell r="B267" t="str">
            <v>SALEM</v>
          </cell>
          <cell r="C267">
            <v>1</v>
          </cell>
        </row>
        <row r="268">
          <cell r="A268">
            <v>259</v>
          </cell>
          <cell r="B268" t="str">
            <v>SALISBURY</v>
          </cell>
          <cell r="C268">
            <v>0</v>
          </cell>
        </row>
        <row r="269">
          <cell r="A269">
            <v>260</v>
          </cell>
          <cell r="B269" t="str">
            <v>SANDISFIELD</v>
          </cell>
          <cell r="C269">
            <v>0</v>
          </cell>
        </row>
        <row r="270">
          <cell r="A270">
            <v>261</v>
          </cell>
          <cell r="B270" t="str">
            <v>SANDWICH</v>
          </cell>
          <cell r="C270">
            <v>1</v>
          </cell>
        </row>
        <row r="271">
          <cell r="A271">
            <v>262</v>
          </cell>
          <cell r="B271" t="str">
            <v>SAUGUS</v>
          </cell>
          <cell r="C271">
            <v>1</v>
          </cell>
        </row>
        <row r="272">
          <cell r="A272">
            <v>263</v>
          </cell>
          <cell r="B272" t="str">
            <v>SAVOY</v>
          </cell>
          <cell r="C272">
            <v>1</v>
          </cell>
        </row>
        <row r="273">
          <cell r="A273">
            <v>264</v>
          </cell>
          <cell r="B273" t="str">
            <v>SCITUATE</v>
          </cell>
          <cell r="C273">
            <v>1</v>
          </cell>
        </row>
        <row r="274">
          <cell r="A274">
            <v>265</v>
          </cell>
          <cell r="B274" t="str">
            <v>SEEKONK</v>
          </cell>
          <cell r="C274">
            <v>1</v>
          </cell>
        </row>
        <row r="275">
          <cell r="A275">
            <v>266</v>
          </cell>
          <cell r="B275" t="str">
            <v>SHARON</v>
          </cell>
          <cell r="C275">
            <v>1</v>
          </cell>
        </row>
        <row r="276">
          <cell r="A276">
            <v>267</v>
          </cell>
          <cell r="B276" t="str">
            <v>SHEFFIELD</v>
          </cell>
          <cell r="C276">
            <v>0</v>
          </cell>
        </row>
        <row r="277">
          <cell r="A277">
            <v>268</v>
          </cell>
          <cell r="B277" t="str">
            <v>SHELBURNE</v>
          </cell>
          <cell r="C277">
            <v>0</v>
          </cell>
        </row>
        <row r="278">
          <cell r="A278">
            <v>269</v>
          </cell>
          <cell r="B278" t="str">
            <v>SHERBORN</v>
          </cell>
          <cell r="C278">
            <v>1</v>
          </cell>
        </row>
        <row r="279">
          <cell r="A279">
            <v>270</v>
          </cell>
          <cell r="B279" t="str">
            <v>SHIRLEY</v>
          </cell>
          <cell r="C279">
            <v>0</v>
          </cell>
          <cell r="D279" t="str">
            <v>fy12</v>
          </cell>
        </row>
        <row r="280">
          <cell r="A280">
            <v>271</v>
          </cell>
          <cell r="B280" t="str">
            <v>SHREWSBURY</v>
          </cell>
          <cell r="C280">
            <v>1</v>
          </cell>
        </row>
        <row r="281">
          <cell r="A281">
            <v>272</v>
          </cell>
          <cell r="B281" t="str">
            <v>SHUTESBURY</v>
          </cell>
          <cell r="C281">
            <v>1</v>
          </cell>
        </row>
        <row r="282">
          <cell r="A282">
            <v>273</v>
          </cell>
          <cell r="B282" t="str">
            <v>SOMERSET</v>
          </cell>
          <cell r="C282">
            <v>1</v>
          </cell>
          <cell r="D282" t="str">
            <v>fy12</v>
          </cell>
        </row>
        <row r="283">
          <cell r="A283">
            <v>274</v>
          </cell>
          <cell r="B283" t="str">
            <v>SOMERVILLE</v>
          </cell>
          <cell r="C283">
            <v>1</v>
          </cell>
        </row>
        <row r="284">
          <cell r="A284">
            <v>275</v>
          </cell>
          <cell r="B284" t="str">
            <v>SOUTHAMPTON</v>
          </cell>
          <cell r="C284">
            <v>1</v>
          </cell>
        </row>
        <row r="285">
          <cell r="A285">
            <v>276</v>
          </cell>
          <cell r="B285" t="str">
            <v>SOUTHBOROUGH</v>
          </cell>
          <cell r="C285">
            <v>1</v>
          </cell>
        </row>
        <row r="286">
          <cell r="A286">
            <v>277</v>
          </cell>
          <cell r="B286" t="str">
            <v>SOUTHBRIDGE</v>
          </cell>
          <cell r="C286">
            <v>1</v>
          </cell>
        </row>
        <row r="287">
          <cell r="A287">
            <v>278</v>
          </cell>
          <cell r="B287" t="str">
            <v>SOUTH HADLEY</v>
          </cell>
          <cell r="C287">
            <v>1</v>
          </cell>
        </row>
        <row r="288">
          <cell r="A288">
            <v>279</v>
          </cell>
          <cell r="B288" t="str">
            <v>SOUTHWICK</v>
          </cell>
          <cell r="C288">
            <v>0</v>
          </cell>
        </row>
        <row r="289">
          <cell r="A289">
            <v>280</v>
          </cell>
          <cell r="B289" t="str">
            <v>SPENCER</v>
          </cell>
          <cell r="C289">
            <v>0</v>
          </cell>
        </row>
        <row r="290">
          <cell r="A290">
            <v>281</v>
          </cell>
          <cell r="B290" t="str">
            <v>SPRINGFIELD</v>
          </cell>
          <cell r="C290">
            <v>1</v>
          </cell>
        </row>
        <row r="291">
          <cell r="A291">
            <v>282</v>
          </cell>
          <cell r="B291" t="str">
            <v>STERLING</v>
          </cell>
          <cell r="C291">
            <v>0</v>
          </cell>
        </row>
        <row r="292">
          <cell r="A292">
            <v>283</v>
          </cell>
          <cell r="B292" t="str">
            <v>STOCKBRIDGE</v>
          </cell>
          <cell r="C292">
            <v>0</v>
          </cell>
        </row>
        <row r="293">
          <cell r="A293">
            <v>284</v>
          </cell>
          <cell r="B293" t="str">
            <v>STONEHAM</v>
          </cell>
          <cell r="C293">
            <v>1</v>
          </cell>
        </row>
        <row r="294">
          <cell r="A294">
            <v>285</v>
          </cell>
          <cell r="B294" t="str">
            <v>STOUGHTON</v>
          </cell>
          <cell r="C294">
            <v>1</v>
          </cell>
        </row>
        <row r="295">
          <cell r="A295">
            <v>286</v>
          </cell>
          <cell r="B295" t="str">
            <v>STOW</v>
          </cell>
          <cell r="C295">
            <v>0</v>
          </cell>
        </row>
        <row r="296">
          <cell r="A296">
            <v>287</v>
          </cell>
          <cell r="B296" t="str">
            <v>STURBRIDGE</v>
          </cell>
          <cell r="C296">
            <v>1</v>
          </cell>
        </row>
        <row r="297">
          <cell r="A297">
            <v>288</v>
          </cell>
          <cell r="B297" t="str">
            <v>SUDBURY</v>
          </cell>
          <cell r="C297">
            <v>1</v>
          </cell>
        </row>
        <row r="298">
          <cell r="A298">
            <v>289</v>
          </cell>
          <cell r="B298" t="str">
            <v>SUNDERLAND</v>
          </cell>
          <cell r="C298">
            <v>1</v>
          </cell>
        </row>
        <row r="299">
          <cell r="A299">
            <v>290</v>
          </cell>
          <cell r="B299" t="str">
            <v>SUTTON</v>
          </cell>
          <cell r="C299">
            <v>1</v>
          </cell>
        </row>
        <row r="300">
          <cell r="A300">
            <v>291</v>
          </cell>
          <cell r="B300" t="str">
            <v>SWAMPSCOTT</v>
          </cell>
          <cell r="C300">
            <v>1</v>
          </cell>
        </row>
        <row r="301">
          <cell r="A301">
            <v>292</v>
          </cell>
          <cell r="B301" t="str">
            <v>SWANSEA</v>
          </cell>
          <cell r="C301">
            <v>1</v>
          </cell>
        </row>
        <row r="302">
          <cell r="A302">
            <v>293</v>
          </cell>
          <cell r="B302" t="str">
            <v>TAUNTON</v>
          </cell>
          <cell r="C302">
            <v>1</v>
          </cell>
        </row>
        <row r="303">
          <cell r="A303">
            <v>294</v>
          </cell>
          <cell r="B303" t="str">
            <v>TEMPLETON</v>
          </cell>
          <cell r="C303">
            <v>0</v>
          </cell>
        </row>
        <row r="304">
          <cell r="A304">
            <v>295</v>
          </cell>
          <cell r="B304" t="str">
            <v>TEWKSBURY</v>
          </cell>
          <cell r="C304">
            <v>1</v>
          </cell>
        </row>
        <row r="305">
          <cell r="A305">
            <v>296</v>
          </cell>
          <cell r="B305" t="str">
            <v>TISBURY</v>
          </cell>
          <cell r="C305">
            <v>1</v>
          </cell>
        </row>
        <row r="306">
          <cell r="A306">
            <v>297</v>
          </cell>
          <cell r="B306" t="str">
            <v>TOLLAND</v>
          </cell>
          <cell r="C306">
            <v>0</v>
          </cell>
        </row>
        <row r="307">
          <cell r="A307">
            <v>298</v>
          </cell>
          <cell r="B307" t="str">
            <v>TOPSFIELD</v>
          </cell>
          <cell r="C307">
            <v>1</v>
          </cell>
        </row>
        <row r="308">
          <cell r="A308">
            <v>299</v>
          </cell>
          <cell r="B308" t="str">
            <v>TOWNSEND</v>
          </cell>
          <cell r="C308">
            <v>0</v>
          </cell>
        </row>
        <row r="309">
          <cell r="A309">
            <v>300</v>
          </cell>
          <cell r="B309" t="str">
            <v>TRURO</v>
          </cell>
          <cell r="C309">
            <v>1</v>
          </cell>
        </row>
        <row r="310">
          <cell r="A310">
            <v>301</v>
          </cell>
          <cell r="B310" t="str">
            <v>TYNGSBOROUGH</v>
          </cell>
          <cell r="C310">
            <v>1</v>
          </cell>
        </row>
        <row r="311">
          <cell r="A311">
            <v>302</v>
          </cell>
          <cell r="B311" t="str">
            <v>TYRINGHAM</v>
          </cell>
          <cell r="C311">
            <v>0</v>
          </cell>
        </row>
        <row r="312">
          <cell r="A312">
            <v>303</v>
          </cell>
          <cell r="B312" t="str">
            <v>UPTON</v>
          </cell>
          <cell r="C312">
            <v>0</v>
          </cell>
        </row>
        <row r="313">
          <cell r="A313">
            <v>304</v>
          </cell>
          <cell r="B313" t="str">
            <v>UXBRIDGE</v>
          </cell>
          <cell r="C313">
            <v>1</v>
          </cell>
        </row>
        <row r="314">
          <cell r="A314">
            <v>305</v>
          </cell>
          <cell r="B314" t="str">
            <v>WAKEFIELD</v>
          </cell>
          <cell r="C314">
            <v>1</v>
          </cell>
        </row>
        <row r="315">
          <cell r="A315">
            <v>306</v>
          </cell>
          <cell r="B315" t="str">
            <v>WALES</v>
          </cell>
          <cell r="C315">
            <v>1</v>
          </cell>
        </row>
        <row r="316">
          <cell r="A316">
            <v>307</v>
          </cell>
          <cell r="B316" t="str">
            <v>WALPOLE</v>
          </cell>
          <cell r="C316">
            <v>1</v>
          </cell>
        </row>
        <row r="317">
          <cell r="A317">
            <v>308</v>
          </cell>
          <cell r="B317" t="str">
            <v>WALTHAM</v>
          </cell>
          <cell r="C317">
            <v>1</v>
          </cell>
        </row>
        <row r="318">
          <cell r="A318">
            <v>309</v>
          </cell>
          <cell r="B318" t="str">
            <v>WARE</v>
          </cell>
          <cell r="C318">
            <v>1</v>
          </cell>
        </row>
        <row r="319">
          <cell r="A319">
            <v>310</v>
          </cell>
          <cell r="B319" t="str">
            <v>WAREHAM</v>
          </cell>
          <cell r="C319">
            <v>1</v>
          </cell>
        </row>
        <row r="320">
          <cell r="A320">
            <v>311</v>
          </cell>
          <cell r="B320" t="str">
            <v>WARREN</v>
          </cell>
          <cell r="C320">
            <v>0</v>
          </cell>
        </row>
        <row r="321">
          <cell r="A321">
            <v>312</v>
          </cell>
          <cell r="B321" t="str">
            <v>WARWICK</v>
          </cell>
          <cell r="C321">
            <v>0</v>
          </cell>
        </row>
        <row r="322">
          <cell r="A322">
            <v>313</v>
          </cell>
          <cell r="B322" t="str">
            <v>WASHINGTON</v>
          </cell>
          <cell r="C322">
            <v>0</v>
          </cell>
        </row>
        <row r="323">
          <cell r="A323">
            <v>314</v>
          </cell>
          <cell r="B323" t="str">
            <v>WATERTOWN</v>
          </cell>
          <cell r="C323">
            <v>1</v>
          </cell>
        </row>
        <row r="324">
          <cell r="A324">
            <v>315</v>
          </cell>
          <cell r="B324" t="str">
            <v>WAYLAND</v>
          </cell>
          <cell r="C324">
            <v>1</v>
          </cell>
        </row>
        <row r="325">
          <cell r="A325">
            <v>316</v>
          </cell>
          <cell r="B325" t="str">
            <v>WEBSTER</v>
          </cell>
          <cell r="C325">
            <v>1</v>
          </cell>
        </row>
        <row r="326">
          <cell r="A326">
            <v>317</v>
          </cell>
          <cell r="B326" t="str">
            <v>WELLESLEY</v>
          </cell>
          <cell r="C326">
            <v>1</v>
          </cell>
        </row>
        <row r="327">
          <cell r="A327">
            <v>318</v>
          </cell>
          <cell r="B327" t="str">
            <v>WELLFLEET</v>
          </cell>
          <cell r="C327">
            <v>1</v>
          </cell>
        </row>
        <row r="328">
          <cell r="A328">
            <v>319</v>
          </cell>
          <cell r="B328" t="str">
            <v>WENDELL</v>
          </cell>
          <cell r="C328">
            <v>0</v>
          </cell>
        </row>
        <row r="329">
          <cell r="A329">
            <v>320</v>
          </cell>
          <cell r="B329" t="str">
            <v>WENHAM</v>
          </cell>
          <cell r="C329">
            <v>0</v>
          </cell>
        </row>
        <row r="330">
          <cell r="A330">
            <v>321</v>
          </cell>
          <cell r="B330" t="str">
            <v>WESTBOROUGH</v>
          </cell>
          <cell r="C330">
            <v>1</v>
          </cell>
        </row>
        <row r="331">
          <cell r="A331">
            <v>322</v>
          </cell>
          <cell r="B331" t="str">
            <v>WEST BOYLSTON</v>
          </cell>
          <cell r="C331">
            <v>1</v>
          </cell>
        </row>
        <row r="332">
          <cell r="A332">
            <v>323</v>
          </cell>
          <cell r="B332" t="str">
            <v>WEST BRIDGEWATER</v>
          </cell>
          <cell r="C332">
            <v>1</v>
          </cell>
        </row>
        <row r="333">
          <cell r="A333">
            <v>324</v>
          </cell>
          <cell r="B333" t="str">
            <v>WEST BROOKFIELD</v>
          </cell>
          <cell r="C333">
            <v>0</v>
          </cell>
        </row>
        <row r="334">
          <cell r="A334">
            <v>325</v>
          </cell>
          <cell r="B334" t="str">
            <v>WESTFIELD</v>
          </cell>
          <cell r="C334">
            <v>1</v>
          </cell>
        </row>
        <row r="335">
          <cell r="A335">
            <v>326</v>
          </cell>
          <cell r="B335" t="str">
            <v>WESTFORD</v>
          </cell>
          <cell r="C335">
            <v>1</v>
          </cell>
        </row>
        <row r="336">
          <cell r="A336">
            <v>327</v>
          </cell>
          <cell r="B336" t="str">
            <v>WESTHAMPTON</v>
          </cell>
          <cell r="C336">
            <v>1</v>
          </cell>
        </row>
        <row r="337">
          <cell r="A337">
            <v>328</v>
          </cell>
          <cell r="B337" t="str">
            <v>WESTMINSTER</v>
          </cell>
          <cell r="C337">
            <v>0</v>
          </cell>
        </row>
        <row r="338">
          <cell r="A338">
            <v>329</v>
          </cell>
          <cell r="B338" t="str">
            <v>WEST NEWBURY</v>
          </cell>
          <cell r="C338">
            <v>0</v>
          </cell>
        </row>
        <row r="339">
          <cell r="A339">
            <v>330</v>
          </cell>
          <cell r="B339" t="str">
            <v>WESTON</v>
          </cell>
          <cell r="C339">
            <v>1</v>
          </cell>
        </row>
        <row r="340">
          <cell r="A340">
            <v>331</v>
          </cell>
          <cell r="B340" t="str">
            <v>WESTPORT</v>
          </cell>
          <cell r="C340">
            <v>1</v>
          </cell>
        </row>
        <row r="341">
          <cell r="A341">
            <v>332</v>
          </cell>
          <cell r="B341" t="str">
            <v>WEST SPRINGFIELD</v>
          </cell>
          <cell r="C341">
            <v>1</v>
          </cell>
        </row>
        <row r="342">
          <cell r="A342">
            <v>333</v>
          </cell>
          <cell r="B342" t="str">
            <v>WEST STOCKBRIDGE</v>
          </cell>
          <cell r="C342">
            <v>0</v>
          </cell>
        </row>
        <row r="343">
          <cell r="A343">
            <v>334</v>
          </cell>
          <cell r="B343" t="str">
            <v>WEST TISBURY</v>
          </cell>
          <cell r="C343">
            <v>0</v>
          </cell>
        </row>
        <row r="344">
          <cell r="A344">
            <v>335</v>
          </cell>
          <cell r="B344" t="str">
            <v>WESTWOOD</v>
          </cell>
          <cell r="C344">
            <v>1</v>
          </cell>
        </row>
        <row r="345">
          <cell r="A345">
            <v>336</v>
          </cell>
          <cell r="B345" t="str">
            <v>WEYMOUTH</v>
          </cell>
          <cell r="C345">
            <v>1</v>
          </cell>
          <cell r="D345" t="str">
            <v>fy13</v>
          </cell>
        </row>
        <row r="346">
          <cell r="A346">
            <v>337</v>
          </cell>
          <cell r="B346" t="str">
            <v>WHATELY</v>
          </cell>
          <cell r="C346">
            <v>1</v>
          </cell>
        </row>
        <row r="347">
          <cell r="A347">
            <v>338</v>
          </cell>
          <cell r="B347" t="str">
            <v>WHITMAN</v>
          </cell>
          <cell r="C347">
            <v>0</v>
          </cell>
        </row>
        <row r="348">
          <cell r="A348">
            <v>339</v>
          </cell>
          <cell r="B348" t="str">
            <v>WILBRAHAM</v>
          </cell>
          <cell r="C348">
            <v>0</v>
          </cell>
        </row>
        <row r="349">
          <cell r="A349">
            <v>340</v>
          </cell>
          <cell r="B349" t="str">
            <v>WILLIAMSBURG</v>
          </cell>
          <cell r="C349">
            <v>1</v>
          </cell>
        </row>
        <row r="350">
          <cell r="A350">
            <v>341</v>
          </cell>
          <cell r="B350" t="str">
            <v>WILLIAMSTOWN</v>
          </cell>
          <cell r="C350">
            <v>1</v>
          </cell>
        </row>
        <row r="351">
          <cell r="A351">
            <v>342</v>
          </cell>
          <cell r="B351" t="str">
            <v>WILMINGTON</v>
          </cell>
          <cell r="C351">
            <v>1</v>
          </cell>
        </row>
        <row r="352">
          <cell r="A352">
            <v>343</v>
          </cell>
          <cell r="B352" t="str">
            <v>WINCHENDON</v>
          </cell>
          <cell r="C352">
            <v>1</v>
          </cell>
        </row>
        <row r="353">
          <cell r="A353">
            <v>344</v>
          </cell>
          <cell r="B353" t="str">
            <v>WINCHESTER</v>
          </cell>
          <cell r="C353">
            <v>1</v>
          </cell>
        </row>
        <row r="354">
          <cell r="A354">
            <v>345</v>
          </cell>
          <cell r="B354" t="str">
            <v>WINDSOR</v>
          </cell>
          <cell r="C354">
            <v>0</v>
          </cell>
        </row>
        <row r="355">
          <cell r="A355">
            <v>346</v>
          </cell>
          <cell r="B355" t="str">
            <v>WINTHROP</v>
          </cell>
          <cell r="C355">
            <v>1</v>
          </cell>
        </row>
        <row r="356">
          <cell r="A356">
            <v>347</v>
          </cell>
          <cell r="B356" t="str">
            <v>WOBURN</v>
          </cell>
          <cell r="C356">
            <v>1</v>
          </cell>
        </row>
        <row r="357">
          <cell r="A357">
            <v>348</v>
          </cell>
          <cell r="B357" t="str">
            <v>WORCESTER</v>
          </cell>
          <cell r="C357">
            <v>1</v>
          </cell>
        </row>
        <row r="358">
          <cell r="A358">
            <v>349</v>
          </cell>
          <cell r="B358" t="str">
            <v>WORTHINGTON</v>
          </cell>
          <cell r="C358">
            <v>0</v>
          </cell>
        </row>
        <row r="359">
          <cell r="A359">
            <v>350</v>
          </cell>
          <cell r="B359" t="str">
            <v>WRENTHAM</v>
          </cell>
          <cell r="C359">
            <v>1</v>
          </cell>
        </row>
        <row r="360">
          <cell r="A360">
            <v>351</v>
          </cell>
          <cell r="B360" t="str">
            <v>YARMOUTH</v>
          </cell>
          <cell r="C360">
            <v>0</v>
          </cell>
        </row>
        <row r="361">
          <cell r="A361">
            <v>352</v>
          </cell>
          <cell r="B361" t="str">
            <v>DEVENS</v>
          </cell>
          <cell r="C361">
            <v>0</v>
          </cell>
        </row>
        <row r="362">
          <cell r="A362">
            <v>353</v>
          </cell>
          <cell r="B362" t="str">
            <v>SOUTHFIELD</v>
          </cell>
          <cell r="C362">
            <v>0</v>
          </cell>
          <cell r="D362" t="str">
            <v>fy13</v>
          </cell>
        </row>
        <row r="363">
          <cell r="A363">
            <v>406</v>
          </cell>
          <cell r="B363" t="str">
            <v>NORTHAMPTON SMITH</v>
          </cell>
          <cell r="C363">
            <v>1</v>
          </cell>
        </row>
        <row r="364">
          <cell r="A364">
            <v>600</v>
          </cell>
          <cell r="B364" t="str">
            <v>ACTON BOXBOROUGH</v>
          </cell>
          <cell r="C364">
            <v>1</v>
          </cell>
          <cell r="D364" t="str">
            <v>fy15</v>
          </cell>
        </row>
        <row r="365">
          <cell r="A365">
            <v>603</v>
          </cell>
          <cell r="B365" t="str">
            <v>ADAMS CHESHIRE</v>
          </cell>
          <cell r="C365">
            <v>1</v>
          </cell>
        </row>
        <row r="366">
          <cell r="A366">
            <v>605</v>
          </cell>
          <cell r="B366" t="str">
            <v>AMHERST PELHAM</v>
          </cell>
          <cell r="C366">
            <v>1</v>
          </cell>
        </row>
        <row r="367">
          <cell r="A367">
            <v>610</v>
          </cell>
          <cell r="B367" t="str">
            <v>ASHBURNHAM WESTMINSTER</v>
          </cell>
          <cell r="C367">
            <v>1</v>
          </cell>
        </row>
        <row r="368">
          <cell r="A368">
            <v>615</v>
          </cell>
          <cell r="B368" t="str">
            <v>ATHOL ROYALSTON</v>
          </cell>
          <cell r="C368">
            <v>1</v>
          </cell>
        </row>
        <row r="369">
          <cell r="A369">
            <v>616</v>
          </cell>
          <cell r="B369" t="str">
            <v>AYER SHIRLEY</v>
          </cell>
          <cell r="C369">
            <v>1</v>
          </cell>
          <cell r="D369" t="str">
            <v>fy12</v>
          </cell>
        </row>
        <row r="370">
          <cell r="A370">
            <v>618</v>
          </cell>
          <cell r="B370" t="str">
            <v>BERKSHIRE HILLS</v>
          </cell>
          <cell r="C370">
            <v>1</v>
          </cell>
        </row>
        <row r="371">
          <cell r="A371">
            <v>620</v>
          </cell>
          <cell r="B371" t="str">
            <v>BERLIN BOYLSTON</v>
          </cell>
          <cell r="C371">
            <v>1</v>
          </cell>
          <cell r="D371" t="str">
            <v>fy14</v>
          </cell>
        </row>
        <row r="372">
          <cell r="A372">
            <v>622</v>
          </cell>
          <cell r="B372" t="str">
            <v>BLACKSTONE MILLVILLE</v>
          </cell>
          <cell r="C372">
            <v>1</v>
          </cell>
        </row>
        <row r="373">
          <cell r="A373">
            <v>625</v>
          </cell>
          <cell r="B373" t="str">
            <v>BRIDGEWATER RAYNHAM</v>
          </cell>
          <cell r="C373">
            <v>1</v>
          </cell>
        </row>
        <row r="374">
          <cell r="A374">
            <v>632</v>
          </cell>
          <cell r="B374" t="str">
            <v>CHESTERFIELD GOSHEN</v>
          </cell>
          <cell r="C374">
            <v>1</v>
          </cell>
        </row>
        <row r="375">
          <cell r="A375">
            <v>635</v>
          </cell>
          <cell r="B375" t="str">
            <v>CENTRAL BERKSHIRE</v>
          </cell>
          <cell r="C375">
            <v>1</v>
          </cell>
        </row>
        <row r="376">
          <cell r="A376">
            <v>640</v>
          </cell>
          <cell r="B376" t="str">
            <v>CONCORD CARLISLE</v>
          </cell>
          <cell r="C376">
            <v>1</v>
          </cell>
        </row>
        <row r="377">
          <cell r="A377">
            <v>645</v>
          </cell>
          <cell r="B377" t="str">
            <v>DENNIS YARMOUTH</v>
          </cell>
          <cell r="C377">
            <v>1</v>
          </cell>
        </row>
        <row r="378">
          <cell r="A378">
            <v>650</v>
          </cell>
          <cell r="B378" t="str">
            <v>DIGHTON REHOBOTH</v>
          </cell>
          <cell r="C378">
            <v>1</v>
          </cell>
        </row>
        <row r="379">
          <cell r="A379">
            <v>655</v>
          </cell>
          <cell r="B379" t="str">
            <v>DOVER SHERBORN</v>
          </cell>
          <cell r="C379">
            <v>1</v>
          </cell>
        </row>
        <row r="380">
          <cell r="A380">
            <v>658</v>
          </cell>
          <cell r="B380" t="str">
            <v>DUDLEY CHARLTON</v>
          </cell>
          <cell r="C380">
            <v>1</v>
          </cell>
        </row>
        <row r="381">
          <cell r="A381">
            <v>660</v>
          </cell>
          <cell r="B381" t="str">
            <v>NAUSET</v>
          </cell>
          <cell r="C381">
            <v>1</v>
          </cell>
        </row>
        <row r="382">
          <cell r="A382">
            <v>662</v>
          </cell>
          <cell r="B382" t="str">
            <v>FARMINGTON RIVER</v>
          </cell>
          <cell r="C382">
            <v>1</v>
          </cell>
        </row>
        <row r="383">
          <cell r="A383">
            <v>665</v>
          </cell>
          <cell r="B383" t="str">
            <v>FREETOWN LAKEVILLE</v>
          </cell>
          <cell r="C383">
            <v>1</v>
          </cell>
          <cell r="D383" t="str">
            <v>fy12</v>
          </cell>
        </row>
        <row r="384">
          <cell r="A384">
            <v>670</v>
          </cell>
          <cell r="B384" t="str">
            <v>FRONTIER</v>
          </cell>
          <cell r="C384">
            <v>1</v>
          </cell>
        </row>
        <row r="385">
          <cell r="A385">
            <v>672</v>
          </cell>
          <cell r="B385" t="str">
            <v>GATEWAY</v>
          </cell>
          <cell r="C385">
            <v>1</v>
          </cell>
        </row>
        <row r="386">
          <cell r="A386">
            <v>673</v>
          </cell>
          <cell r="B386" t="str">
            <v>GROTON DUNSTABLE</v>
          </cell>
          <cell r="C386">
            <v>1</v>
          </cell>
        </row>
        <row r="387">
          <cell r="A387">
            <v>674</v>
          </cell>
          <cell r="B387" t="str">
            <v>GILL MONTAGUE</v>
          </cell>
          <cell r="C387">
            <v>1</v>
          </cell>
        </row>
        <row r="388">
          <cell r="A388">
            <v>675</v>
          </cell>
          <cell r="B388" t="str">
            <v>HAMILTON WENHAM</v>
          </cell>
          <cell r="C388">
            <v>1</v>
          </cell>
        </row>
        <row r="389">
          <cell r="A389">
            <v>680</v>
          </cell>
          <cell r="B389" t="str">
            <v>HAMPDEN WILBRAHAM</v>
          </cell>
          <cell r="C389">
            <v>1</v>
          </cell>
        </row>
        <row r="390">
          <cell r="A390">
            <v>683</v>
          </cell>
          <cell r="B390" t="str">
            <v>HAMPSHIRE</v>
          </cell>
          <cell r="C390">
            <v>1</v>
          </cell>
        </row>
        <row r="391">
          <cell r="A391">
            <v>685</v>
          </cell>
          <cell r="B391" t="str">
            <v>HAWLEMONT</v>
          </cell>
          <cell r="C391">
            <v>1</v>
          </cell>
        </row>
        <row r="392">
          <cell r="A392">
            <v>690</v>
          </cell>
          <cell r="B392" t="str">
            <v>KING PHILIP</v>
          </cell>
          <cell r="C392">
            <v>1</v>
          </cell>
        </row>
        <row r="393">
          <cell r="A393">
            <v>695</v>
          </cell>
          <cell r="B393" t="str">
            <v>LINCOLN SUDBURY</v>
          </cell>
          <cell r="C393">
            <v>1</v>
          </cell>
        </row>
        <row r="394">
          <cell r="A394">
            <v>698</v>
          </cell>
          <cell r="B394" t="str">
            <v>MANCHESTER ESSEX</v>
          </cell>
          <cell r="C394">
            <v>1</v>
          </cell>
        </row>
        <row r="395">
          <cell r="A395">
            <v>700</v>
          </cell>
          <cell r="B395" t="str">
            <v>MARTHAS VINEYARD</v>
          </cell>
          <cell r="C395">
            <v>1</v>
          </cell>
        </row>
        <row r="396">
          <cell r="A396">
            <v>705</v>
          </cell>
          <cell r="B396" t="str">
            <v>MASCONOMET</v>
          </cell>
          <cell r="C396">
            <v>1</v>
          </cell>
        </row>
        <row r="397">
          <cell r="A397">
            <v>710</v>
          </cell>
          <cell r="B397" t="str">
            <v>MENDON UPTON</v>
          </cell>
          <cell r="C397">
            <v>1</v>
          </cell>
        </row>
        <row r="398">
          <cell r="A398">
            <v>712</v>
          </cell>
          <cell r="B398" t="str">
            <v>MONOMOY</v>
          </cell>
          <cell r="C398">
            <v>1</v>
          </cell>
          <cell r="D398" t="str">
            <v>fy13</v>
          </cell>
        </row>
        <row r="399">
          <cell r="A399">
            <v>715</v>
          </cell>
          <cell r="B399" t="str">
            <v>MOUNT GREYLOCK</v>
          </cell>
          <cell r="C399">
            <v>1</v>
          </cell>
        </row>
        <row r="400">
          <cell r="A400">
            <v>717</v>
          </cell>
          <cell r="B400" t="str">
            <v>MOHAWK TRAIL</v>
          </cell>
          <cell r="C400">
            <v>1</v>
          </cell>
        </row>
        <row r="401">
          <cell r="A401">
            <v>720</v>
          </cell>
          <cell r="B401" t="str">
            <v>NARRAGANSETT</v>
          </cell>
          <cell r="C401">
            <v>1</v>
          </cell>
        </row>
        <row r="402">
          <cell r="A402">
            <v>725</v>
          </cell>
          <cell r="B402" t="str">
            <v>NASHOBA</v>
          </cell>
          <cell r="C402">
            <v>1</v>
          </cell>
        </row>
        <row r="403">
          <cell r="A403">
            <v>728</v>
          </cell>
          <cell r="B403" t="str">
            <v>NEW SALEM WENDELL</v>
          </cell>
          <cell r="C403">
            <v>1</v>
          </cell>
        </row>
        <row r="404">
          <cell r="A404">
            <v>730</v>
          </cell>
          <cell r="B404" t="str">
            <v>NORTHBORO SOUTHBORO</v>
          </cell>
          <cell r="C404">
            <v>1</v>
          </cell>
        </row>
        <row r="405">
          <cell r="A405">
            <v>735</v>
          </cell>
          <cell r="B405" t="str">
            <v>NORTH MIDDLESEX</v>
          </cell>
          <cell r="C405">
            <v>1</v>
          </cell>
        </row>
        <row r="406">
          <cell r="A406">
            <v>740</v>
          </cell>
          <cell r="B406" t="str">
            <v>OLD ROCHESTER</v>
          </cell>
          <cell r="C406">
            <v>1</v>
          </cell>
        </row>
        <row r="407">
          <cell r="A407">
            <v>745</v>
          </cell>
          <cell r="B407" t="str">
            <v>PENTUCKET</v>
          </cell>
          <cell r="C407">
            <v>1</v>
          </cell>
        </row>
        <row r="408">
          <cell r="A408">
            <v>750</v>
          </cell>
          <cell r="B408" t="str">
            <v>PIONEER</v>
          </cell>
          <cell r="C408">
            <v>1</v>
          </cell>
        </row>
        <row r="409">
          <cell r="A409">
            <v>753</v>
          </cell>
          <cell r="B409" t="str">
            <v>QUABBIN</v>
          </cell>
          <cell r="C409">
            <v>1</v>
          </cell>
        </row>
        <row r="410">
          <cell r="A410">
            <v>755</v>
          </cell>
          <cell r="B410" t="str">
            <v>RALPH C MAHAR</v>
          </cell>
          <cell r="C410">
            <v>1</v>
          </cell>
        </row>
        <row r="411">
          <cell r="A411">
            <v>760</v>
          </cell>
          <cell r="B411" t="str">
            <v>SILVER LAKE</v>
          </cell>
          <cell r="C411">
            <v>1</v>
          </cell>
        </row>
        <row r="412">
          <cell r="A412">
            <v>763</v>
          </cell>
          <cell r="B412" t="str">
            <v>SOMERSET BERKLEY</v>
          </cell>
          <cell r="C412">
            <v>1</v>
          </cell>
          <cell r="D412" t="str">
            <v>fy12</v>
          </cell>
        </row>
        <row r="413">
          <cell r="A413">
            <v>765</v>
          </cell>
          <cell r="B413" t="str">
            <v>SOUTHERN BERKSHIRE</v>
          </cell>
          <cell r="C413">
            <v>1</v>
          </cell>
        </row>
        <row r="414">
          <cell r="A414">
            <v>766</v>
          </cell>
          <cell r="B414" t="str">
            <v>SOUTHWICK TOLLAND GRANVILLE</v>
          </cell>
          <cell r="C414">
            <v>1</v>
          </cell>
          <cell r="D414" t="str">
            <v>fy13</v>
          </cell>
        </row>
        <row r="415">
          <cell r="A415">
            <v>767</v>
          </cell>
          <cell r="B415" t="str">
            <v>SPENCER EAST BROOKFIELD</v>
          </cell>
          <cell r="C415">
            <v>1</v>
          </cell>
        </row>
        <row r="416">
          <cell r="A416">
            <v>770</v>
          </cell>
          <cell r="B416" t="str">
            <v>TANTASQUA</v>
          </cell>
          <cell r="C416">
            <v>1</v>
          </cell>
        </row>
        <row r="417">
          <cell r="A417">
            <v>773</v>
          </cell>
          <cell r="B417" t="str">
            <v>TRITON</v>
          </cell>
          <cell r="C417">
            <v>1</v>
          </cell>
        </row>
        <row r="418">
          <cell r="A418">
            <v>774</v>
          </cell>
          <cell r="B418" t="str">
            <v>UPISLAND</v>
          </cell>
          <cell r="C418">
            <v>1</v>
          </cell>
        </row>
        <row r="419">
          <cell r="A419">
            <v>775</v>
          </cell>
          <cell r="B419" t="str">
            <v>WACHUSETT</v>
          </cell>
          <cell r="C419">
            <v>1</v>
          </cell>
        </row>
        <row r="420">
          <cell r="A420">
            <v>778</v>
          </cell>
          <cell r="B420" t="str">
            <v>QUABOAG</v>
          </cell>
          <cell r="C420">
            <v>1</v>
          </cell>
        </row>
        <row r="421">
          <cell r="A421">
            <v>780</v>
          </cell>
          <cell r="B421" t="str">
            <v>WHITMAN HANSON</v>
          </cell>
          <cell r="C421">
            <v>1</v>
          </cell>
        </row>
        <row r="422">
          <cell r="A422">
            <v>801</v>
          </cell>
          <cell r="B422" t="str">
            <v>ASSABET VALLEY</v>
          </cell>
          <cell r="C422">
            <v>1</v>
          </cell>
        </row>
        <row r="423">
          <cell r="A423">
            <v>805</v>
          </cell>
          <cell r="B423" t="str">
            <v>BLACKSTONE VALLEY</v>
          </cell>
          <cell r="C423">
            <v>1</v>
          </cell>
        </row>
        <row r="424">
          <cell r="A424">
            <v>806</v>
          </cell>
          <cell r="B424" t="str">
            <v>BLUE HILLS</v>
          </cell>
          <cell r="C424">
            <v>1</v>
          </cell>
        </row>
        <row r="425">
          <cell r="A425">
            <v>810</v>
          </cell>
          <cell r="B425" t="str">
            <v>BRISTOL PLYMOUTH</v>
          </cell>
          <cell r="C425">
            <v>1</v>
          </cell>
        </row>
        <row r="426">
          <cell r="A426">
            <v>815</v>
          </cell>
          <cell r="B426" t="str">
            <v>CAPE COD</v>
          </cell>
          <cell r="C426">
            <v>1</v>
          </cell>
        </row>
        <row r="427">
          <cell r="A427">
            <v>817</v>
          </cell>
          <cell r="B427" t="str">
            <v>ESSEX NORTH SHORE</v>
          </cell>
          <cell r="C427">
            <v>1</v>
          </cell>
          <cell r="D427" t="str">
            <v>fy15</v>
          </cell>
        </row>
        <row r="428">
          <cell r="A428">
            <v>818</v>
          </cell>
          <cell r="B428" t="str">
            <v>FRANKLIN COUNTY</v>
          </cell>
          <cell r="C428">
            <v>1</v>
          </cell>
        </row>
        <row r="429">
          <cell r="A429">
            <v>821</v>
          </cell>
          <cell r="B429" t="str">
            <v>GREATER FALL RIVER</v>
          </cell>
          <cell r="C429">
            <v>1</v>
          </cell>
        </row>
        <row r="430">
          <cell r="A430">
            <v>823</v>
          </cell>
          <cell r="B430" t="str">
            <v>GREATER LAWRENCE</v>
          </cell>
          <cell r="C430">
            <v>1</v>
          </cell>
        </row>
        <row r="431">
          <cell r="A431">
            <v>825</v>
          </cell>
          <cell r="B431" t="str">
            <v>GREATER NEW BEDFORD</v>
          </cell>
          <cell r="C431">
            <v>1</v>
          </cell>
        </row>
        <row r="432">
          <cell r="A432">
            <v>828</v>
          </cell>
          <cell r="B432" t="str">
            <v>GREATER LOWELL</v>
          </cell>
          <cell r="C432">
            <v>1</v>
          </cell>
        </row>
        <row r="433">
          <cell r="A433">
            <v>829</v>
          </cell>
          <cell r="B433" t="str">
            <v>SOUTH MIDDLESEX</v>
          </cell>
          <cell r="C433">
            <v>1</v>
          </cell>
        </row>
        <row r="434">
          <cell r="A434">
            <v>830</v>
          </cell>
          <cell r="B434" t="str">
            <v>MINUTEMAN</v>
          </cell>
          <cell r="C434">
            <v>1</v>
          </cell>
        </row>
        <row r="435">
          <cell r="A435">
            <v>832</v>
          </cell>
          <cell r="B435" t="str">
            <v>MONTACHUSETT</v>
          </cell>
          <cell r="C435">
            <v>1</v>
          </cell>
        </row>
        <row r="436">
          <cell r="A436">
            <v>851</v>
          </cell>
          <cell r="B436" t="str">
            <v>NORTHERN BERKSHIRE</v>
          </cell>
          <cell r="C436">
            <v>1</v>
          </cell>
        </row>
        <row r="437">
          <cell r="A437">
            <v>852</v>
          </cell>
          <cell r="B437" t="str">
            <v>NASHOBA VALLEY</v>
          </cell>
          <cell r="C437">
            <v>1</v>
          </cell>
        </row>
        <row r="438">
          <cell r="A438">
            <v>853</v>
          </cell>
          <cell r="B438" t="str">
            <v>NORTHEAST METROPOLITAN</v>
          </cell>
          <cell r="C438">
            <v>1</v>
          </cell>
        </row>
        <row r="439">
          <cell r="A439">
            <v>855</v>
          </cell>
          <cell r="B439" t="str">
            <v>OLD COLONY</v>
          </cell>
          <cell r="C439">
            <v>1</v>
          </cell>
        </row>
        <row r="440">
          <cell r="A440">
            <v>860</v>
          </cell>
          <cell r="B440" t="str">
            <v>PATHFINDER</v>
          </cell>
          <cell r="C440">
            <v>1</v>
          </cell>
        </row>
        <row r="441">
          <cell r="A441">
            <v>871</v>
          </cell>
          <cell r="B441" t="str">
            <v>SHAWSHEEN VALLEY</v>
          </cell>
          <cell r="C441">
            <v>1</v>
          </cell>
        </row>
        <row r="442">
          <cell r="A442">
            <v>872</v>
          </cell>
          <cell r="B442" t="str">
            <v>SOUTHEASTERN</v>
          </cell>
          <cell r="C442">
            <v>1</v>
          </cell>
        </row>
        <row r="443">
          <cell r="A443">
            <v>873</v>
          </cell>
          <cell r="B443" t="str">
            <v>SOUTH SHORE</v>
          </cell>
          <cell r="C443">
            <v>1</v>
          </cell>
        </row>
        <row r="444">
          <cell r="A444">
            <v>876</v>
          </cell>
          <cell r="B444" t="str">
            <v>SOUTHERN WORCESTER</v>
          </cell>
          <cell r="C444">
            <v>1</v>
          </cell>
        </row>
        <row r="445">
          <cell r="A445">
            <v>878</v>
          </cell>
          <cell r="B445" t="str">
            <v>TRI COUNTY</v>
          </cell>
          <cell r="C445">
            <v>1</v>
          </cell>
        </row>
        <row r="446">
          <cell r="A446">
            <v>879</v>
          </cell>
          <cell r="B446" t="str">
            <v>UPPER CAPE COD</v>
          </cell>
          <cell r="C446">
            <v>1</v>
          </cell>
        </row>
        <row r="447">
          <cell r="A447">
            <v>885</v>
          </cell>
          <cell r="B447" t="str">
            <v>WHITTIER</v>
          </cell>
          <cell r="C447">
            <v>1</v>
          </cell>
        </row>
        <row r="448">
          <cell r="A448">
            <v>910</v>
          </cell>
          <cell r="B448" t="str">
            <v>BRISTOL COUNTY</v>
          </cell>
          <cell r="C448">
            <v>1</v>
          </cell>
        </row>
        <row r="449">
          <cell r="A449">
            <v>915</v>
          </cell>
          <cell r="B449" t="str">
            <v>NORFOLK COUNTY</v>
          </cell>
          <cell r="C449">
            <v>1</v>
          </cell>
        </row>
      </sheetData>
      <sheetData sheetId="2">
        <row r="1">
          <cell r="I1">
            <v>700</v>
          </cell>
        </row>
        <row r="10">
          <cell r="A10">
            <v>1</v>
          </cell>
          <cell r="B10" t="str">
            <v>409 - ALMA DEL MAR Charter School - NEW BEDFORD pupils</v>
          </cell>
          <cell r="C10">
            <v>409201201</v>
          </cell>
          <cell r="D10">
            <v>409</v>
          </cell>
          <cell r="E10">
            <v>201</v>
          </cell>
          <cell r="F10">
            <v>201</v>
          </cell>
          <cell r="G10">
            <v>1</v>
          </cell>
          <cell r="H10">
            <v>1</v>
          </cell>
          <cell r="I10">
            <v>100</v>
          </cell>
          <cell r="J10">
            <v>11006</v>
          </cell>
          <cell r="K10">
            <v>0</v>
          </cell>
          <cell r="L10">
            <v>893</v>
          </cell>
        </row>
        <row r="11">
          <cell r="A11">
            <v>2</v>
          </cell>
          <cell r="B11" t="str">
            <v>410 - EXCEL ACADEMY Charter School - BOSTON Campus - BOSTON pupils</v>
          </cell>
          <cell r="C11">
            <v>410035035</v>
          </cell>
          <cell r="D11">
            <v>410</v>
          </cell>
          <cell r="E11">
            <v>35</v>
          </cell>
          <cell r="F11">
            <v>35</v>
          </cell>
          <cell r="G11">
            <v>2</v>
          </cell>
          <cell r="H11">
            <v>1.071</v>
          </cell>
          <cell r="I11">
            <v>123.08173144395123</v>
          </cell>
          <cell r="J11">
            <v>11382</v>
          </cell>
          <cell r="K11">
            <v>2627</v>
          </cell>
          <cell r="L11">
            <v>893</v>
          </cell>
        </row>
        <row r="12">
          <cell r="A12">
            <v>3</v>
          </cell>
          <cell r="B12" t="str">
            <v>410 - EXCEL ACADEMY Charter School - BOSTON Campus - CHELSEA pupils</v>
          </cell>
          <cell r="C12">
            <v>410035057</v>
          </cell>
          <cell r="D12">
            <v>410</v>
          </cell>
          <cell r="E12">
            <v>35</v>
          </cell>
          <cell r="F12">
            <v>57</v>
          </cell>
          <cell r="G12">
            <v>2</v>
          </cell>
          <cell r="H12">
            <v>1.071</v>
          </cell>
          <cell r="I12">
            <v>100</v>
          </cell>
          <cell r="J12">
            <v>11343</v>
          </cell>
          <cell r="K12">
            <v>0</v>
          </cell>
          <cell r="L12">
            <v>893</v>
          </cell>
        </row>
        <row r="13">
          <cell r="A13">
            <v>4</v>
          </cell>
          <cell r="B13" t="str">
            <v>410 - EXCEL ACADEMY Charter School - BOSTON Campus - EVERETT pupils</v>
          </cell>
          <cell r="C13">
            <v>410035093</v>
          </cell>
          <cell r="D13">
            <v>410</v>
          </cell>
          <cell r="E13">
            <v>35</v>
          </cell>
          <cell r="F13">
            <v>93</v>
          </cell>
          <cell r="G13">
            <v>2</v>
          </cell>
          <cell r="H13">
            <v>1.071</v>
          </cell>
          <cell r="I13">
            <v>100.21529083751221</v>
          </cell>
          <cell r="J13">
            <v>12083</v>
          </cell>
          <cell r="K13">
            <v>26</v>
          </cell>
          <cell r="L13">
            <v>893</v>
          </cell>
        </row>
        <row r="14">
          <cell r="A14">
            <v>5</v>
          </cell>
          <cell r="B14" t="str">
            <v>410 - EXCEL ACADEMY Charter School - BOSTON Campus - LOWELL pupils</v>
          </cell>
          <cell r="C14">
            <v>410035160</v>
          </cell>
          <cell r="D14">
            <v>410</v>
          </cell>
          <cell r="E14">
            <v>35</v>
          </cell>
          <cell r="F14">
            <v>160</v>
          </cell>
          <cell r="G14">
            <v>2</v>
          </cell>
          <cell r="H14">
            <v>1.071</v>
          </cell>
          <cell r="I14">
            <v>100</v>
          </cell>
          <cell r="J14">
            <v>8238</v>
          </cell>
          <cell r="K14">
            <v>0</v>
          </cell>
          <cell r="L14">
            <v>893</v>
          </cell>
        </row>
        <row r="15">
          <cell r="A15">
            <v>6</v>
          </cell>
          <cell r="B15" t="str">
            <v>410 - EXCEL ACADEMY Charter School - BOSTON Campus - LYNN pupils</v>
          </cell>
          <cell r="C15">
            <v>410035163</v>
          </cell>
          <cell r="D15">
            <v>410</v>
          </cell>
          <cell r="E15">
            <v>35</v>
          </cell>
          <cell r="F15">
            <v>163</v>
          </cell>
          <cell r="G15">
            <v>2</v>
          </cell>
          <cell r="H15">
            <v>1.071</v>
          </cell>
          <cell r="I15">
            <v>100</v>
          </cell>
          <cell r="J15">
            <v>10061</v>
          </cell>
          <cell r="K15">
            <v>0</v>
          </cell>
          <cell r="L15">
            <v>893</v>
          </cell>
        </row>
        <row r="16">
          <cell r="A16">
            <v>7</v>
          </cell>
          <cell r="B16" t="str">
            <v>410 - EXCEL ACADEMY Charter School - BOSTON Campus - MALDEN pupils</v>
          </cell>
          <cell r="C16">
            <v>410035165</v>
          </cell>
          <cell r="D16">
            <v>410</v>
          </cell>
          <cell r="E16">
            <v>35</v>
          </cell>
          <cell r="F16">
            <v>165</v>
          </cell>
          <cell r="G16">
            <v>2</v>
          </cell>
          <cell r="H16">
            <v>1.071</v>
          </cell>
          <cell r="I16">
            <v>101.91819989348812</v>
          </cell>
          <cell r="J16">
            <v>11884</v>
          </cell>
          <cell r="K16">
            <v>228</v>
          </cell>
          <cell r="L16">
            <v>893</v>
          </cell>
        </row>
        <row r="17">
          <cell r="A17">
            <v>8</v>
          </cell>
          <cell r="B17" t="str">
            <v>410 - EXCEL ACADEMY Charter School - BOSTON Campus - PEABODY pupils</v>
          </cell>
          <cell r="C17">
            <v>410035229</v>
          </cell>
          <cell r="D17">
            <v>410</v>
          </cell>
          <cell r="E17">
            <v>35</v>
          </cell>
          <cell r="F17">
            <v>229</v>
          </cell>
          <cell r="G17">
            <v>2</v>
          </cell>
          <cell r="H17">
            <v>1.071</v>
          </cell>
          <cell r="I17">
            <v>108.45689193458755</v>
          </cell>
          <cell r="J17">
            <v>8238</v>
          </cell>
          <cell r="K17">
            <v>697</v>
          </cell>
          <cell r="L17">
            <v>893</v>
          </cell>
        </row>
        <row r="18">
          <cell r="A18">
            <v>9</v>
          </cell>
          <cell r="B18" t="str">
            <v>410 - EXCEL ACADEMY Charter School - BOSTON Campus - REVERE pupils</v>
          </cell>
          <cell r="C18">
            <v>410035248</v>
          </cell>
          <cell r="D18">
            <v>410</v>
          </cell>
          <cell r="E18">
            <v>35</v>
          </cell>
          <cell r="F18">
            <v>248</v>
          </cell>
          <cell r="G18">
            <v>2</v>
          </cell>
          <cell r="H18">
            <v>1.071</v>
          </cell>
          <cell r="I18">
            <v>106.67365469799385</v>
          </cell>
          <cell r="J18">
            <v>10160</v>
          </cell>
          <cell r="K18">
            <v>678</v>
          </cell>
          <cell r="L18">
            <v>893</v>
          </cell>
        </row>
        <row r="19">
          <cell r="A19">
            <v>10</v>
          </cell>
          <cell r="B19" t="str">
            <v>410 - EXCEL ACADEMY Charter School - BOSTON Campus - WINTHROP pupils</v>
          </cell>
          <cell r="C19">
            <v>410035346</v>
          </cell>
          <cell r="D19">
            <v>410</v>
          </cell>
          <cell r="E19">
            <v>35</v>
          </cell>
          <cell r="F19">
            <v>346</v>
          </cell>
          <cell r="G19">
            <v>2</v>
          </cell>
          <cell r="H19">
            <v>1.071</v>
          </cell>
          <cell r="I19">
            <v>105.14704420254259</v>
          </cell>
          <cell r="J19">
            <v>11154</v>
          </cell>
          <cell r="K19">
            <v>574</v>
          </cell>
          <cell r="L19">
            <v>893</v>
          </cell>
        </row>
        <row r="20">
          <cell r="A20">
            <v>11</v>
          </cell>
          <cell r="B20" t="str">
            <v>410 - EXCEL ACADEMY Charter School - CHELSEA Campus - CHELSEA pupils</v>
          </cell>
          <cell r="C20">
            <v>410057057</v>
          </cell>
          <cell r="D20">
            <v>410</v>
          </cell>
          <cell r="E20">
            <v>57</v>
          </cell>
          <cell r="F20">
            <v>57</v>
          </cell>
          <cell r="G20">
            <v>2</v>
          </cell>
          <cell r="H20">
            <v>1.03</v>
          </cell>
          <cell r="I20">
            <v>100</v>
          </cell>
          <cell r="J20">
            <v>10697</v>
          </cell>
          <cell r="K20">
            <v>0</v>
          </cell>
          <cell r="L20">
            <v>893</v>
          </cell>
        </row>
        <row r="21">
          <cell r="A21">
            <v>12</v>
          </cell>
          <cell r="B21" t="str">
            <v>410 - EXCEL ACADEMY Charter School - CHELSEA Campus - EVERETT pupils</v>
          </cell>
          <cell r="C21">
            <v>410057093</v>
          </cell>
          <cell r="D21">
            <v>410</v>
          </cell>
          <cell r="E21">
            <v>57</v>
          </cell>
          <cell r="F21">
            <v>93</v>
          </cell>
          <cell r="G21">
            <v>2</v>
          </cell>
          <cell r="H21">
            <v>1.03</v>
          </cell>
          <cell r="I21">
            <v>100.21529083751221</v>
          </cell>
          <cell r="J21">
            <v>11488</v>
          </cell>
          <cell r="K21">
            <v>25</v>
          </cell>
          <cell r="L21">
            <v>893</v>
          </cell>
        </row>
        <row r="22">
          <cell r="A22">
            <v>13</v>
          </cell>
          <cell r="B22" t="str">
            <v>412 - ACADEMY OF THE PACIFIC RIM Charter School - BOSTON pupils</v>
          </cell>
          <cell r="C22">
            <v>412035035</v>
          </cell>
          <cell r="D22">
            <v>412</v>
          </cell>
          <cell r="E22">
            <v>35</v>
          </cell>
          <cell r="F22">
            <v>35</v>
          </cell>
          <cell r="G22">
            <v>1</v>
          </cell>
          <cell r="H22">
            <v>1.071</v>
          </cell>
          <cell r="I22">
            <v>123.08173144395123</v>
          </cell>
          <cell r="J22">
            <v>10891</v>
          </cell>
          <cell r="K22">
            <v>2514</v>
          </cell>
          <cell r="L22">
            <v>893</v>
          </cell>
        </row>
        <row r="23">
          <cell r="A23">
            <v>14</v>
          </cell>
          <cell r="B23" t="str">
            <v>412 - ACADEMY OF THE PACIFIC RIM Charter School - BROCKTON pupils</v>
          </cell>
          <cell r="C23">
            <v>412035044</v>
          </cell>
          <cell r="D23">
            <v>412</v>
          </cell>
          <cell r="E23">
            <v>35</v>
          </cell>
          <cell r="F23">
            <v>44</v>
          </cell>
          <cell r="G23">
            <v>1</v>
          </cell>
          <cell r="H23">
            <v>1.071</v>
          </cell>
          <cell r="I23">
            <v>100</v>
          </cell>
          <cell r="J23">
            <v>12429</v>
          </cell>
          <cell r="K23">
            <v>0</v>
          </cell>
          <cell r="L23">
            <v>893</v>
          </cell>
        </row>
        <row r="24">
          <cell r="A24">
            <v>15</v>
          </cell>
          <cell r="B24" t="str">
            <v>412 - ACADEMY OF THE PACIFIC RIM Charter School - DEDHAM pupils</v>
          </cell>
          <cell r="C24">
            <v>412035073</v>
          </cell>
          <cell r="D24">
            <v>412</v>
          </cell>
          <cell r="E24">
            <v>35</v>
          </cell>
          <cell r="F24">
            <v>73</v>
          </cell>
          <cell r="G24">
            <v>1</v>
          </cell>
          <cell r="H24">
            <v>1.071</v>
          </cell>
          <cell r="I24">
            <v>166.13418407835198</v>
          </cell>
          <cell r="J24">
            <v>10030</v>
          </cell>
          <cell r="K24">
            <v>6633</v>
          </cell>
          <cell r="L24">
            <v>893</v>
          </cell>
        </row>
        <row r="25">
          <cell r="A25">
            <v>16</v>
          </cell>
          <cell r="B25" t="str">
            <v>412 - ACADEMY OF THE PACIFIC RIM Charter School - EASTON pupils</v>
          </cell>
          <cell r="C25">
            <v>412035088</v>
          </cell>
          <cell r="D25">
            <v>412</v>
          </cell>
          <cell r="E25">
            <v>35</v>
          </cell>
          <cell r="F25">
            <v>88</v>
          </cell>
          <cell r="G25">
            <v>1</v>
          </cell>
          <cell r="H25">
            <v>1.071</v>
          </cell>
          <cell r="I25">
            <v>118.87911917320477</v>
          </cell>
          <cell r="J25">
            <v>10030</v>
          </cell>
          <cell r="K25">
            <v>1894</v>
          </cell>
          <cell r="L25">
            <v>893</v>
          </cell>
        </row>
        <row r="26">
          <cell r="A26">
            <v>17</v>
          </cell>
          <cell r="B26" t="str">
            <v>412 - ACADEMY OF THE PACIFIC RIM Charter School - MILTON pupils</v>
          </cell>
          <cell r="C26">
            <v>412035189</v>
          </cell>
          <cell r="D26">
            <v>412</v>
          </cell>
          <cell r="E26">
            <v>35</v>
          </cell>
          <cell r="F26">
            <v>189</v>
          </cell>
          <cell r="G26">
            <v>1</v>
          </cell>
          <cell r="H26">
            <v>1.071</v>
          </cell>
          <cell r="I26">
            <v>124.58483406676737</v>
          </cell>
          <cell r="J26">
            <v>8835</v>
          </cell>
          <cell r="K26">
            <v>2172</v>
          </cell>
          <cell r="L26">
            <v>893</v>
          </cell>
        </row>
        <row r="27">
          <cell r="A27">
            <v>18</v>
          </cell>
          <cell r="B27" t="str">
            <v>412 - ACADEMY OF THE PACIFIC RIM Charter School - NORWOOD pupils</v>
          </cell>
          <cell r="C27">
            <v>412035220</v>
          </cell>
          <cell r="D27">
            <v>412</v>
          </cell>
          <cell r="E27">
            <v>35</v>
          </cell>
          <cell r="F27">
            <v>220</v>
          </cell>
          <cell r="G27">
            <v>1</v>
          </cell>
          <cell r="H27">
            <v>1.071</v>
          </cell>
          <cell r="I27">
            <v>122.74138055042035</v>
          </cell>
          <cell r="J27">
            <v>12975</v>
          </cell>
          <cell r="K27">
            <v>2951</v>
          </cell>
          <cell r="L27">
            <v>893</v>
          </cell>
        </row>
        <row r="28">
          <cell r="A28">
            <v>19</v>
          </cell>
          <cell r="B28" t="str">
            <v>412 - ACADEMY OF THE PACIFIC RIM Charter School - RANDOLPH pupils</v>
          </cell>
          <cell r="C28">
            <v>412035244</v>
          </cell>
          <cell r="D28">
            <v>412</v>
          </cell>
          <cell r="E28">
            <v>35</v>
          </cell>
          <cell r="F28">
            <v>244</v>
          </cell>
          <cell r="G28">
            <v>1</v>
          </cell>
          <cell r="H28">
            <v>1.071</v>
          </cell>
          <cell r="I28">
            <v>126.68640685641009</v>
          </cell>
          <cell r="J28">
            <v>11879</v>
          </cell>
          <cell r="K28">
            <v>3170</v>
          </cell>
          <cell r="L28">
            <v>893</v>
          </cell>
        </row>
        <row r="29">
          <cell r="A29">
            <v>20</v>
          </cell>
          <cell r="B29" t="str">
            <v>413 - FOUR RIVERS Charter School - ERVING pupils</v>
          </cell>
          <cell r="C29">
            <v>413114091</v>
          </cell>
          <cell r="D29">
            <v>413</v>
          </cell>
          <cell r="E29">
            <v>114</v>
          </cell>
          <cell r="F29">
            <v>91</v>
          </cell>
          <cell r="G29">
            <v>1</v>
          </cell>
          <cell r="H29">
            <v>1</v>
          </cell>
          <cell r="I29">
            <v>160.29201898432052</v>
          </cell>
          <cell r="J29">
            <v>8761</v>
          </cell>
          <cell r="K29">
            <v>5282</v>
          </cell>
          <cell r="L29">
            <v>893</v>
          </cell>
        </row>
        <row r="30">
          <cell r="A30">
            <v>21</v>
          </cell>
          <cell r="B30" t="str">
            <v>413 - FOUR RIVERS Charter School - GREENFIELD pupils</v>
          </cell>
          <cell r="C30">
            <v>413114114</v>
          </cell>
          <cell r="D30">
            <v>413</v>
          </cell>
          <cell r="E30">
            <v>114</v>
          </cell>
          <cell r="F30">
            <v>114</v>
          </cell>
          <cell r="G30">
            <v>1</v>
          </cell>
          <cell r="H30">
            <v>1</v>
          </cell>
          <cell r="I30">
            <v>113.25818720959519</v>
          </cell>
          <cell r="J30">
            <v>9988</v>
          </cell>
          <cell r="K30">
            <v>1324</v>
          </cell>
          <cell r="L30">
            <v>893</v>
          </cell>
        </row>
        <row r="31">
          <cell r="A31">
            <v>22</v>
          </cell>
          <cell r="B31" t="str">
            <v>413 - FOUR RIVERS Charter School - HADLEY pupils</v>
          </cell>
          <cell r="C31">
            <v>413114117</v>
          </cell>
          <cell r="D31">
            <v>413</v>
          </cell>
          <cell r="E31">
            <v>114</v>
          </cell>
          <cell r="F31">
            <v>117</v>
          </cell>
          <cell r="G31">
            <v>1</v>
          </cell>
          <cell r="H31">
            <v>1</v>
          </cell>
          <cell r="I31">
            <v>119.83790491211307</v>
          </cell>
          <cell r="J31">
            <v>12232</v>
          </cell>
          <cell r="K31">
            <v>2427</v>
          </cell>
          <cell r="L31">
            <v>893</v>
          </cell>
        </row>
        <row r="32">
          <cell r="A32">
            <v>23</v>
          </cell>
          <cell r="B32" t="str">
            <v>413 - FOUR RIVERS Charter School - NORTHAMPTON pupils</v>
          </cell>
          <cell r="C32">
            <v>413114210</v>
          </cell>
          <cell r="D32">
            <v>413</v>
          </cell>
          <cell r="E32">
            <v>114</v>
          </cell>
          <cell r="F32">
            <v>210</v>
          </cell>
          <cell r="G32">
            <v>1</v>
          </cell>
          <cell r="H32">
            <v>1</v>
          </cell>
          <cell r="I32">
            <v>119.31690972200461</v>
          </cell>
          <cell r="J32">
            <v>9465</v>
          </cell>
          <cell r="K32">
            <v>1828</v>
          </cell>
          <cell r="L32">
            <v>893</v>
          </cell>
        </row>
        <row r="33">
          <cell r="A33">
            <v>24</v>
          </cell>
          <cell r="B33" t="str">
            <v>413 - FOUR RIVERS Charter School - ROWE pupils</v>
          </cell>
          <cell r="C33">
            <v>413114253</v>
          </cell>
          <cell r="D33">
            <v>413</v>
          </cell>
          <cell r="E33">
            <v>114</v>
          </cell>
          <cell r="F33">
            <v>253</v>
          </cell>
          <cell r="G33">
            <v>1</v>
          </cell>
          <cell r="H33">
            <v>1</v>
          </cell>
          <cell r="I33">
            <v>258.2292352524193</v>
          </cell>
          <cell r="J33">
            <v>7776</v>
          </cell>
          <cell r="K33">
            <v>12304</v>
          </cell>
          <cell r="L33">
            <v>893</v>
          </cell>
        </row>
        <row r="34">
          <cell r="A34">
            <v>25</v>
          </cell>
          <cell r="B34" t="str">
            <v>413 - FOUR RIVERS Charter School - AMHERST PELHAM pupils</v>
          </cell>
          <cell r="C34">
            <v>413114605</v>
          </cell>
          <cell r="D34">
            <v>413</v>
          </cell>
          <cell r="E34">
            <v>114</v>
          </cell>
          <cell r="F34">
            <v>605</v>
          </cell>
          <cell r="G34">
            <v>1</v>
          </cell>
          <cell r="H34">
            <v>1</v>
          </cell>
          <cell r="I34">
            <v>164.75585979669276</v>
          </cell>
          <cell r="J34">
            <v>9465</v>
          </cell>
          <cell r="K34">
            <v>6129</v>
          </cell>
          <cell r="L34">
            <v>893</v>
          </cell>
        </row>
        <row r="35">
          <cell r="A35">
            <v>26</v>
          </cell>
          <cell r="B35" t="str">
            <v>413 - FOUR RIVERS Charter School - ATHOL ROYALSTON pupils</v>
          </cell>
          <cell r="C35">
            <v>413114615</v>
          </cell>
          <cell r="D35">
            <v>413</v>
          </cell>
          <cell r="E35">
            <v>114</v>
          </cell>
          <cell r="F35">
            <v>615</v>
          </cell>
          <cell r="G35">
            <v>1</v>
          </cell>
          <cell r="H35">
            <v>1</v>
          </cell>
          <cell r="I35">
            <v>117.31603712911252</v>
          </cell>
          <cell r="J35">
            <v>9465</v>
          </cell>
          <cell r="K35">
            <v>1639</v>
          </cell>
          <cell r="L35">
            <v>893</v>
          </cell>
        </row>
        <row r="36">
          <cell r="A36">
            <v>27</v>
          </cell>
          <cell r="B36" t="str">
            <v>413 - FOUR RIVERS Charter School - FRONTIER pupils</v>
          </cell>
          <cell r="C36">
            <v>413114670</v>
          </cell>
          <cell r="D36">
            <v>413</v>
          </cell>
          <cell r="E36">
            <v>114</v>
          </cell>
          <cell r="F36">
            <v>670</v>
          </cell>
          <cell r="G36">
            <v>1</v>
          </cell>
          <cell r="H36">
            <v>1</v>
          </cell>
          <cell r="I36">
            <v>168.81343512799361</v>
          </cell>
          <cell r="J36">
            <v>9158</v>
          </cell>
          <cell r="K36">
            <v>6302</v>
          </cell>
          <cell r="L36">
            <v>893</v>
          </cell>
        </row>
        <row r="37">
          <cell r="A37">
            <v>28</v>
          </cell>
          <cell r="B37" t="str">
            <v>413 - FOUR RIVERS Charter School - GILL MONTAGUE pupils</v>
          </cell>
          <cell r="C37">
            <v>413114674</v>
          </cell>
          <cell r="D37">
            <v>413</v>
          </cell>
          <cell r="E37">
            <v>114</v>
          </cell>
          <cell r="F37">
            <v>674</v>
          </cell>
          <cell r="G37">
            <v>1</v>
          </cell>
          <cell r="H37">
            <v>1</v>
          </cell>
          <cell r="I37">
            <v>132.27546327600183</v>
          </cell>
          <cell r="J37">
            <v>9304</v>
          </cell>
          <cell r="K37">
            <v>3003</v>
          </cell>
          <cell r="L37">
            <v>893</v>
          </cell>
        </row>
        <row r="38">
          <cell r="A38">
            <v>29</v>
          </cell>
          <cell r="B38" t="str">
            <v>413 - FOUR RIVERS Charter School - HAMPSHIRE pupils</v>
          </cell>
          <cell r="C38">
            <v>413114683</v>
          </cell>
          <cell r="D38">
            <v>413</v>
          </cell>
          <cell r="E38">
            <v>114</v>
          </cell>
          <cell r="F38">
            <v>683</v>
          </cell>
          <cell r="G38">
            <v>1</v>
          </cell>
          <cell r="H38">
            <v>1</v>
          </cell>
          <cell r="I38">
            <v>149.78353812491173</v>
          </cell>
          <cell r="J38">
            <v>9465</v>
          </cell>
          <cell r="K38">
            <v>4712</v>
          </cell>
          <cell r="L38">
            <v>893</v>
          </cell>
        </row>
        <row r="39">
          <cell r="A39">
            <v>30</v>
          </cell>
          <cell r="B39" t="str">
            <v>413 - FOUR RIVERS Charter School - MOHAWK TRAIL pupils</v>
          </cell>
          <cell r="C39">
            <v>413114717</v>
          </cell>
          <cell r="D39">
            <v>413</v>
          </cell>
          <cell r="E39">
            <v>114</v>
          </cell>
          <cell r="F39">
            <v>717</v>
          </cell>
          <cell r="G39">
            <v>1</v>
          </cell>
          <cell r="H39">
            <v>1</v>
          </cell>
          <cell r="I39">
            <v>150.63118698202672</v>
          </cell>
          <cell r="J39">
            <v>9562</v>
          </cell>
          <cell r="K39">
            <v>4841</v>
          </cell>
          <cell r="L39">
            <v>893</v>
          </cell>
        </row>
        <row r="40">
          <cell r="A40">
            <v>31</v>
          </cell>
          <cell r="B40" t="str">
            <v>413 - FOUR RIVERS Charter School - PIONEER pupils</v>
          </cell>
          <cell r="C40">
            <v>413114750</v>
          </cell>
          <cell r="D40">
            <v>413</v>
          </cell>
          <cell r="E40">
            <v>114</v>
          </cell>
          <cell r="F40">
            <v>750</v>
          </cell>
          <cell r="G40">
            <v>1</v>
          </cell>
          <cell r="H40">
            <v>1</v>
          </cell>
          <cell r="I40">
            <v>154.86797674561709</v>
          </cell>
          <cell r="J40">
            <v>9782</v>
          </cell>
          <cell r="K40">
            <v>5367</v>
          </cell>
          <cell r="L40">
            <v>893</v>
          </cell>
        </row>
        <row r="41">
          <cell r="A41">
            <v>32</v>
          </cell>
          <cell r="B41" t="str">
            <v>413 - FOUR RIVERS Charter School - RALPH C MAHAR pupils</v>
          </cell>
          <cell r="C41">
            <v>413114755</v>
          </cell>
          <cell r="D41">
            <v>413</v>
          </cell>
          <cell r="E41">
            <v>114</v>
          </cell>
          <cell r="F41">
            <v>755</v>
          </cell>
          <cell r="G41">
            <v>1</v>
          </cell>
          <cell r="H41">
            <v>1</v>
          </cell>
          <cell r="I41">
            <v>119.96699987107122</v>
          </cell>
          <cell r="J41">
            <v>9413</v>
          </cell>
          <cell r="K41">
            <v>1879</v>
          </cell>
          <cell r="L41">
            <v>893</v>
          </cell>
        </row>
        <row r="42">
          <cell r="A42">
            <v>33</v>
          </cell>
          <cell r="B42" t="str">
            <v>414 - BERKSHIRE ARTS AND TECHNOLOGY Charter School - CLARKSBURG pupils</v>
          </cell>
          <cell r="C42">
            <v>414603063</v>
          </cell>
          <cell r="D42">
            <v>414</v>
          </cell>
          <cell r="E42">
            <v>603</v>
          </cell>
          <cell r="F42">
            <v>63</v>
          </cell>
          <cell r="G42">
            <v>1</v>
          </cell>
          <cell r="H42">
            <v>1</v>
          </cell>
          <cell r="I42">
            <v>123.73213338983926</v>
          </cell>
          <cell r="J42">
            <v>10004</v>
          </cell>
          <cell r="K42">
            <v>2374</v>
          </cell>
          <cell r="L42">
            <v>893</v>
          </cell>
        </row>
        <row r="43">
          <cell r="A43">
            <v>34</v>
          </cell>
          <cell r="B43" t="str">
            <v>414 - BERKSHIRE ARTS AND TECHNOLOGY Charter School - FLORIDA pupils</v>
          </cell>
          <cell r="C43">
            <v>414603098</v>
          </cell>
          <cell r="D43">
            <v>414</v>
          </cell>
          <cell r="E43">
            <v>603</v>
          </cell>
          <cell r="F43">
            <v>98</v>
          </cell>
          <cell r="G43">
            <v>1</v>
          </cell>
          <cell r="H43">
            <v>1</v>
          </cell>
          <cell r="I43">
            <v>155.21731799097654</v>
          </cell>
          <cell r="J43">
            <v>9465</v>
          </cell>
          <cell r="K43">
            <v>5226</v>
          </cell>
          <cell r="L43">
            <v>893</v>
          </cell>
        </row>
        <row r="44">
          <cell r="A44">
            <v>35</v>
          </cell>
          <cell r="B44" t="str">
            <v>414 - BERKSHIRE ARTS AND TECHNOLOGY Charter School - LEE pupils</v>
          </cell>
          <cell r="C44">
            <v>414603150</v>
          </cell>
          <cell r="D44">
            <v>414</v>
          </cell>
          <cell r="E44">
            <v>603</v>
          </cell>
          <cell r="F44">
            <v>150</v>
          </cell>
          <cell r="G44">
            <v>1</v>
          </cell>
          <cell r="H44">
            <v>1</v>
          </cell>
          <cell r="I44">
            <v>151.79437099887295</v>
          </cell>
          <cell r="J44">
            <v>10848</v>
          </cell>
          <cell r="K44">
            <v>5619</v>
          </cell>
          <cell r="L44">
            <v>893</v>
          </cell>
        </row>
        <row r="45">
          <cell r="A45">
            <v>36</v>
          </cell>
          <cell r="B45" t="str">
            <v>414 - BERKSHIRE ARTS AND TECHNOLOGY Charter School - LENOX pupils</v>
          </cell>
          <cell r="C45">
            <v>414603152</v>
          </cell>
          <cell r="D45">
            <v>414</v>
          </cell>
          <cell r="E45">
            <v>603</v>
          </cell>
          <cell r="F45">
            <v>152</v>
          </cell>
          <cell r="G45">
            <v>1</v>
          </cell>
          <cell r="H45">
            <v>1</v>
          </cell>
          <cell r="I45">
            <v>196.92782476979494</v>
          </cell>
          <cell r="J45">
            <v>11198</v>
          </cell>
          <cell r="K45">
            <v>10854</v>
          </cell>
          <cell r="L45">
            <v>893</v>
          </cell>
        </row>
        <row r="46">
          <cell r="A46">
            <v>37</v>
          </cell>
          <cell r="B46" t="str">
            <v>414 - BERKSHIRE ARTS AND TECHNOLOGY Charter School - NORTH ADAMS pupils</v>
          </cell>
          <cell r="C46">
            <v>414603209</v>
          </cell>
          <cell r="D46">
            <v>414</v>
          </cell>
          <cell r="E46">
            <v>603</v>
          </cell>
          <cell r="F46">
            <v>209</v>
          </cell>
          <cell r="G46">
            <v>1</v>
          </cell>
          <cell r="H46">
            <v>1</v>
          </cell>
          <cell r="I46">
            <v>116.07860290758501</v>
          </cell>
          <cell r="J46">
            <v>10798</v>
          </cell>
          <cell r="K46">
            <v>1736</v>
          </cell>
          <cell r="L46">
            <v>893</v>
          </cell>
        </row>
        <row r="47">
          <cell r="A47">
            <v>38</v>
          </cell>
          <cell r="B47" t="str">
            <v>414 - BERKSHIRE ARTS AND TECHNOLOGY Charter School - PITTSFIELD pupils</v>
          </cell>
          <cell r="C47">
            <v>414603236</v>
          </cell>
          <cell r="D47">
            <v>414</v>
          </cell>
          <cell r="E47">
            <v>603</v>
          </cell>
          <cell r="F47">
            <v>236</v>
          </cell>
          <cell r="G47">
            <v>1</v>
          </cell>
          <cell r="H47">
            <v>1</v>
          </cell>
          <cell r="I47">
            <v>110.36987166313865</v>
          </cell>
          <cell r="J47">
            <v>10080</v>
          </cell>
          <cell r="K47">
            <v>1045</v>
          </cell>
          <cell r="L47">
            <v>893</v>
          </cell>
        </row>
        <row r="48">
          <cell r="A48">
            <v>39</v>
          </cell>
          <cell r="B48" t="str">
            <v>414 - BERKSHIRE ARTS AND TECHNOLOGY Charter School - RICHMOND pupils</v>
          </cell>
          <cell r="C48">
            <v>414603249</v>
          </cell>
          <cell r="D48">
            <v>414</v>
          </cell>
          <cell r="E48">
            <v>603</v>
          </cell>
          <cell r="F48">
            <v>249</v>
          </cell>
          <cell r="G48">
            <v>1</v>
          </cell>
          <cell r="H48">
            <v>1</v>
          </cell>
          <cell r="I48">
            <v>221.58758738758871</v>
          </cell>
          <cell r="J48">
            <v>7776</v>
          </cell>
          <cell r="K48">
            <v>9455</v>
          </cell>
          <cell r="L48">
            <v>893</v>
          </cell>
        </row>
        <row r="49">
          <cell r="A49">
            <v>40</v>
          </cell>
          <cell r="B49" t="str">
            <v>414 - BERKSHIRE ARTS AND TECHNOLOGY Charter School - SAVOY pupils</v>
          </cell>
          <cell r="C49">
            <v>414603263</v>
          </cell>
          <cell r="D49">
            <v>414</v>
          </cell>
          <cell r="E49">
            <v>603</v>
          </cell>
          <cell r="F49">
            <v>263</v>
          </cell>
          <cell r="G49">
            <v>1</v>
          </cell>
          <cell r="H49">
            <v>1</v>
          </cell>
          <cell r="I49">
            <v>163.35271365964203</v>
          </cell>
          <cell r="J49">
            <v>8902</v>
          </cell>
          <cell r="K49">
            <v>5640</v>
          </cell>
          <cell r="L49">
            <v>893</v>
          </cell>
        </row>
        <row r="50">
          <cell r="A50">
            <v>41</v>
          </cell>
          <cell r="B50" t="str">
            <v>414 - BERKSHIRE ARTS AND TECHNOLOGY Charter School - ADAMS CHESHIRE pupils</v>
          </cell>
          <cell r="C50">
            <v>414603603</v>
          </cell>
          <cell r="D50">
            <v>414</v>
          </cell>
          <cell r="E50">
            <v>603</v>
          </cell>
          <cell r="F50">
            <v>603</v>
          </cell>
          <cell r="G50">
            <v>1</v>
          </cell>
          <cell r="H50">
            <v>1</v>
          </cell>
          <cell r="I50">
            <v>111.55546917672542</v>
          </cell>
          <cell r="J50">
            <v>10244</v>
          </cell>
          <cell r="K50">
            <v>1184</v>
          </cell>
          <cell r="L50">
            <v>893</v>
          </cell>
        </row>
        <row r="51">
          <cell r="A51">
            <v>42</v>
          </cell>
          <cell r="B51" t="str">
            <v>414 - BERKSHIRE ARTS AND TECHNOLOGY Charter School - CENTRAL BERKSHIRE pupils</v>
          </cell>
          <cell r="C51">
            <v>414603635</v>
          </cell>
          <cell r="D51">
            <v>414</v>
          </cell>
          <cell r="E51">
            <v>603</v>
          </cell>
          <cell r="F51">
            <v>635</v>
          </cell>
          <cell r="G51">
            <v>1</v>
          </cell>
          <cell r="H51">
            <v>1</v>
          </cell>
          <cell r="I51">
            <v>137.77158103146323</v>
          </cell>
          <cell r="J51">
            <v>8620</v>
          </cell>
          <cell r="K51">
            <v>3256</v>
          </cell>
          <cell r="L51">
            <v>893</v>
          </cell>
        </row>
        <row r="52">
          <cell r="A52">
            <v>43</v>
          </cell>
          <cell r="B52" t="str">
            <v>414 - BERKSHIRE ARTS AND TECHNOLOGY Charter School - GATEWAY pupils</v>
          </cell>
          <cell r="C52">
            <v>414603672</v>
          </cell>
          <cell r="D52">
            <v>414</v>
          </cell>
          <cell r="E52">
            <v>603</v>
          </cell>
          <cell r="F52">
            <v>672</v>
          </cell>
          <cell r="G52">
            <v>1</v>
          </cell>
          <cell r="H52">
            <v>1</v>
          </cell>
          <cell r="I52">
            <v>128.50465498573382</v>
          </cell>
          <cell r="J52">
            <v>9465</v>
          </cell>
          <cell r="K52">
            <v>2698</v>
          </cell>
          <cell r="L52">
            <v>893</v>
          </cell>
        </row>
        <row r="53">
          <cell r="A53">
            <v>44</v>
          </cell>
          <cell r="B53" t="str">
            <v>414 - BERKSHIRE ARTS AND TECHNOLOGY Charter School - MOUNT GREYLOCK pupils</v>
          </cell>
          <cell r="C53">
            <v>414603715</v>
          </cell>
          <cell r="D53">
            <v>414</v>
          </cell>
          <cell r="E53">
            <v>603</v>
          </cell>
          <cell r="F53">
            <v>715</v>
          </cell>
          <cell r="G53">
            <v>1</v>
          </cell>
          <cell r="H53">
            <v>1</v>
          </cell>
          <cell r="I53">
            <v>199.75801768006002</v>
          </cell>
          <cell r="J53">
            <v>10165</v>
          </cell>
          <cell r="K53">
            <v>10140</v>
          </cell>
          <cell r="L53">
            <v>893</v>
          </cell>
        </row>
        <row r="54">
          <cell r="A54">
            <v>45</v>
          </cell>
          <cell r="B54" t="str">
            <v>414 - BERKSHIRE ARTS AND TECHNOLOGY Charter School - SOUTHERN BERKSHIRE pupils</v>
          </cell>
          <cell r="C54">
            <v>414603765</v>
          </cell>
          <cell r="D54">
            <v>414</v>
          </cell>
          <cell r="E54">
            <v>603</v>
          </cell>
          <cell r="F54">
            <v>765</v>
          </cell>
          <cell r="G54">
            <v>1</v>
          </cell>
          <cell r="H54">
            <v>1</v>
          </cell>
          <cell r="I54">
            <v>183.66443077736935</v>
          </cell>
          <cell r="J54">
            <v>7776</v>
          </cell>
          <cell r="K54">
            <v>6506</v>
          </cell>
          <cell r="L54">
            <v>893</v>
          </cell>
        </row>
        <row r="55">
          <cell r="A55">
            <v>46</v>
          </cell>
          <cell r="B55" t="str">
            <v>416 - BOSTON PREPARATORY Charter School - BOSTON pupils</v>
          </cell>
          <cell r="C55">
            <v>416035035</v>
          </cell>
          <cell r="D55">
            <v>416</v>
          </cell>
          <cell r="E55">
            <v>35</v>
          </cell>
          <cell r="F55">
            <v>35</v>
          </cell>
          <cell r="G55">
            <v>1</v>
          </cell>
          <cell r="H55">
            <v>1.071</v>
          </cell>
          <cell r="I55">
            <v>123.08173144395123</v>
          </cell>
          <cell r="J55">
            <v>12114</v>
          </cell>
          <cell r="K55">
            <v>2796</v>
          </cell>
          <cell r="L55">
            <v>893</v>
          </cell>
        </row>
        <row r="56">
          <cell r="A56">
            <v>47</v>
          </cell>
          <cell r="B56" t="str">
            <v>416 - BOSTON PREPARATORY Charter School - DEDHAM pupils</v>
          </cell>
          <cell r="C56">
            <v>416035073</v>
          </cell>
          <cell r="D56">
            <v>416</v>
          </cell>
          <cell r="E56">
            <v>35</v>
          </cell>
          <cell r="F56">
            <v>73</v>
          </cell>
          <cell r="G56">
            <v>1</v>
          </cell>
          <cell r="H56">
            <v>1.071</v>
          </cell>
          <cell r="I56">
            <v>166.13418407835198</v>
          </cell>
          <cell r="J56">
            <v>12429</v>
          </cell>
          <cell r="K56">
            <v>8220</v>
          </cell>
          <cell r="L56">
            <v>893</v>
          </cell>
        </row>
        <row r="57">
          <cell r="A57">
            <v>48</v>
          </cell>
          <cell r="B57" t="str">
            <v>416 - BOSTON PREPARATORY Charter School - RANDOLPH pupils</v>
          </cell>
          <cell r="C57">
            <v>416035244</v>
          </cell>
          <cell r="D57">
            <v>416</v>
          </cell>
          <cell r="E57">
            <v>35</v>
          </cell>
          <cell r="F57">
            <v>244</v>
          </cell>
          <cell r="G57">
            <v>1</v>
          </cell>
          <cell r="H57">
            <v>1.071</v>
          </cell>
          <cell r="I57">
            <v>126.68640685641009</v>
          </cell>
          <cell r="J57">
            <v>11884</v>
          </cell>
          <cell r="K57">
            <v>3171</v>
          </cell>
          <cell r="L57">
            <v>893</v>
          </cell>
        </row>
        <row r="58">
          <cell r="A58">
            <v>49</v>
          </cell>
          <cell r="B58" t="str">
            <v>416 - BOSTON PREPARATORY Charter School - WALPOLE pupils</v>
          </cell>
          <cell r="C58">
            <v>416035307</v>
          </cell>
          <cell r="D58">
            <v>416</v>
          </cell>
          <cell r="E58">
            <v>35</v>
          </cell>
          <cell r="F58">
            <v>307</v>
          </cell>
          <cell r="G58">
            <v>1</v>
          </cell>
          <cell r="H58">
            <v>1.071</v>
          </cell>
          <cell r="I58">
            <v>123.66918328181463</v>
          </cell>
          <cell r="J58">
            <v>12975</v>
          </cell>
          <cell r="K58">
            <v>3071</v>
          </cell>
          <cell r="L58">
            <v>893</v>
          </cell>
        </row>
        <row r="59">
          <cell r="A59">
            <v>50</v>
          </cell>
          <cell r="B59" t="str">
            <v>417 - BRIDGE BOSTON Charter School - BOSTON pupils</v>
          </cell>
          <cell r="C59">
            <v>417035035</v>
          </cell>
          <cell r="D59">
            <v>417</v>
          </cell>
          <cell r="E59">
            <v>35</v>
          </cell>
          <cell r="F59">
            <v>35</v>
          </cell>
          <cell r="G59">
            <v>1</v>
          </cell>
          <cell r="H59">
            <v>1.071</v>
          </cell>
          <cell r="I59">
            <v>123.08173144395123</v>
          </cell>
          <cell r="J59">
            <v>11744</v>
          </cell>
          <cell r="K59">
            <v>2711</v>
          </cell>
          <cell r="L59">
            <v>893</v>
          </cell>
        </row>
        <row r="60">
          <cell r="A60">
            <v>51</v>
          </cell>
          <cell r="B60" t="str">
            <v>417 - BRIDGE BOSTON Charter School - BROOKLINE pupils</v>
          </cell>
          <cell r="C60">
            <v>417035046</v>
          </cell>
          <cell r="D60">
            <v>417</v>
          </cell>
          <cell r="E60">
            <v>35</v>
          </cell>
          <cell r="F60">
            <v>46</v>
          </cell>
          <cell r="G60">
            <v>1</v>
          </cell>
          <cell r="H60">
            <v>1.071</v>
          </cell>
          <cell r="I60">
            <v>157.9540179154211</v>
          </cell>
          <cell r="J60">
            <v>12282</v>
          </cell>
          <cell r="K60">
            <v>7118</v>
          </cell>
          <cell r="L60">
            <v>893</v>
          </cell>
        </row>
        <row r="61">
          <cell r="A61">
            <v>52</v>
          </cell>
          <cell r="B61" t="str">
            <v>417 - BRIDGE BOSTON Charter School - RANDOLPH pupils</v>
          </cell>
          <cell r="C61">
            <v>417035244</v>
          </cell>
          <cell r="D61">
            <v>417</v>
          </cell>
          <cell r="E61">
            <v>35</v>
          </cell>
          <cell r="F61">
            <v>244</v>
          </cell>
          <cell r="G61">
            <v>1</v>
          </cell>
          <cell r="H61">
            <v>1.071</v>
          </cell>
          <cell r="I61">
            <v>126.68640685641009</v>
          </cell>
          <cell r="J61">
            <v>10712</v>
          </cell>
          <cell r="K61">
            <v>2859</v>
          </cell>
          <cell r="L61">
            <v>893</v>
          </cell>
        </row>
        <row r="62">
          <cell r="A62">
            <v>53</v>
          </cell>
          <cell r="B62" t="str">
            <v>417 - BRIDGE BOSTON Charter School - SOMERVILLE pupils</v>
          </cell>
          <cell r="C62">
            <v>417035274</v>
          </cell>
          <cell r="D62">
            <v>417</v>
          </cell>
          <cell r="E62">
            <v>35</v>
          </cell>
          <cell r="F62">
            <v>274</v>
          </cell>
          <cell r="G62">
            <v>1</v>
          </cell>
          <cell r="H62">
            <v>1.071</v>
          </cell>
          <cell r="I62">
            <v>126.98059859810604</v>
          </cell>
          <cell r="J62">
            <v>12282</v>
          </cell>
          <cell r="K62">
            <v>3314</v>
          </cell>
          <cell r="L62">
            <v>893</v>
          </cell>
        </row>
        <row r="63">
          <cell r="A63">
            <v>54</v>
          </cell>
          <cell r="B63" t="str">
            <v>418 - CHRISTA MCAULIFFE REGIONAL Charter School - ASHLAND pupils</v>
          </cell>
          <cell r="C63">
            <v>418100014</v>
          </cell>
          <cell r="D63">
            <v>418</v>
          </cell>
          <cell r="E63">
            <v>100</v>
          </cell>
          <cell r="F63">
            <v>14</v>
          </cell>
          <cell r="G63">
            <v>1</v>
          </cell>
          <cell r="H63">
            <v>1.0620000000000001</v>
          </cell>
          <cell r="I63">
            <v>127.34518302826545</v>
          </cell>
          <cell r="J63">
            <v>8420</v>
          </cell>
          <cell r="K63">
            <v>2302</v>
          </cell>
          <cell r="L63">
            <v>893</v>
          </cell>
        </row>
        <row r="64">
          <cell r="A64">
            <v>55</v>
          </cell>
          <cell r="B64" t="str">
            <v>418 - CHRISTA MCAULIFFE REGIONAL Charter School - FRAMINGHAM pupils</v>
          </cell>
          <cell r="C64">
            <v>418100100</v>
          </cell>
          <cell r="D64">
            <v>418</v>
          </cell>
          <cell r="E64">
            <v>100</v>
          </cell>
          <cell r="F64">
            <v>100</v>
          </cell>
          <cell r="G64">
            <v>1</v>
          </cell>
          <cell r="H64">
            <v>1.0620000000000001</v>
          </cell>
          <cell r="I64">
            <v>137.14869890756594</v>
          </cell>
          <cell r="J64">
            <v>9260</v>
          </cell>
          <cell r="K64">
            <v>3440</v>
          </cell>
          <cell r="L64">
            <v>893</v>
          </cell>
        </row>
        <row r="65">
          <cell r="A65">
            <v>56</v>
          </cell>
          <cell r="B65" t="str">
            <v>418 - CHRISTA MCAULIFFE REGIONAL Charter School - HOLLISTON pupils</v>
          </cell>
          <cell r="C65">
            <v>418100136</v>
          </cell>
          <cell r="D65">
            <v>418</v>
          </cell>
          <cell r="E65">
            <v>100</v>
          </cell>
          <cell r="F65">
            <v>136</v>
          </cell>
          <cell r="G65">
            <v>1</v>
          </cell>
          <cell r="H65">
            <v>1.0620000000000001</v>
          </cell>
          <cell r="I65">
            <v>133.72635778556352</v>
          </cell>
          <cell r="J65">
            <v>8631</v>
          </cell>
          <cell r="K65">
            <v>2911</v>
          </cell>
          <cell r="L65">
            <v>893</v>
          </cell>
        </row>
        <row r="66">
          <cell r="A66">
            <v>57</v>
          </cell>
          <cell r="B66" t="str">
            <v>418 - CHRISTA MCAULIFFE REGIONAL Charter School - HOPEDALE pupils</v>
          </cell>
          <cell r="C66">
            <v>418100138</v>
          </cell>
          <cell r="D66">
            <v>418</v>
          </cell>
          <cell r="E66">
            <v>100</v>
          </cell>
          <cell r="F66">
            <v>138</v>
          </cell>
          <cell r="G66">
            <v>1</v>
          </cell>
          <cell r="H66">
            <v>1.0620000000000001</v>
          </cell>
          <cell r="I66">
            <v>116.45191246317484</v>
          </cell>
          <cell r="J66">
            <v>8179</v>
          </cell>
          <cell r="K66">
            <v>1346</v>
          </cell>
          <cell r="L66">
            <v>893</v>
          </cell>
        </row>
        <row r="67">
          <cell r="A67">
            <v>58</v>
          </cell>
          <cell r="B67" t="str">
            <v>418 - CHRISTA MCAULIFFE REGIONAL Charter School - HOPKINTON pupils</v>
          </cell>
          <cell r="C67">
            <v>418100139</v>
          </cell>
          <cell r="D67">
            <v>418</v>
          </cell>
          <cell r="E67">
            <v>100</v>
          </cell>
          <cell r="F67">
            <v>139</v>
          </cell>
          <cell r="G67">
            <v>1</v>
          </cell>
          <cell r="H67">
            <v>1.0620000000000001</v>
          </cell>
          <cell r="I67">
            <v>126.22722019551587</v>
          </cell>
          <cell r="J67">
            <v>8179</v>
          </cell>
          <cell r="K67">
            <v>2145</v>
          </cell>
          <cell r="L67">
            <v>893</v>
          </cell>
        </row>
        <row r="68">
          <cell r="A68">
            <v>59</v>
          </cell>
          <cell r="B68" t="str">
            <v>418 - CHRISTA MCAULIFFE REGIONAL Charter School - MARLBOROUGH pupils</v>
          </cell>
          <cell r="C68">
            <v>418100170</v>
          </cell>
          <cell r="D68">
            <v>418</v>
          </cell>
          <cell r="E68">
            <v>100</v>
          </cell>
          <cell r="F68">
            <v>170</v>
          </cell>
          <cell r="G68">
            <v>1</v>
          </cell>
          <cell r="H68">
            <v>1.0620000000000001</v>
          </cell>
          <cell r="I68">
            <v>127.33519175116841</v>
          </cell>
          <cell r="J68">
            <v>9536</v>
          </cell>
          <cell r="K68">
            <v>2607</v>
          </cell>
          <cell r="L68">
            <v>893</v>
          </cell>
        </row>
        <row r="69">
          <cell r="A69">
            <v>60</v>
          </cell>
          <cell r="B69" t="str">
            <v>418 - CHRISTA MCAULIFFE REGIONAL Charter School - MEDFIELD pupils</v>
          </cell>
          <cell r="C69">
            <v>418100175</v>
          </cell>
          <cell r="D69">
            <v>418</v>
          </cell>
          <cell r="E69">
            <v>100</v>
          </cell>
          <cell r="F69">
            <v>175</v>
          </cell>
          <cell r="G69">
            <v>1</v>
          </cell>
          <cell r="H69">
            <v>1.0620000000000001</v>
          </cell>
          <cell r="I69">
            <v>127.68364621478537</v>
          </cell>
          <cell r="J69">
            <v>8179</v>
          </cell>
          <cell r="K69">
            <v>2264</v>
          </cell>
          <cell r="L69">
            <v>893</v>
          </cell>
        </row>
        <row r="70">
          <cell r="A70">
            <v>61</v>
          </cell>
          <cell r="B70" t="str">
            <v>418 - CHRISTA MCAULIFFE REGIONAL Charter School - MEDWAY pupils</v>
          </cell>
          <cell r="C70">
            <v>418100177</v>
          </cell>
          <cell r="D70">
            <v>418</v>
          </cell>
          <cell r="E70">
            <v>100</v>
          </cell>
          <cell r="F70">
            <v>177</v>
          </cell>
          <cell r="G70">
            <v>1</v>
          </cell>
          <cell r="H70">
            <v>1.0620000000000001</v>
          </cell>
          <cell r="I70">
            <v>125.73038396542802</v>
          </cell>
          <cell r="J70">
            <v>9988</v>
          </cell>
          <cell r="K70">
            <v>2570</v>
          </cell>
          <cell r="L70">
            <v>893</v>
          </cell>
        </row>
        <row r="71">
          <cell r="A71">
            <v>62</v>
          </cell>
          <cell r="B71" t="str">
            <v>418 - CHRISTA MCAULIFFE REGIONAL Charter School - MILFORD pupils</v>
          </cell>
          <cell r="C71">
            <v>418100185</v>
          </cell>
          <cell r="D71">
            <v>418</v>
          </cell>
          <cell r="E71">
            <v>100</v>
          </cell>
          <cell r="F71">
            <v>185</v>
          </cell>
          <cell r="G71">
            <v>1</v>
          </cell>
          <cell r="H71">
            <v>1.0620000000000001</v>
          </cell>
          <cell r="I71">
            <v>108.63435777658994</v>
          </cell>
          <cell r="J71">
            <v>9385</v>
          </cell>
          <cell r="K71">
            <v>810</v>
          </cell>
          <cell r="L71">
            <v>893</v>
          </cell>
        </row>
        <row r="72">
          <cell r="A72">
            <v>63</v>
          </cell>
          <cell r="B72" t="str">
            <v>418 - CHRISTA MCAULIFFE REGIONAL Charter School - NATICK pupils</v>
          </cell>
          <cell r="C72">
            <v>418100198</v>
          </cell>
          <cell r="D72">
            <v>418</v>
          </cell>
          <cell r="E72">
            <v>100</v>
          </cell>
          <cell r="F72">
            <v>198</v>
          </cell>
          <cell r="G72">
            <v>1</v>
          </cell>
          <cell r="H72">
            <v>1.0620000000000001</v>
          </cell>
          <cell r="I72">
            <v>127.71545819611593</v>
          </cell>
          <cell r="J72">
            <v>8663</v>
          </cell>
          <cell r="K72">
            <v>2401</v>
          </cell>
          <cell r="L72">
            <v>893</v>
          </cell>
        </row>
        <row r="73">
          <cell r="A73">
            <v>64</v>
          </cell>
          <cell r="B73" t="str">
            <v>418 - CHRISTA MCAULIFFE REGIONAL Charter School - SOUTHBOROUGH pupils</v>
          </cell>
          <cell r="C73">
            <v>418100276</v>
          </cell>
          <cell r="D73">
            <v>418</v>
          </cell>
          <cell r="E73">
            <v>100</v>
          </cell>
          <cell r="F73">
            <v>276</v>
          </cell>
          <cell r="G73">
            <v>1</v>
          </cell>
          <cell r="H73">
            <v>1.0620000000000001</v>
          </cell>
          <cell r="I73">
            <v>163.94725027959072</v>
          </cell>
          <cell r="J73">
            <v>8179</v>
          </cell>
          <cell r="K73">
            <v>5230</v>
          </cell>
          <cell r="L73">
            <v>893</v>
          </cell>
        </row>
        <row r="74">
          <cell r="A74">
            <v>65</v>
          </cell>
          <cell r="B74" t="str">
            <v>418 - CHRISTA MCAULIFFE REGIONAL Charter School - SUDBURY pupils</v>
          </cell>
          <cell r="C74">
            <v>418100288</v>
          </cell>
          <cell r="D74">
            <v>418</v>
          </cell>
          <cell r="E74">
            <v>100</v>
          </cell>
          <cell r="F74">
            <v>288</v>
          </cell>
          <cell r="G74">
            <v>1</v>
          </cell>
          <cell r="H74">
            <v>1.0620000000000001</v>
          </cell>
          <cell r="I74">
            <v>142.62633990753605</v>
          </cell>
          <cell r="J74">
            <v>8179</v>
          </cell>
          <cell r="K74">
            <v>3486</v>
          </cell>
          <cell r="L74">
            <v>893</v>
          </cell>
        </row>
        <row r="75">
          <cell r="A75">
            <v>66</v>
          </cell>
          <cell r="B75" t="str">
            <v>418 - CHRISTA MCAULIFFE REGIONAL Charter School - WAYLAND pupils</v>
          </cell>
          <cell r="C75">
            <v>418100315</v>
          </cell>
          <cell r="D75">
            <v>418</v>
          </cell>
          <cell r="E75">
            <v>100</v>
          </cell>
          <cell r="F75">
            <v>315</v>
          </cell>
          <cell r="G75">
            <v>1</v>
          </cell>
          <cell r="H75">
            <v>1.0620000000000001</v>
          </cell>
          <cell r="I75">
            <v>158.65138706982879</v>
          </cell>
          <cell r="J75">
            <v>8179</v>
          </cell>
          <cell r="K75">
            <v>4797</v>
          </cell>
          <cell r="L75">
            <v>893</v>
          </cell>
        </row>
        <row r="76">
          <cell r="A76">
            <v>67</v>
          </cell>
          <cell r="B76" t="str">
            <v>418 - CHRISTA MCAULIFFE REGIONAL Charter School - DOVER SHERBORN pupils</v>
          </cell>
          <cell r="C76">
            <v>418100655</v>
          </cell>
          <cell r="D76">
            <v>418</v>
          </cell>
          <cell r="E76">
            <v>100</v>
          </cell>
          <cell r="F76">
            <v>655</v>
          </cell>
          <cell r="G76">
            <v>1</v>
          </cell>
          <cell r="H76">
            <v>1.0620000000000001</v>
          </cell>
          <cell r="I76">
            <v>166.31694825208334</v>
          </cell>
          <cell r="J76">
            <v>8179</v>
          </cell>
          <cell r="K76">
            <v>5424</v>
          </cell>
          <cell r="L76">
            <v>893</v>
          </cell>
        </row>
        <row r="77">
          <cell r="A77">
            <v>68</v>
          </cell>
          <cell r="B77" t="str">
            <v>418 - CHRISTA MCAULIFFE REGIONAL Charter School - MENDON UPTON pupils</v>
          </cell>
          <cell r="C77">
            <v>418100710</v>
          </cell>
          <cell r="D77">
            <v>418</v>
          </cell>
          <cell r="E77">
            <v>100</v>
          </cell>
          <cell r="F77">
            <v>710</v>
          </cell>
          <cell r="G77">
            <v>1</v>
          </cell>
          <cell r="H77">
            <v>1.0620000000000001</v>
          </cell>
          <cell r="I77">
            <v>115.47482279546088</v>
          </cell>
          <cell r="J77">
            <v>8179</v>
          </cell>
          <cell r="K77">
            <v>1266</v>
          </cell>
          <cell r="L77">
            <v>893</v>
          </cell>
        </row>
        <row r="78">
          <cell r="A78">
            <v>69</v>
          </cell>
          <cell r="B78" t="str">
            <v>419 - SMITH LEADERSHIP ACADEMY Charter School - BOSTON pupils</v>
          </cell>
          <cell r="C78">
            <v>419035035</v>
          </cell>
          <cell r="D78">
            <v>419</v>
          </cell>
          <cell r="E78">
            <v>35</v>
          </cell>
          <cell r="F78">
            <v>35</v>
          </cell>
          <cell r="G78">
            <v>1</v>
          </cell>
          <cell r="H78">
            <v>1.071</v>
          </cell>
          <cell r="I78">
            <v>123.08173144395123</v>
          </cell>
          <cell r="J78">
            <v>11482</v>
          </cell>
          <cell r="K78">
            <v>2650</v>
          </cell>
          <cell r="L78">
            <v>893</v>
          </cell>
        </row>
        <row r="79">
          <cell r="A79">
            <v>70</v>
          </cell>
          <cell r="B79" t="str">
            <v>419 - SMITH LEADERSHIP ACADEMY Charter School - BROCKTON pupils</v>
          </cell>
          <cell r="C79">
            <v>419035044</v>
          </cell>
          <cell r="D79">
            <v>419</v>
          </cell>
          <cell r="E79">
            <v>35</v>
          </cell>
          <cell r="F79">
            <v>44</v>
          </cell>
          <cell r="G79">
            <v>1</v>
          </cell>
          <cell r="H79">
            <v>1.071</v>
          </cell>
          <cell r="I79">
            <v>100</v>
          </cell>
          <cell r="J79">
            <v>11884</v>
          </cell>
          <cell r="K79">
            <v>0</v>
          </cell>
          <cell r="L79">
            <v>893</v>
          </cell>
        </row>
        <row r="80">
          <cell r="A80">
            <v>71</v>
          </cell>
          <cell r="B80" t="str">
            <v>419 - SMITH LEADERSHIP ACADEMY Charter School - CAMBRIDGE pupils</v>
          </cell>
          <cell r="C80">
            <v>419035049</v>
          </cell>
          <cell r="D80">
            <v>419</v>
          </cell>
          <cell r="E80">
            <v>35</v>
          </cell>
          <cell r="F80">
            <v>49</v>
          </cell>
          <cell r="G80">
            <v>1</v>
          </cell>
          <cell r="H80">
            <v>1.071</v>
          </cell>
          <cell r="I80">
            <v>216.36826484172164</v>
          </cell>
          <cell r="J80">
            <v>11884</v>
          </cell>
          <cell r="K80">
            <v>13829</v>
          </cell>
          <cell r="L80">
            <v>893</v>
          </cell>
        </row>
        <row r="81">
          <cell r="A81">
            <v>72</v>
          </cell>
          <cell r="B81" t="str">
            <v>419 - SMITH LEADERSHIP ACADEMY Charter School - LYNN pupils</v>
          </cell>
          <cell r="C81">
            <v>419035163</v>
          </cell>
          <cell r="D81">
            <v>419</v>
          </cell>
          <cell r="E81">
            <v>35</v>
          </cell>
          <cell r="F81">
            <v>163</v>
          </cell>
          <cell r="G81">
            <v>1</v>
          </cell>
          <cell r="H81">
            <v>1.071</v>
          </cell>
          <cell r="I81">
            <v>100</v>
          </cell>
          <cell r="J81">
            <v>8238</v>
          </cell>
          <cell r="K81">
            <v>0</v>
          </cell>
          <cell r="L81">
            <v>893</v>
          </cell>
        </row>
        <row r="82">
          <cell r="A82">
            <v>73</v>
          </cell>
          <cell r="B82" t="str">
            <v>419 - SMITH LEADERSHIP ACADEMY Charter School - RANDOLPH pupils</v>
          </cell>
          <cell r="C82">
            <v>419035244</v>
          </cell>
          <cell r="D82">
            <v>419</v>
          </cell>
          <cell r="E82">
            <v>35</v>
          </cell>
          <cell r="F82">
            <v>244</v>
          </cell>
          <cell r="G82">
            <v>1</v>
          </cell>
          <cell r="H82">
            <v>1.071</v>
          </cell>
          <cell r="I82">
            <v>126.68640685641009</v>
          </cell>
          <cell r="J82">
            <v>10668</v>
          </cell>
          <cell r="K82">
            <v>2847</v>
          </cell>
          <cell r="L82">
            <v>893</v>
          </cell>
        </row>
        <row r="83">
          <cell r="A83">
            <v>74</v>
          </cell>
          <cell r="B83" t="str">
            <v>420 - BENJAMIN BANNEKER Charter School - ARLINGTON pupils</v>
          </cell>
          <cell r="C83">
            <v>420049010</v>
          </cell>
          <cell r="D83">
            <v>420</v>
          </cell>
          <cell r="E83">
            <v>49</v>
          </cell>
          <cell r="F83">
            <v>10</v>
          </cell>
          <cell r="G83">
            <v>1</v>
          </cell>
          <cell r="H83">
            <v>1.0860000000000001</v>
          </cell>
          <cell r="I83">
            <v>123.96271796450382</v>
          </cell>
          <cell r="J83">
            <v>11674</v>
          </cell>
          <cell r="K83">
            <v>2797</v>
          </cell>
          <cell r="L83">
            <v>893</v>
          </cell>
        </row>
        <row r="84">
          <cell r="A84">
            <v>75</v>
          </cell>
          <cell r="B84" t="str">
            <v>420 - BENJAMIN BANNEKER Charter School - BEDFORD pupils</v>
          </cell>
          <cell r="C84">
            <v>420049023</v>
          </cell>
          <cell r="D84">
            <v>420</v>
          </cell>
          <cell r="E84">
            <v>49</v>
          </cell>
          <cell r="F84">
            <v>23</v>
          </cell>
          <cell r="G84">
            <v>1</v>
          </cell>
          <cell r="H84">
            <v>1.0860000000000001</v>
          </cell>
          <cell r="I84">
            <v>148.09173040611824</v>
          </cell>
          <cell r="J84">
            <v>8739</v>
          </cell>
          <cell r="K84">
            <v>4203</v>
          </cell>
          <cell r="L84">
            <v>893</v>
          </cell>
        </row>
        <row r="85">
          <cell r="A85">
            <v>76</v>
          </cell>
          <cell r="B85" t="str">
            <v>420 - BENJAMIN BANNEKER Charter School - BELMONT pupils</v>
          </cell>
          <cell r="C85">
            <v>420049026</v>
          </cell>
          <cell r="D85">
            <v>420</v>
          </cell>
          <cell r="E85">
            <v>49</v>
          </cell>
          <cell r="F85">
            <v>26</v>
          </cell>
          <cell r="G85">
            <v>1</v>
          </cell>
          <cell r="H85">
            <v>1.0860000000000001</v>
          </cell>
          <cell r="I85">
            <v>122.31777523367604</v>
          </cell>
          <cell r="J85">
            <v>11674</v>
          </cell>
          <cell r="K85">
            <v>2605</v>
          </cell>
          <cell r="L85">
            <v>893</v>
          </cell>
        </row>
        <row r="86">
          <cell r="A86">
            <v>77</v>
          </cell>
          <cell r="B86" t="str">
            <v>420 - BENJAMIN BANNEKER Charter School - BILLERICA pupils</v>
          </cell>
          <cell r="C86">
            <v>420049031</v>
          </cell>
          <cell r="D86">
            <v>420</v>
          </cell>
          <cell r="E86">
            <v>49</v>
          </cell>
          <cell r="F86">
            <v>31</v>
          </cell>
          <cell r="G86">
            <v>1</v>
          </cell>
          <cell r="H86">
            <v>1.0860000000000001</v>
          </cell>
          <cell r="I86">
            <v>132.214258205248</v>
          </cell>
          <cell r="J86">
            <v>11674</v>
          </cell>
          <cell r="K86">
            <v>3761</v>
          </cell>
          <cell r="L86">
            <v>893</v>
          </cell>
        </row>
        <row r="87">
          <cell r="A87">
            <v>78</v>
          </cell>
          <cell r="B87" t="str">
            <v>420 - BENJAMIN BANNEKER Charter School - BOSTON pupils</v>
          </cell>
          <cell r="C87">
            <v>420049035</v>
          </cell>
          <cell r="D87">
            <v>420</v>
          </cell>
          <cell r="E87">
            <v>49</v>
          </cell>
          <cell r="F87">
            <v>35</v>
          </cell>
          <cell r="G87">
            <v>1</v>
          </cell>
          <cell r="H87">
            <v>1.0860000000000001</v>
          </cell>
          <cell r="I87">
            <v>123.08173144395123</v>
          </cell>
          <cell r="J87">
            <v>11649</v>
          </cell>
          <cell r="K87">
            <v>2689</v>
          </cell>
          <cell r="L87">
            <v>893</v>
          </cell>
        </row>
        <row r="88">
          <cell r="A88">
            <v>79</v>
          </cell>
          <cell r="B88" t="str">
            <v>420 - BENJAMIN BANNEKER Charter School - BROCKTON pupils</v>
          </cell>
          <cell r="C88">
            <v>420049044</v>
          </cell>
          <cell r="D88">
            <v>420</v>
          </cell>
          <cell r="E88">
            <v>49</v>
          </cell>
          <cell r="F88">
            <v>44</v>
          </cell>
          <cell r="G88">
            <v>1</v>
          </cell>
          <cell r="H88">
            <v>1.0860000000000001</v>
          </cell>
          <cell r="I88">
            <v>100</v>
          </cell>
          <cell r="J88">
            <v>10384</v>
          </cell>
          <cell r="K88">
            <v>0</v>
          </cell>
          <cell r="L88">
            <v>893</v>
          </cell>
        </row>
        <row r="89">
          <cell r="A89">
            <v>80</v>
          </cell>
          <cell r="B89" t="str">
            <v>420 - BENJAMIN BANNEKER Charter School - CAMBRIDGE pupils</v>
          </cell>
          <cell r="C89">
            <v>420049049</v>
          </cell>
          <cell r="D89">
            <v>420</v>
          </cell>
          <cell r="E89">
            <v>49</v>
          </cell>
          <cell r="F89">
            <v>49</v>
          </cell>
          <cell r="G89">
            <v>1</v>
          </cell>
          <cell r="H89">
            <v>1.0860000000000001</v>
          </cell>
          <cell r="I89">
            <v>216.36826484172164</v>
          </cell>
          <cell r="J89">
            <v>12152</v>
          </cell>
          <cell r="K89">
            <v>14141</v>
          </cell>
          <cell r="L89">
            <v>893</v>
          </cell>
        </row>
        <row r="90">
          <cell r="A90">
            <v>81</v>
          </cell>
          <cell r="B90" t="str">
            <v>420 - BENJAMIN BANNEKER Charter School - CANTON pupils</v>
          </cell>
          <cell r="C90">
            <v>420049050</v>
          </cell>
          <cell r="D90">
            <v>420</v>
          </cell>
          <cell r="E90">
            <v>49</v>
          </cell>
          <cell r="F90">
            <v>50</v>
          </cell>
          <cell r="G90">
            <v>1</v>
          </cell>
          <cell r="H90">
            <v>1.0860000000000001</v>
          </cell>
          <cell r="I90">
            <v>131.11893518501111</v>
          </cell>
          <cell r="J90">
            <v>12230</v>
          </cell>
          <cell r="K90">
            <v>3806</v>
          </cell>
          <cell r="L90">
            <v>893</v>
          </cell>
        </row>
        <row r="91">
          <cell r="A91">
            <v>82</v>
          </cell>
          <cell r="B91" t="str">
            <v>420 - BENJAMIN BANNEKER Charter School - CHELSEA pupils</v>
          </cell>
          <cell r="C91">
            <v>420049057</v>
          </cell>
          <cell r="D91">
            <v>420</v>
          </cell>
          <cell r="E91">
            <v>49</v>
          </cell>
          <cell r="F91">
            <v>57</v>
          </cell>
          <cell r="G91">
            <v>1</v>
          </cell>
          <cell r="H91">
            <v>1.0860000000000001</v>
          </cell>
          <cell r="I91">
            <v>100</v>
          </cell>
          <cell r="J91">
            <v>10117</v>
          </cell>
          <cell r="K91">
            <v>0</v>
          </cell>
          <cell r="L91">
            <v>893</v>
          </cell>
        </row>
        <row r="92">
          <cell r="A92">
            <v>83</v>
          </cell>
          <cell r="B92" t="str">
            <v>420 - BENJAMIN BANNEKER Charter School - EVERETT pupils</v>
          </cell>
          <cell r="C92">
            <v>420049093</v>
          </cell>
          <cell r="D92">
            <v>420</v>
          </cell>
          <cell r="E92">
            <v>49</v>
          </cell>
          <cell r="F92">
            <v>93</v>
          </cell>
          <cell r="G92">
            <v>1</v>
          </cell>
          <cell r="H92">
            <v>1.0860000000000001</v>
          </cell>
          <cell r="I92">
            <v>100.21529083751221</v>
          </cell>
          <cell r="J92">
            <v>11866</v>
          </cell>
          <cell r="K92">
            <v>26</v>
          </cell>
          <cell r="L92">
            <v>893</v>
          </cell>
        </row>
        <row r="93">
          <cell r="A93">
            <v>84</v>
          </cell>
          <cell r="B93" t="str">
            <v>420 - BENJAMIN BANNEKER Charter School - LAWRENCE pupils</v>
          </cell>
          <cell r="C93">
            <v>420049149</v>
          </cell>
          <cell r="D93">
            <v>420</v>
          </cell>
          <cell r="E93">
            <v>49</v>
          </cell>
          <cell r="F93">
            <v>149</v>
          </cell>
          <cell r="G93">
            <v>1</v>
          </cell>
          <cell r="H93">
            <v>1.0860000000000001</v>
          </cell>
          <cell r="I93">
            <v>101.04938548507133</v>
          </cell>
          <cell r="J93">
            <v>8739</v>
          </cell>
          <cell r="K93">
            <v>92</v>
          </cell>
          <cell r="L93">
            <v>893</v>
          </cell>
        </row>
        <row r="94">
          <cell r="A94">
            <v>85</v>
          </cell>
          <cell r="B94" t="str">
            <v>420 - BENJAMIN BANNEKER Charter School - LYNN pupils</v>
          </cell>
          <cell r="C94">
            <v>420049163</v>
          </cell>
          <cell r="D94">
            <v>420</v>
          </cell>
          <cell r="E94">
            <v>49</v>
          </cell>
          <cell r="F94">
            <v>163</v>
          </cell>
          <cell r="G94">
            <v>1</v>
          </cell>
          <cell r="H94">
            <v>1.0860000000000001</v>
          </cell>
          <cell r="I94">
            <v>100</v>
          </cell>
          <cell r="J94">
            <v>9317</v>
          </cell>
          <cell r="K94">
            <v>0</v>
          </cell>
          <cell r="L94">
            <v>893</v>
          </cell>
        </row>
        <row r="95">
          <cell r="A95">
            <v>86</v>
          </cell>
          <cell r="B95" t="str">
            <v>420 - BENJAMIN BANNEKER Charter School - MALDEN pupils</v>
          </cell>
          <cell r="C95">
            <v>420049165</v>
          </cell>
          <cell r="D95">
            <v>420</v>
          </cell>
          <cell r="E95">
            <v>49</v>
          </cell>
          <cell r="F95">
            <v>165</v>
          </cell>
          <cell r="G95">
            <v>1</v>
          </cell>
          <cell r="H95">
            <v>1.0860000000000001</v>
          </cell>
          <cell r="I95">
            <v>101.91819989348812</v>
          </cell>
          <cell r="J95">
            <v>11367</v>
          </cell>
          <cell r="K95">
            <v>218</v>
          </cell>
          <cell r="L95">
            <v>893</v>
          </cell>
        </row>
        <row r="96">
          <cell r="A96">
            <v>87</v>
          </cell>
          <cell r="B96" t="str">
            <v>420 - BENJAMIN BANNEKER Charter School - MEDFORD pupils</v>
          </cell>
          <cell r="C96">
            <v>420049176</v>
          </cell>
          <cell r="D96">
            <v>420</v>
          </cell>
          <cell r="E96">
            <v>49</v>
          </cell>
          <cell r="F96">
            <v>176</v>
          </cell>
          <cell r="G96">
            <v>1</v>
          </cell>
          <cell r="H96">
            <v>1.0860000000000001</v>
          </cell>
          <cell r="I96">
            <v>121.34567108409786</v>
          </cell>
          <cell r="J96">
            <v>10716</v>
          </cell>
          <cell r="K96">
            <v>2287</v>
          </cell>
          <cell r="L96">
            <v>893</v>
          </cell>
        </row>
        <row r="97">
          <cell r="A97">
            <v>88</v>
          </cell>
          <cell r="B97" t="str">
            <v>420 - BENJAMIN BANNEKER Charter School - METHUEN pupils</v>
          </cell>
          <cell r="C97">
            <v>420049181</v>
          </cell>
          <cell r="D97">
            <v>420</v>
          </cell>
          <cell r="E97">
            <v>49</v>
          </cell>
          <cell r="F97">
            <v>181</v>
          </cell>
          <cell r="G97">
            <v>1</v>
          </cell>
          <cell r="H97">
            <v>1.0860000000000001</v>
          </cell>
          <cell r="I97">
            <v>100</v>
          </cell>
          <cell r="J97">
            <v>8739</v>
          </cell>
          <cell r="K97">
            <v>0</v>
          </cell>
          <cell r="L97">
            <v>893</v>
          </cell>
        </row>
        <row r="98">
          <cell r="A98">
            <v>89</v>
          </cell>
          <cell r="B98" t="str">
            <v>420 - BENJAMIN BANNEKER Charter School - QUINCY pupils</v>
          </cell>
          <cell r="C98">
            <v>420049243</v>
          </cell>
          <cell r="D98">
            <v>420</v>
          </cell>
          <cell r="E98">
            <v>49</v>
          </cell>
          <cell r="F98">
            <v>243</v>
          </cell>
          <cell r="G98">
            <v>1</v>
          </cell>
          <cell r="H98">
            <v>1.0860000000000001</v>
          </cell>
          <cell r="I98">
            <v>118.21593741791206</v>
          </cell>
          <cell r="J98">
            <v>8692</v>
          </cell>
          <cell r="K98">
            <v>1583</v>
          </cell>
          <cell r="L98">
            <v>893</v>
          </cell>
        </row>
        <row r="99">
          <cell r="A99">
            <v>90</v>
          </cell>
          <cell r="B99" t="str">
            <v>420 - BENJAMIN BANNEKER Charter School - RANDOLPH pupils</v>
          </cell>
          <cell r="C99">
            <v>420049244</v>
          </cell>
          <cell r="D99">
            <v>420</v>
          </cell>
          <cell r="E99">
            <v>49</v>
          </cell>
          <cell r="F99">
            <v>244</v>
          </cell>
          <cell r="G99">
            <v>1</v>
          </cell>
          <cell r="H99">
            <v>1.0860000000000001</v>
          </cell>
          <cell r="I99">
            <v>126.68640685641009</v>
          </cell>
          <cell r="J99">
            <v>8626</v>
          </cell>
          <cell r="K99">
            <v>2302</v>
          </cell>
          <cell r="L99">
            <v>893</v>
          </cell>
        </row>
        <row r="100">
          <cell r="A100">
            <v>91</v>
          </cell>
          <cell r="B100" t="str">
            <v>420 - BENJAMIN BANNEKER Charter School - REVERE pupils</v>
          </cell>
          <cell r="C100">
            <v>420049248</v>
          </cell>
          <cell r="D100">
            <v>420</v>
          </cell>
          <cell r="E100">
            <v>49</v>
          </cell>
          <cell r="F100">
            <v>248</v>
          </cell>
          <cell r="G100">
            <v>1</v>
          </cell>
          <cell r="H100">
            <v>1.0860000000000001</v>
          </cell>
          <cell r="I100">
            <v>106.67365469799385</v>
          </cell>
          <cell r="J100">
            <v>12432</v>
          </cell>
          <cell r="K100">
            <v>830</v>
          </cell>
          <cell r="L100">
            <v>893</v>
          </cell>
        </row>
        <row r="101">
          <cell r="A101">
            <v>92</v>
          </cell>
          <cell r="B101" t="str">
            <v>420 - BENJAMIN BANNEKER Charter School - SAUGUS pupils</v>
          </cell>
          <cell r="C101">
            <v>420049262</v>
          </cell>
          <cell r="D101">
            <v>420</v>
          </cell>
          <cell r="E101">
            <v>49</v>
          </cell>
          <cell r="F101">
            <v>262</v>
          </cell>
          <cell r="G101">
            <v>1</v>
          </cell>
          <cell r="H101">
            <v>1.0860000000000001</v>
          </cell>
          <cell r="I101">
            <v>121.97822602092769</v>
          </cell>
          <cell r="J101">
            <v>12432</v>
          </cell>
          <cell r="K101">
            <v>2732</v>
          </cell>
          <cell r="L101">
            <v>893</v>
          </cell>
        </row>
        <row r="102">
          <cell r="A102">
            <v>93</v>
          </cell>
          <cell r="B102" t="str">
            <v>420 - BENJAMIN BANNEKER Charter School - SOMERVILLE pupils</v>
          </cell>
          <cell r="C102">
            <v>420049274</v>
          </cell>
          <cell r="D102">
            <v>420</v>
          </cell>
          <cell r="E102">
            <v>49</v>
          </cell>
          <cell r="F102">
            <v>274</v>
          </cell>
          <cell r="G102">
            <v>1</v>
          </cell>
          <cell r="H102">
            <v>1.0860000000000001</v>
          </cell>
          <cell r="I102">
            <v>126.98059859810604</v>
          </cell>
          <cell r="J102">
            <v>12589</v>
          </cell>
          <cell r="K102">
            <v>3397</v>
          </cell>
          <cell r="L102">
            <v>893</v>
          </cell>
        </row>
        <row r="103">
          <cell r="A103">
            <v>94</v>
          </cell>
          <cell r="B103" t="str">
            <v>420 - BENJAMIN BANNEKER Charter School - WALTHAM pupils</v>
          </cell>
          <cell r="C103">
            <v>420049308</v>
          </cell>
          <cell r="D103">
            <v>420</v>
          </cell>
          <cell r="E103">
            <v>49</v>
          </cell>
          <cell r="F103">
            <v>308</v>
          </cell>
          <cell r="G103">
            <v>1</v>
          </cell>
          <cell r="H103">
            <v>1.0860000000000001</v>
          </cell>
          <cell r="I103">
            <v>149.45231540809593</v>
          </cell>
          <cell r="J103">
            <v>12119</v>
          </cell>
          <cell r="K103">
            <v>5993</v>
          </cell>
          <cell r="L103">
            <v>893</v>
          </cell>
        </row>
        <row r="104">
          <cell r="A104">
            <v>95</v>
          </cell>
          <cell r="B104" t="str">
            <v>420 - BENJAMIN BANNEKER Charter School - WATERTOWN pupils</v>
          </cell>
          <cell r="C104">
            <v>420049314</v>
          </cell>
          <cell r="D104">
            <v>420</v>
          </cell>
          <cell r="E104">
            <v>49</v>
          </cell>
          <cell r="F104">
            <v>314</v>
          </cell>
          <cell r="G104">
            <v>1</v>
          </cell>
          <cell r="H104">
            <v>1.0860000000000001</v>
          </cell>
          <cell r="I104">
            <v>141.159709089839</v>
          </cell>
          <cell r="J104">
            <v>12432</v>
          </cell>
          <cell r="K104">
            <v>5117</v>
          </cell>
          <cell r="L104">
            <v>893</v>
          </cell>
        </row>
        <row r="105">
          <cell r="A105">
            <v>96</v>
          </cell>
          <cell r="B105" t="str">
            <v>420 - BENJAMIN BANNEKER Charter School - BRIDGEWATER RAYNHAM pupils</v>
          </cell>
          <cell r="C105">
            <v>420049625</v>
          </cell>
          <cell r="D105">
            <v>420</v>
          </cell>
          <cell r="E105">
            <v>49</v>
          </cell>
          <cell r="F105">
            <v>625</v>
          </cell>
          <cell r="G105">
            <v>1</v>
          </cell>
          <cell r="H105">
            <v>1.0860000000000001</v>
          </cell>
          <cell r="I105">
            <v>114.91972723298953</v>
          </cell>
          <cell r="J105">
            <v>12432</v>
          </cell>
          <cell r="K105">
            <v>1855</v>
          </cell>
          <cell r="L105">
            <v>893</v>
          </cell>
        </row>
        <row r="106">
          <cell r="A106">
            <v>97</v>
          </cell>
          <cell r="B106" t="str">
            <v>426 - COMMUNITY DAY - GATEWAY Charter School - ANDOVER pupils</v>
          </cell>
          <cell r="C106">
            <v>426149009</v>
          </cell>
          <cell r="D106">
            <v>426</v>
          </cell>
          <cell r="E106">
            <v>149</v>
          </cell>
          <cell r="F106">
            <v>9</v>
          </cell>
          <cell r="G106">
            <v>1</v>
          </cell>
          <cell r="H106">
            <v>1</v>
          </cell>
          <cell r="I106">
            <v>139.20542678380409</v>
          </cell>
          <cell r="J106">
            <v>12869</v>
          </cell>
          <cell r="K106">
            <v>5045</v>
          </cell>
          <cell r="L106">
            <v>893</v>
          </cell>
        </row>
        <row r="107">
          <cell r="A107">
            <v>98</v>
          </cell>
          <cell r="B107" t="str">
            <v>426 - COMMUNITY DAY - GATEWAY Charter School - DRACUT pupils</v>
          </cell>
          <cell r="C107">
            <v>426149079</v>
          </cell>
          <cell r="D107">
            <v>426</v>
          </cell>
          <cell r="E107">
            <v>149</v>
          </cell>
          <cell r="F107">
            <v>79</v>
          </cell>
          <cell r="G107">
            <v>1</v>
          </cell>
          <cell r="H107">
            <v>1</v>
          </cell>
          <cell r="I107">
            <v>100</v>
          </cell>
          <cell r="J107">
            <v>8150</v>
          </cell>
          <cell r="K107">
            <v>0</v>
          </cell>
          <cell r="L107">
            <v>893</v>
          </cell>
        </row>
        <row r="108">
          <cell r="A108">
            <v>99</v>
          </cell>
          <cell r="B108" t="str">
            <v>426 - COMMUNITY DAY - GATEWAY Charter School - LAWRENCE pupils</v>
          </cell>
          <cell r="C108">
            <v>426149149</v>
          </cell>
          <cell r="D108">
            <v>426</v>
          </cell>
          <cell r="E108">
            <v>149</v>
          </cell>
          <cell r="F108">
            <v>149</v>
          </cell>
          <cell r="G108">
            <v>1</v>
          </cell>
          <cell r="H108">
            <v>1</v>
          </cell>
          <cell r="I108">
            <v>101.04938548507133</v>
          </cell>
          <cell r="J108">
            <v>12180</v>
          </cell>
          <cell r="K108">
            <v>128</v>
          </cell>
          <cell r="L108">
            <v>893</v>
          </cell>
        </row>
        <row r="109">
          <cell r="A109">
            <v>100</v>
          </cell>
          <cell r="B109" t="str">
            <v>428 - BROOKE ROSLINDALE Charter School - ATTLEBORO pupils</v>
          </cell>
          <cell r="C109">
            <v>428035016</v>
          </cell>
          <cell r="D109">
            <v>428</v>
          </cell>
          <cell r="E109">
            <v>35</v>
          </cell>
          <cell r="F109">
            <v>16</v>
          </cell>
          <cell r="G109">
            <v>1</v>
          </cell>
          <cell r="H109">
            <v>1.071</v>
          </cell>
          <cell r="I109">
            <v>100.16967674749961</v>
          </cell>
          <cell r="J109">
            <v>12282</v>
          </cell>
          <cell r="K109">
            <v>21</v>
          </cell>
          <cell r="L109">
            <v>893</v>
          </cell>
        </row>
        <row r="110">
          <cell r="A110">
            <v>101</v>
          </cell>
          <cell r="B110" t="str">
            <v>428 - BROOKE ROSLINDALE Charter School - BOSTON pupils</v>
          </cell>
          <cell r="C110">
            <v>428035035</v>
          </cell>
          <cell r="D110">
            <v>428</v>
          </cell>
          <cell r="E110">
            <v>35</v>
          </cell>
          <cell r="F110">
            <v>35</v>
          </cell>
          <cell r="G110">
            <v>1</v>
          </cell>
          <cell r="H110">
            <v>1.071</v>
          </cell>
          <cell r="I110">
            <v>123.08173144395123</v>
          </cell>
          <cell r="J110">
            <v>11327</v>
          </cell>
          <cell r="K110">
            <v>2614</v>
          </cell>
          <cell r="L110">
            <v>893</v>
          </cell>
        </row>
        <row r="111">
          <cell r="A111">
            <v>102</v>
          </cell>
          <cell r="B111" t="str">
            <v>428 - BROOKE ROSLINDALE Charter School - BROCKTON pupils</v>
          </cell>
          <cell r="C111">
            <v>428035044</v>
          </cell>
          <cell r="D111">
            <v>428</v>
          </cell>
          <cell r="E111">
            <v>35</v>
          </cell>
          <cell r="F111">
            <v>44</v>
          </cell>
          <cell r="G111">
            <v>1</v>
          </cell>
          <cell r="H111">
            <v>1.071</v>
          </cell>
          <cell r="I111">
            <v>100</v>
          </cell>
          <cell r="J111">
            <v>11884</v>
          </cell>
          <cell r="K111">
            <v>0</v>
          </cell>
          <cell r="L111">
            <v>893</v>
          </cell>
        </row>
        <row r="112">
          <cell r="A112">
            <v>103</v>
          </cell>
          <cell r="B112" t="str">
            <v>428 - BROOKE ROSLINDALE Charter School - BROOKLINE pupils</v>
          </cell>
          <cell r="C112">
            <v>428035046</v>
          </cell>
          <cell r="D112">
            <v>428</v>
          </cell>
          <cell r="E112">
            <v>35</v>
          </cell>
          <cell r="F112">
            <v>46</v>
          </cell>
          <cell r="G112">
            <v>1</v>
          </cell>
          <cell r="H112">
            <v>1.071</v>
          </cell>
          <cell r="I112">
            <v>157.9540179154211</v>
          </cell>
          <cell r="J112">
            <v>12083</v>
          </cell>
          <cell r="K112">
            <v>7003</v>
          </cell>
          <cell r="L112">
            <v>893</v>
          </cell>
        </row>
        <row r="113">
          <cell r="A113">
            <v>104</v>
          </cell>
          <cell r="B113" t="str">
            <v>428 - BROOKE ROSLINDALE Charter School - DEDHAM pupils</v>
          </cell>
          <cell r="C113">
            <v>428035073</v>
          </cell>
          <cell r="D113">
            <v>428</v>
          </cell>
          <cell r="E113">
            <v>35</v>
          </cell>
          <cell r="F113">
            <v>73</v>
          </cell>
          <cell r="G113">
            <v>1</v>
          </cell>
          <cell r="H113">
            <v>1.071</v>
          </cell>
          <cell r="I113">
            <v>166.13418407835198</v>
          </cell>
          <cell r="J113">
            <v>10459</v>
          </cell>
          <cell r="K113">
            <v>6917</v>
          </cell>
          <cell r="L113">
            <v>893</v>
          </cell>
        </row>
        <row r="114">
          <cell r="A114">
            <v>105</v>
          </cell>
          <cell r="B114" t="str">
            <v>428 - BROOKE ROSLINDALE Charter School - EASTON pupils</v>
          </cell>
          <cell r="C114">
            <v>428035088</v>
          </cell>
          <cell r="D114">
            <v>428</v>
          </cell>
          <cell r="E114">
            <v>35</v>
          </cell>
          <cell r="F114">
            <v>88</v>
          </cell>
          <cell r="G114">
            <v>1</v>
          </cell>
          <cell r="H114">
            <v>1.071</v>
          </cell>
          <cell r="I114">
            <v>118.87911917320477</v>
          </cell>
          <cell r="J114">
            <v>8613</v>
          </cell>
          <cell r="K114">
            <v>1626</v>
          </cell>
          <cell r="L114">
            <v>893</v>
          </cell>
        </row>
        <row r="115">
          <cell r="A115">
            <v>106</v>
          </cell>
          <cell r="B115" t="str">
            <v>428 - BROOKE ROSLINDALE Charter School - HOLBROOK pupils</v>
          </cell>
          <cell r="C115">
            <v>428035133</v>
          </cell>
          <cell r="D115">
            <v>428</v>
          </cell>
          <cell r="E115">
            <v>35</v>
          </cell>
          <cell r="F115">
            <v>133</v>
          </cell>
          <cell r="G115">
            <v>1</v>
          </cell>
          <cell r="H115">
            <v>1.071</v>
          </cell>
          <cell r="I115">
            <v>130.55479937682966</v>
          </cell>
          <cell r="J115">
            <v>12282</v>
          </cell>
          <cell r="K115">
            <v>3753</v>
          </cell>
          <cell r="L115">
            <v>893</v>
          </cell>
        </row>
        <row r="116">
          <cell r="A116">
            <v>107</v>
          </cell>
          <cell r="B116" t="str">
            <v>428 - BROOKE ROSLINDALE Charter School - LYNN pupils</v>
          </cell>
          <cell r="C116">
            <v>428035163</v>
          </cell>
          <cell r="D116">
            <v>428</v>
          </cell>
          <cell r="E116">
            <v>35</v>
          </cell>
          <cell r="F116">
            <v>163</v>
          </cell>
          <cell r="G116">
            <v>1</v>
          </cell>
          <cell r="H116">
            <v>1.071</v>
          </cell>
          <cell r="I116">
            <v>100</v>
          </cell>
          <cell r="J116">
            <v>11884</v>
          </cell>
          <cell r="K116">
            <v>0</v>
          </cell>
          <cell r="L116">
            <v>893</v>
          </cell>
        </row>
        <row r="117">
          <cell r="A117">
            <v>108</v>
          </cell>
          <cell r="B117" t="str">
            <v>428 - BROOKE ROSLINDALE Charter School - NORWOOD pupils</v>
          </cell>
          <cell r="C117">
            <v>428035220</v>
          </cell>
          <cell r="D117">
            <v>428</v>
          </cell>
          <cell r="E117">
            <v>35</v>
          </cell>
          <cell r="F117">
            <v>220</v>
          </cell>
          <cell r="G117">
            <v>1</v>
          </cell>
          <cell r="H117">
            <v>1.071</v>
          </cell>
          <cell r="I117">
            <v>122.74138055042035</v>
          </cell>
          <cell r="J117">
            <v>12123</v>
          </cell>
          <cell r="K117">
            <v>2757</v>
          </cell>
          <cell r="L117">
            <v>893</v>
          </cell>
        </row>
        <row r="118">
          <cell r="A118">
            <v>109</v>
          </cell>
          <cell r="B118" t="str">
            <v>428 - BROOKE ROSLINDALE Charter School - QUINCY pupils</v>
          </cell>
          <cell r="C118">
            <v>428035243</v>
          </cell>
          <cell r="D118">
            <v>428</v>
          </cell>
          <cell r="E118">
            <v>35</v>
          </cell>
          <cell r="F118">
            <v>243</v>
          </cell>
          <cell r="G118">
            <v>1</v>
          </cell>
          <cell r="H118">
            <v>1.071</v>
          </cell>
          <cell r="I118">
            <v>118.21593741791206</v>
          </cell>
          <cell r="J118">
            <v>12282</v>
          </cell>
          <cell r="K118">
            <v>2237</v>
          </cell>
          <cell r="L118">
            <v>893</v>
          </cell>
        </row>
        <row r="119">
          <cell r="A119">
            <v>110</v>
          </cell>
          <cell r="B119" t="str">
            <v>428 - BROOKE ROSLINDALE Charter School - RANDOLPH pupils</v>
          </cell>
          <cell r="C119">
            <v>428035244</v>
          </cell>
          <cell r="D119">
            <v>428</v>
          </cell>
          <cell r="E119">
            <v>35</v>
          </cell>
          <cell r="F119">
            <v>244</v>
          </cell>
          <cell r="G119">
            <v>1</v>
          </cell>
          <cell r="H119">
            <v>1.071</v>
          </cell>
          <cell r="I119">
            <v>126.68640685641009</v>
          </cell>
          <cell r="J119">
            <v>10490</v>
          </cell>
          <cell r="K119">
            <v>2799</v>
          </cell>
          <cell r="L119">
            <v>893</v>
          </cell>
        </row>
        <row r="120">
          <cell r="A120">
            <v>111</v>
          </cell>
          <cell r="B120" t="str">
            <v>428 - BROOKE ROSLINDALE Charter School - REVERE pupils</v>
          </cell>
          <cell r="C120">
            <v>428035248</v>
          </cell>
          <cell r="D120">
            <v>428</v>
          </cell>
          <cell r="E120">
            <v>35</v>
          </cell>
          <cell r="F120">
            <v>248</v>
          </cell>
          <cell r="G120">
            <v>1</v>
          </cell>
          <cell r="H120">
            <v>1.071</v>
          </cell>
          <cell r="I120">
            <v>106.67365469799385</v>
          </cell>
          <cell r="J120">
            <v>11884</v>
          </cell>
          <cell r="K120">
            <v>793</v>
          </cell>
          <cell r="L120">
            <v>893</v>
          </cell>
        </row>
        <row r="121">
          <cell r="A121">
            <v>112</v>
          </cell>
          <cell r="B121" t="str">
            <v>428 - BROOKE ROSLINDALE Charter School - STOUGHTON pupils</v>
          </cell>
          <cell r="C121">
            <v>428035285</v>
          </cell>
          <cell r="D121">
            <v>428</v>
          </cell>
          <cell r="E121">
            <v>35</v>
          </cell>
          <cell r="F121">
            <v>285</v>
          </cell>
          <cell r="G121">
            <v>1</v>
          </cell>
          <cell r="H121">
            <v>1.071</v>
          </cell>
          <cell r="I121">
            <v>116.87871210682997</v>
          </cell>
          <cell r="J121">
            <v>12183</v>
          </cell>
          <cell r="K121">
            <v>2056</v>
          </cell>
          <cell r="L121">
            <v>893</v>
          </cell>
        </row>
        <row r="122">
          <cell r="A122">
            <v>113</v>
          </cell>
          <cell r="B122" t="str">
            <v>428 - BROOKE ROSLINDALE Charter School - BRIDGEWATER RAYNHAM pupils</v>
          </cell>
          <cell r="C122">
            <v>428035625</v>
          </cell>
          <cell r="D122">
            <v>428</v>
          </cell>
          <cell r="E122">
            <v>35</v>
          </cell>
          <cell r="F122">
            <v>625</v>
          </cell>
          <cell r="G122">
            <v>1</v>
          </cell>
          <cell r="H122">
            <v>1.071</v>
          </cell>
          <cell r="I122">
            <v>114.91972723298953</v>
          </cell>
          <cell r="J122">
            <v>12282</v>
          </cell>
          <cell r="K122">
            <v>1832</v>
          </cell>
          <cell r="L122">
            <v>893</v>
          </cell>
        </row>
        <row r="123">
          <cell r="A123">
            <v>114</v>
          </cell>
          <cell r="B123" t="str">
            <v>429 - KIPP ACADEMY LYNN Charter School - CHELSEA pupils</v>
          </cell>
          <cell r="C123">
            <v>429163057</v>
          </cell>
          <cell r="D123">
            <v>429</v>
          </cell>
          <cell r="E123">
            <v>163</v>
          </cell>
          <cell r="F123">
            <v>57</v>
          </cell>
          <cell r="G123">
            <v>1</v>
          </cell>
          <cell r="H123">
            <v>1</v>
          </cell>
          <cell r="I123">
            <v>100</v>
          </cell>
          <cell r="J123">
            <v>12232</v>
          </cell>
          <cell r="K123">
            <v>0</v>
          </cell>
          <cell r="L123">
            <v>893</v>
          </cell>
        </row>
        <row r="124">
          <cell r="A124">
            <v>115</v>
          </cell>
          <cell r="B124" t="str">
            <v>429 - KIPP ACADEMY LYNN Charter School - LYNN pupils</v>
          </cell>
          <cell r="C124">
            <v>429163163</v>
          </cell>
          <cell r="D124">
            <v>429</v>
          </cell>
          <cell r="E124">
            <v>163</v>
          </cell>
          <cell r="F124">
            <v>163</v>
          </cell>
          <cell r="G124">
            <v>1</v>
          </cell>
          <cell r="H124">
            <v>1</v>
          </cell>
          <cell r="I124">
            <v>100</v>
          </cell>
          <cell r="J124">
            <v>11201</v>
          </cell>
          <cell r="K124">
            <v>0</v>
          </cell>
          <cell r="L124">
            <v>893</v>
          </cell>
        </row>
        <row r="125">
          <cell r="A125">
            <v>116</v>
          </cell>
          <cell r="B125" t="str">
            <v>429 - KIPP ACADEMY LYNN Charter School - LYNNFIELD pupils</v>
          </cell>
          <cell r="C125">
            <v>429163164</v>
          </cell>
          <cell r="D125">
            <v>429</v>
          </cell>
          <cell r="E125">
            <v>163</v>
          </cell>
          <cell r="F125">
            <v>164</v>
          </cell>
          <cell r="G125">
            <v>1</v>
          </cell>
          <cell r="H125">
            <v>1</v>
          </cell>
          <cell r="I125">
            <v>132.5091500349665</v>
          </cell>
          <cell r="J125">
            <v>7776</v>
          </cell>
          <cell r="K125">
            <v>2528</v>
          </cell>
          <cell r="L125">
            <v>893</v>
          </cell>
        </row>
        <row r="126">
          <cell r="A126">
            <v>117</v>
          </cell>
          <cell r="B126" t="str">
            <v>429 - KIPP ACADEMY LYNN Charter School - PEABODY pupils</v>
          </cell>
          <cell r="C126">
            <v>429163229</v>
          </cell>
          <cell r="D126">
            <v>429</v>
          </cell>
          <cell r="E126">
            <v>163</v>
          </cell>
          <cell r="F126">
            <v>229</v>
          </cell>
          <cell r="G126">
            <v>1</v>
          </cell>
          <cell r="H126">
            <v>1</v>
          </cell>
          <cell r="I126">
            <v>108.45689193458755</v>
          </cell>
          <cell r="J126">
            <v>11715</v>
          </cell>
          <cell r="K126">
            <v>991</v>
          </cell>
          <cell r="L126">
            <v>893</v>
          </cell>
        </row>
        <row r="127">
          <cell r="A127">
            <v>118</v>
          </cell>
          <cell r="B127" t="str">
            <v>429 - KIPP ACADEMY LYNN Charter School - REVERE pupils</v>
          </cell>
          <cell r="C127">
            <v>429163248</v>
          </cell>
          <cell r="D127">
            <v>429</v>
          </cell>
          <cell r="E127">
            <v>163</v>
          </cell>
          <cell r="F127">
            <v>248</v>
          </cell>
          <cell r="G127">
            <v>1</v>
          </cell>
          <cell r="H127">
            <v>1</v>
          </cell>
          <cell r="I127">
            <v>106.67365469799385</v>
          </cell>
          <cell r="J127">
            <v>9465</v>
          </cell>
          <cell r="K127">
            <v>632</v>
          </cell>
          <cell r="L127">
            <v>893</v>
          </cell>
        </row>
        <row r="128">
          <cell r="A128">
            <v>119</v>
          </cell>
          <cell r="B128" t="str">
            <v>429 - KIPP ACADEMY LYNN Charter School - SALEM pupils</v>
          </cell>
          <cell r="C128">
            <v>429163258</v>
          </cell>
          <cell r="D128">
            <v>429</v>
          </cell>
          <cell r="E128">
            <v>163</v>
          </cell>
          <cell r="F128">
            <v>258</v>
          </cell>
          <cell r="G128">
            <v>1</v>
          </cell>
          <cell r="H128">
            <v>1</v>
          </cell>
          <cell r="I128">
            <v>125.34091180445822</v>
          </cell>
          <cell r="J128">
            <v>9261</v>
          </cell>
          <cell r="K128">
            <v>2347</v>
          </cell>
          <cell r="L128">
            <v>893</v>
          </cell>
        </row>
        <row r="129">
          <cell r="A129">
            <v>120</v>
          </cell>
          <cell r="B129" t="str">
            <v>429 - KIPP ACADEMY LYNN Charter School - SAUGUS pupils</v>
          </cell>
          <cell r="C129">
            <v>429163262</v>
          </cell>
          <cell r="D129">
            <v>429</v>
          </cell>
          <cell r="E129">
            <v>163</v>
          </cell>
          <cell r="F129">
            <v>262</v>
          </cell>
          <cell r="G129">
            <v>1</v>
          </cell>
          <cell r="H129">
            <v>1</v>
          </cell>
          <cell r="I129">
            <v>121.97822602092769</v>
          </cell>
          <cell r="J129">
            <v>11887</v>
          </cell>
          <cell r="K129">
            <v>2613</v>
          </cell>
          <cell r="L129">
            <v>893</v>
          </cell>
        </row>
        <row r="130">
          <cell r="A130">
            <v>121</v>
          </cell>
          <cell r="B130" t="str">
            <v>430 - ADVANCED MATH AND SCIENCE ACADEMY Charter School - ANDOVER pupils</v>
          </cell>
          <cell r="C130">
            <v>430170009</v>
          </cell>
          <cell r="D130">
            <v>430</v>
          </cell>
          <cell r="E130">
            <v>170</v>
          </cell>
          <cell r="F130">
            <v>9</v>
          </cell>
          <cell r="G130">
            <v>1</v>
          </cell>
          <cell r="H130">
            <v>1.07</v>
          </cell>
          <cell r="I130">
            <v>139.20542678380409</v>
          </cell>
          <cell r="J130">
            <v>10022</v>
          </cell>
          <cell r="K130">
            <v>3929</v>
          </cell>
          <cell r="L130">
            <v>893</v>
          </cell>
        </row>
        <row r="131">
          <cell r="A131">
            <v>122</v>
          </cell>
          <cell r="B131" t="str">
            <v>430 - ADVANCED MATH AND SCIENCE ACADEMY Charter School - ASHLAND pupils</v>
          </cell>
          <cell r="C131">
            <v>430170014</v>
          </cell>
          <cell r="D131">
            <v>430</v>
          </cell>
          <cell r="E131">
            <v>170</v>
          </cell>
          <cell r="F131">
            <v>14</v>
          </cell>
          <cell r="G131">
            <v>1</v>
          </cell>
          <cell r="H131">
            <v>1.07</v>
          </cell>
          <cell r="I131">
            <v>127.34518302826545</v>
          </cell>
          <cell r="J131">
            <v>9706</v>
          </cell>
          <cell r="K131">
            <v>2654</v>
          </cell>
          <cell r="L131">
            <v>893</v>
          </cell>
        </row>
        <row r="132">
          <cell r="A132">
            <v>123</v>
          </cell>
          <cell r="B132" t="str">
            <v>430 - ADVANCED MATH AND SCIENCE ACADEMY Charter School - AUBURN pupils</v>
          </cell>
          <cell r="C132">
            <v>430170017</v>
          </cell>
          <cell r="D132">
            <v>430</v>
          </cell>
          <cell r="E132">
            <v>170</v>
          </cell>
          <cell r="F132">
            <v>17</v>
          </cell>
          <cell r="G132">
            <v>1</v>
          </cell>
          <cell r="H132">
            <v>1.07</v>
          </cell>
          <cell r="I132">
            <v>120.47405083427374</v>
          </cell>
          <cell r="J132">
            <v>10022</v>
          </cell>
          <cell r="K132">
            <v>2052</v>
          </cell>
          <cell r="L132">
            <v>893</v>
          </cell>
        </row>
        <row r="133">
          <cell r="A133">
            <v>124</v>
          </cell>
          <cell r="B133" t="str">
            <v>430 - ADVANCED MATH AND SCIENCE ACADEMY Charter School - BELLINGHAM pupils</v>
          </cell>
          <cell r="C133">
            <v>430170025</v>
          </cell>
          <cell r="D133">
            <v>430</v>
          </cell>
          <cell r="E133">
            <v>170</v>
          </cell>
          <cell r="F133">
            <v>25</v>
          </cell>
          <cell r="G133">
            <v>1</v>
          </cell>
          <cell r="H133">
            <v>1.07</v>
          </cell>
          <cell r="I133">
            <v>114.84264243022881</v>
          </cell>
          <cell r="J133">
            <v>10022</v>
          </cell>
          <cell r="K133">
            <v>1488</v>
          </cell>
          <cell r="L133">
            <v>893</v>
          </cell>
        </row>
        <row r="134">
          <cell r="A134">
            <v>125</v>
          </cell>
          <cell r="B134" t="str">
            <v>430 - ADVANCED MATH AND SCIENCE ACADEMY Charter School - BILLERICA pupils</v>
          </cell>
          <cell r="C134">
            <v>430170031</v>
          </cell>
          <cell r="D134">
            <v>430</v>
          </cell>
          <cell r="E134">
            <v>170</v>
          </cell>
          <cell r="F134">
            <v>31</v>
          </cell>
          <cell r="G134">
            <v>1</v>
          </cell>
          <cell r="H134">
            <v>1.07</v>
          </cell>
          <cell r="I134">
            <v>132.214258205248</v>
          </cell>
          <cell r="J134">
            <v>9127</v>
          </cell>
          <cell r="K134">
            <v>2940</v>
          </cell>
          <cell r="L134">
            <v>893</v>
          </cell>
        </row>
        <row r="135">
          <cell r="A135">
            <v>126</v>
          </cell>
          <cell r="B135" t="str">
            <v>430 - ADVANCED MATH AND SCIENCE ACADEMY Charter School - CANTON pupils</v>
          </cell>
          <cell r="C135">
            <v>430170050</v>
          </cell>
          <cell r="D135">
            <v>430</v>
          </cell>
          <cell r="E135">
            <v>170</v>
          </cell>
          <cell r="F135">
            <v>50</v>
          </cell>
          <cell r="G135">
            <v>1</v>
          </cell>
          <cell r="H135">
            <v>1.07</v>
          </cell>
          <cell r="I135">
            <v>131.11893518501111</v>
          </cell>
          <cell r="J135">
            <v>10022</v>
          </cell>
          <cell r="K135">
            <v>3119</v>
          </cell>
          <cell r="L135">
            <v>893</v>
          </cell>
        </row>
        <row r="136">
          <cell r="A136">
            <v>127</v>
          </cell>
          <cell r="B136" t="str">
            <v>430 - ADVANCED MATH AND SCIENCE ACADEMY Charter School - CHELMSFORD pupils</v>
          </cell>
          <cell r="C136">
            <v>430170056</v>
          </cell>
          <cell r="D136">
            <v>430</v>
          </cell>
          <cell r="E136">
            <v>170</v>
          </cell>
          <cell r="F136">
            <v>56</v>
          </cell>
          <cell r="G136">
            <v>1</v>
          </cell>
          <cell r="H136">
            <v>1.07</v>
          </cell>
          <cell r="I136">
            <v>121.08701783057205</v>
          </cell>
          <cell r="J136">
            <v>10022</v>
          </cell>
          <cell r="K136">
            <v>2113</v>
          </cell>
          <cell r="L136">
            <v>893</v>
          </cell>
        </row>
        <row r="137">
          <cell r="A137">
            <v>128</v>
          </cell>
          <cell r="B137" t="str">
            <v>430 - ADVANCED MATH AND SCIENCE ACADEMY Charter School - CLINTON pupils</v>
          </cell>
          <cell r="C137">
            <v>430170064</v>
          </cell>
          <cell r="D137">
            <v>430</v>
          </cell>
          <cell r="E137">
            <v>170</v>
          </cell>
          <cell r="F137">
            <v>64</v>
          </cell>
          <cell r="G137">
            <v>1</v>
          </cell>
          <cell r="H137">
            <v>1.07</v>
          </cell>
          <cell r="I137">
            <v>104.26282136575995</v>
          </cell>
          <cell r="J137">
            <v>9174</v>
          </cell>
          <cell r="K137">
            <v>391</v>
          </cell>
          <cell r="L137">
            <v>893</v>
          </cell>
        </row>
        <row r="138">
          <cell r="A138">
            <v>129</v>
          </cell>
          <cell r="B138" t="str">
            <v>430 - ADVANCED MATH AND SCIENCE ACADEMY Charter School - FRAMINGHAM pupils</v>
          </cell>
          <cell r="C138">
            <v>430170100</v>
          </cell>
          <cell r="D138">
            <v>430</v>
          </cell>
          <cell r="E138">
            <v>170</v>
          </cell>
          <cell r="F138">
            <v>100</v>
          </cell>
          <cell r="G138">
            <v>1</v>
          </cell>
          <cell r="H138">
            <v>1.07</v>
          </cell>
          <cell r="I138">
            <v>137.14869890756594</v>
          </cell>
          <cell r="J138">
            <v>9489</v>
          </cell>
          <cell r="K138">
            <v>3525</v>
          </cell>
          <cell r="L138">
            <v>893</v>
          </cell>
        </row>
        <row r="139">
          <cell r="A139">
            <v>130</v>
          </cell>
          <cell r="B139" t="str">
            <v>430 - ADVANCED MATH AND SCIENCE ACADEMY Charter School - FRANKLIN pupils</v>
          </cell>
          <cell r="C139">
            <v>430170101</v>
          </cell>
          <cell r="D139">
            <v>430</v>
          </cell>
          <cell r="E139">
            <v>170</v>
          </cell>
          <cell r="F139">
            <v>101</v>
          </cell>
          <cell r="G139">
            <v>1</v>
          </cell>
          <cell r="H139">
            <v>1.07</v>
          </cell>
          <cell r="I139">
            <v>108.46237180713403</v>
          </cell>
          <cell r="J139">
            <v>10022</v>
          </cell>
          <cell r="K139">
            <v>848</v>
          </cell>
          <cell r="L139">
            <v>893</v>
          </cell>
        </row>
        <row r="140">
          <cell r="A140">
            <v>131</v>
          </cell>
          <cell r="B140" t="str">
            <v>430 - ADVANCED MATH AND SCIENCE ACADEMY Charter School - GRAFTON pupils</v>
          </cell>
          <cell r="C140">
            <v>430170110</v>
          </cell>
          <cell r="D140">
            <v>430</v>
          </cell>
          <cell r="E140">
            <v>170</v>
          </cell>
          <cell r="F140">
            <v>110</v>
          </cell>
          <cell r="G140">
            <v>1</v>
          </cell>
          <cell r="H140">
            <v>1.07</v>
          </cell>
          <cell r="I140">
            <v>104.60472668913945</v>
          </cell>
          <cell r="J140">
            <v>9566</v>
          </cell>
          <cell r="K140">
            <v>440</v>
          </cell>
          <cell r="L140">
            <v>893</v>
          </cell>
        </row>
        <row r="141">
          <cell r="A141">
            <v>132</v>
          </cell>
          <cell r="B141" t="str">
            <v>430 - ADVANCED MATH AND SCIENCE ACADEMY Charter School - HARVARD pupils</v>
          </cell>
          <cell r="C141">
            <v>430170125</v>
          </cell>
          <cell r="D141">
            <v>430</v>
          </cell>
          <cell r="E141">
            <v>170</v>
          </cell>
          <cell r="F141">
            <v>125</v>
          </cell>
          <cell r="G141">
            <v>1</v>
          </cell>
          <cell r="H141">
            <v>1.07</v>
          </cell>
          <cell r="I141">
            <v>143.11315007810109</v>
          </cell>
          <cell r="J141">
            <v>10022</v>
          </cell>
          <cell r="K141">
            <v>4321</v>
          </cell>
          <cell r="L141">
            <v>893</v>
          </cell>
        </row>
        <row r="142">
          <cell r="A142">
            <v>133</v>
          </cell>
          <cell r="B142" t="str">
            <v>430 - ADVANCED MATH AND SCIENCE ACADEMY Charter School - HOLLISTON pupils</v>
          </cell>
          <cell r="C142">
            <v>430170136</v>
          </cell>
          <cell r="D142">
            <v>430</v>
          </cell>
          <cell r="E142">
            <v>170</v>
          </cell>
          <cell r="F142">
            <v>136</v>
          </cell>
          <cell r="G142">
            <v>1</v>
          </cell>
          <cell r="H142">
            <v>1.07</v>
          </cell>
          <cell r="I142">
            <v>133.72635778556352</v>
          </cell>
          <cell r="J142">
            <v>9425</v>
          </cell>
          <cell r="K142">
            <v>3179</v>
          </cell>
          <cell r="L142">
            <v>893</v>
          </cell>
        </row>
        <row r="143">
          <cell r="A143">
            <v>134</v>
          </cell>
          <cell r="B143" t="str">
            <v>430 - ADVANCED MATH AND SCIENCE ACADEMY Charter School - HOPEDALE pupils</v>
          </cell>
          <cell r="C143">
            <v>430170138</v>
          </cell>
          <cell r="D143">
            <v>430</v>
          </cell>
          <cell r="E143">
            <v>170</v>
          </cell>
          <cell r="F143">
            <v>138</v>
          </cell>
          <cell r="G143">
            <v>1</v>
          </cell>
          <cell r="H143">
            <v>1.07</v>
          </cell>
          <cell r="I143">
            <v>116.45191246317484</v>
          </cell>
          <cell r="J143">
            <v>10022</v>
          </cell>
          <cell r="K143">
            <v>1649</v>
          </cell>
          <cell r="L143">
            <v>893</v>
          </cell>
        </row>
        <row r="144">
          <cell r="A144">
            <v>135</v>
          </cell>
          <cell r="B144" t="str">
            <v>430 - ADVANCED MATH AND SCIENCE ACADEMY Charter School - HOPKINTON pupils</v>
          </cell>
          <cell r="C144">
            <v>430170139</v>
          </cell>
          <cell r="D144">
            <v>430</v>
          </cell>
          <cell r="E144">
            <v>170</v>
          </cell>
          <cell r="F144">
            <v>139</v>
          </cell>
          <cell r="G144">
            <v>1</v>
          </cell>
          <cell r="H144">
            <v>1.07</v>
          </cell>
          <cell r="I144">
            <v>126.22722019551587</v>
          </cell>
          <cell r="J144">
            <v>9601</v>
          </cell>
          <cell r="K144">
            <v>2518</v>
          </cell>
          <cell r="L144">
            <v>893</v>
          </cell>
        </row>
        <row r="145">
          <cell r="A145">
            <v>136</v>
          </cell>
          <cell r="B145" t="str">
            <v>430 - ADVANCED MATH AND SCIENCE ACADEMY Charter School - HUDSON pupils</v>
          </cell>
          <cell r="C145">
            <v>430170141</v>
          </cell>
          <cell r="D145">
            <v>430</v>
          </cell>
          <cell r="E145">
            <v>170</v>
          </cell>
          <cell r="F145">
            <v>141</v>
          </cell>
          <cell r="G145">
            <v>1</v>
          </cell>
          <cell r="H145">
            <v>1.07</v>
          </cell>
          <cell r="I145">
            <v>146.96122999389698</v>
          </cell>
          <cell r="J145">
            <v>9073</v>
          </cell>
          <cell r="K145">
            <v>4261</v>
          </cell>
          <cell r="L145">
            <v>893</v>
          </cell>
        </row>
        <row r="146">
          <cell r="A146">
            <v>137</v>
          </cell>
          <cell r="B146" t="str">
            <v>430 - ADVANCED MATH AND SCIENCE ACADEMY Charter School - LEOMINSTER pupils</v>
          </cell>
          <cell r="C146">
            <v>430170153</v>
          </cell>
          <cell r="D146">
            <v>430</v>
          </cell>
          <cell r="E146">
            <v>170</v>
          </cell>
          <cell r="F146">
            <v>153</v>
          </cell>
          <cell r="G146">
            <v>1</v>
          </cell>
          <cell r="H146">
            <v>1.07</v>
          </cell>
          <cell r="I146">
            <v>101.25344636093941</v>
          </cell>
          <cell r="J146">
            <v>9127</v>
          </cell>
          <cell r="K146">
            <v>114</v>
          </cell>
          <cell r="L146">
            <v>893</v>
          </cell>
        </row>
        <row r="147">
          <cell r="A147">
            <v>138</v>
          </cell>
          <cell r="B147" t="str">
            <v>430 - ADVANCED MATH AND SCIENCE ACADEMY Charter School - LITTLETON pupils</v>
          </cell>
          <cell r="C147">
            <v>430170158</v>
          </cell>
          <cell r="D147">
            <v>430</v>
          </cell>
          <cell r="E147">
            <v>170</v>
          </cell>
          <cell r="F147">
            <v>158</v>
          </cell>
          <cell r="G147">
            <v>1</v>
          </cell>
          <cell r="H147">
            <v>1.07</v>
          </cell>
          <cell r="I147">
            <v>136.5932462478508</v>
          </cell>
          <cell r="J147">
            <v>9306</v>
          </cell>
          <cell r="K147">
            <v>3405</v>
          </cell>
          <cell r="L147">
            <v>893</v>
          </cell>
        </row>
        <row r="148">
          <cell r="A148">
            <v>139</v>
          </cell>
          <cell r="B148" t="str">
            <v>430 - ADVANCED MATH AND SCIENCE ACADEMY Charter School - MARLBOROUGH pupils</v>
          </cell>
          <cell r="C148">
            <v>430170170</v>
          </cell>
          <cell r="D148">
            <v>430</v>
          </cell>
          <cell r="E148">
            <v>170</v>
          </cell>
          <cell r="F148">
            <v>170</v>
          </cell>
          <cell r="G148">
            <v>1</v>
          </cell>
          <cell r="H148">
            <v>1.07</v>
          </cell>
          <cell r="I148">
            <v>127.33519175116841</v>
          </cell>
          <cell r="J148">
            <v>9225</v>
          </cell>
          <cell r="K148">
            <v>2522</v>
          </cell>
          <cell r="L148">
            <v>893</v>
          </cell>
        </row>
        <row r="149">
          <cell r="A149">
            <v>140</v>
          </cell>
          <cell r="B149" t="str">
            <v>430 - ADVANCED MATH AND SCIENCE ACADEMY Charter School - MAYNARD pupils</v>
          </cell>
          <cell r="C149">
            <v>430170174</v>
          </cell>
          <cell r="D149">
            <v>430</v>
          </cell>
          <cell r="E149">
            <v>170</v>
          </cell>
          <cell r="F149">
            <v>174</v>
          </cell>
          <cell r="G149">
            <v>1</v>
          </cell>
          <cell r="H149">
            <v>1.07</v>
          </cell>
          <cell r="I149">
            <v>135.89913563177851</v>
          </cell>
          <cell r="J149">
            <v>9430</v>
          </cell>
          <cell r="K149">
            <v>3385</v>
          </cell>
          <cell r="L149">
            <v>893</v>
          </cell>
        </row>
        <row r="150">
          <cell r="A150">
            <v>141</v>
          </cell>
          <cell r="B150" t="str">
            <v>430 - ADVANCED MATH AND SCIENCE ACADEMY Charter School - MEDWAY pupils</v>
          </cell>
          <cell r="C150">
            <v>430170177</v>
          </cell>
          <cell r="D150">
            <v>430</v>
          </cell>
          <cell r="E150">
            <v>170</v>
          </cell>
          <cell r="F150">
            <v>177</v>
          </cell>
          <cell r="G150">
            <v>1</v>
          </cell>
          <cell r="H150">
            <v>1.07</v>
          </cell>
          <cell r="I150">
            <v>125.73038396542802</v>
          </cell>
          <cell r="J150">
            <v>9574</v>
          </cell>
          <cell r="K150">
            <v>2463</v>
          </cell>
          <cell r="L150">
            <v>893</v>
          </cell>
        </row>
        <row r="151">
          <cell r="A151">
            <v>142</v>
          </cell>
          <cell r="B151" t="str">
            <v>430 - ADVANCED MATH AND SCIENCE ACADEMY Charter School - NATICK pupils</v>
          </cell>
          <cell r="C151">
            <v>430170198</v>
          </cell>
          <cell r="D151">
            <v>430</v>
          </cell>
          <cell r="E151">
            <v>170</v>
          </cell>
          <cell r="F151">
            <v>198</v>
          </cell>
          <cell r="G151">
            <v>1</v>
          </cell>
          <cell r="H151">
            <v>1.07</v>
          </cell>
          <cell r="I151">
            <v>127.71545819611593</v>
          </cell>
          <cell r="J151">
            <v>9510</v>
          </cell>
          <cell r="K151">
            <v>2636</v>
          </cell>
          <cell r="L151">
            <v>893</v>
          </cell>
        </row>
        <row r="152">
          <cell r="A152">
            <v>143</v>
          </cell>
          <cell r="B152" t="str">
            <v>430 - ADVANCED MATH AND SCIENCE ACADEMY Charter School - NEEDHAM pupils</v>
          </cell>
          <cell r="C152">
            <v>430170199</v>
          </cell>
          <cell r="D152">
            <v>430</v>
          </cell>
          <cell r="E152">
            <v>170</v>
          </cell>
          <cell r="F152">
            <v>199</v>
          </cell>
          <cell r="G152">
            <v>1</v>
          </cell>
          <cell r="H152">
            <v>1.07</v>
          </cell>
          <cell r="I152">
            <v>139.9603359030273</v>
          </cell>
          <cell r="J152">
            <v>8679</v>
          </cell>
          <cell r="K152">
            <v>3468</v>
          </cell>
          <cell r="L152">
            <v>893</v>
          </cell>
        </row>
        <row r="153">
          <cell r="A153">
            <v>144</v>
          </cell>
          <cell r="B153" t="str">
            <v>430 - ADVANCED MATH AND SCIENCE ACADEMY Charter School - NEWTON pupils</v>
          </cell>
          <cell r="C153">
            <v>430170207</v>
          </cell>
          <cell r="D153">
            <v>430</v>
          </cell>
          <cell r="E153">
            <v>170</v>
          </cell>
          <cell r="F153">
            <v>207</v>
          </cell>
          <cell r="G153">
            <v>1</v>
          </cell>
          <cell r="H153">
            <v>1.07</v>
          </cell>
          <cell r="I153">
            <v>158.56653314011621</v>
          </cell>
          <cell r="J153">
            <v>9574</v>
          </cell>
          <cell r="K153">
            <v>5607</v>
          </cell>
          <cell r="L153">
            <v>893</v>
          </cell>
        </row>
        <row r="154">
          <cell r="A154">
            <v>145</v>
          </cell>
          <cell r="B154" t="str">
            <v>430 - ADVANCED MATH AND SCIENCE ACADEMY Charter School - NORTHBOROUGH pupils</v>
          </cell>
          <cell r="C154">
            <v>430170213</v>
          </cell>
          <cell r="D154">
            <v>430</v>
          </cell>
          <cell r="E154">
            <v>170</v>
          </cell>
          <cell r="F154">
            <v>213</v>
          </cell>
          <cell r="G154">
            <v>1</v>
          </cell>
          <cell r="H154">
            <v>1.07</v>
          </cell>
          <cell r="I154">
            <v>148.12657480754365</v>
          </cell>
          <cell r="J154">
            <v>8231</v>
          </cell>
          <cell r="K154">
            <v>3961</v>
          </cell>
          <cell r="L154">
            <v>893</v>
          </cell>
        </row>
        <row r="155">
          <cell r="A155">
            <v>146</v>
          </cell>
          <cell r="B155" t="str">
            <v>430 - ADVANCED MATH AND SCIENCE ACADEMY Charter School - NORTHBRIDGE pupils</v>
          </cell>
          <cell r="C155">
            <v>430170214</v>
          </cell>
          <cell r="D155">
            <v>430</v>
          </cell>
          <cell r="E155">
            <v>170</v>
          </cell>
          <cell r="F155">
            <v>214</v>
          </cell>
          <cell r="G155">
            <v>1</v>
          </cell>
          <cell r="H155">
            <v>1.07</v>
          </cell>
          <cell r="I155">
            <v>108.0539245256293</v>
          </cell>
          <cell r="J155">
            <v>9425</v>
          </cell>
          <cell r="K155">
            <v>759</v>
          </cell>
          <cell r="L155">
            <v>893</v>
          </cell>
        </row>
        <row r="156">
          <cell r="A156">
            <v>147</v>
          </cell>
          <cell r="B156" t="str">
            <v>430 - ADVANCED MATH AND SCIENCE ACADEMY Charter School - SHREWSBURY pupils</v>
          </cell>
          <cell r="C156">
            <v>430170271</v>
          </cell>
          <cell r="D156">
            <v>430</v>
          </cell>
          <cell r="E156">
            <v>170</v>
          </cell>
          <cell r="F156">
            <v>271</v>
          </cell>
          <cell r="G156">
            <v>1</v>
          </cell>
          <cell r="H156">
            <v>1.07</v>
          </cell>
          <cell r="I156">
            <v>110.70473667629759</v>
          </cell>
          <cell r="J156">
            <v>9617</v>
          </cell>
          <cell r="K156">
            <v>1029</v>
          </cell>
          <cell r="L156">
            <v>893</v>
          </cell>
        </row>
        <row r="157">
          <cell r="A157">
            <v>148</v>
          </cell>
          <cell r="B157" t="str">
            <v>430 - ADVANCED MATH AND SCIENCE ACADEMY Charter School - SOUTHBOROUGH pupils</v>
          </cell>
          <cell r="C157">
            <v>430170276</v>
          </cell>
          <cell r="D157">
            <v>430</v>
          </cell>
          <cell r="E157">
            <v>170</v>
          </cell>
          <cell r="F157">
            <v>276</v>
          </cell>
          <cell r="G157">
            <v>1</v>
          </cell>
          <cell r="H157">
            <v>1.07</v>
          </cell>
          <cell r="I157">
            <v>163.94725027959072</v>
          </cell>
          <cell r="J157">
            <v>8231</v>
          </cell>
          <cell r="K157">
            <v>5263</v>
          </cell>
          <cell r="L157">
            <v>893</v>
          </cell>
        </row>
        <row r="158">
          <cell r="A158">
            <v>149</v>
          </cell>
          <cell r="B158" t="str">
            <v>430 - ADVANCED MATH AND SCIENCE ACADEMY Charter School - UXBRIDGE pupils</v>
          </cell>
          <cell r="C158">
            <v>430170304</v>
          </cell>
          <cell r="D158">
            <v>430</v>
          </cell>
          <cell r="E158">
            <v>170</v>
          </cell>
          <cell r="F158">
            <v>304</v>
          </cell>
          <cell r="G158">
            <v>1</v>
          </cell>
          <cell r="H158">
            <v>1.07</v>
          </cell>
          <cell r="I158">
            <v>130.43210815084072</v>
          </cell>
          <cell r="J158">
            <v>8231</v>
          </cell>
          <cell r="K158">
            <v>2505</v>
          </cell>
          <cell r="L158">
            <v>893</v>
          </cell>
        </row>
        <row r="159">
          <cell r="A159">
            <v>150</v>
          </cell>
          <cell r="B159" t="str">
            <v>430 - ADVANCED MATH AND SCIENCE ACADEMY Charter School - WALTHAM pupils</v>
          </cell>
          <cell r="C159">
            <v>430170308</v>
          </cell>
          <cell r="D159">
            <v>430</v>
          </cell>
          <cell r="E159">
            <v>170</v>
          </cell>
          <cell r="F159">
            <v>308</v>
          </cell>
          <cell r="G159">
            <v>1</v>
          </cell>
          <cell r="H159">
            <v>1.07</v>
          </cell>
          <cell r="I159">
            <v>149.45231540809593</v>
          </cell>
          <cell r="J159">
            <v>9425</v>
          </cell>
          <cell r="K159">
            <v>4661</v>
          </cell>
          <cell r="L159">
            <v>893</v>
          </cell>
        </row>
        <row r="160">
          <cell r="A160">
            <v>151</v>
          </cell>
          <cell r="B160" t="str">
            <v>430 - ADVANCED MATH AND SCIENCE ACADEMY Charter School - WATERTOWN pupils</v>
          </cell>
          <cell r="C160">
            <v>430170314</v>
          </cell>
          <cell r="D160">
            <v>430</v>
          </cell>
          <cell r="E160">
            <v>170</v>
          </cell>
          <cell r="F160">
            <v>314</v>
          </cell>
          <cell r="G160">
            <v>1</v>
          </cell>
          <cell r="H160">
            <v>1.07</v>
          </cell>
          <cell r="I160">
            <v>141.159709089839</v>
          </cell>
          <cell r="J160">
            <v>9127</v>
          </cell>
          <cell r="K160">
            <v>3757</v>
          </cell>
          <cell r="L160">
            <v>893</v>
          </cell>
        </row>
        <row r="161">
          <cell r="A161">
            <v>152</v>
          </cell>
          <cell r="B161" t="str">
            <v>430 - ADVANCED MATH AND SCIENCE ACADEMY Charter School - WELLESLEY pupils</v>
          </cell>
          <cell r="C161">
            <v>430170317</v>
          </cell>
          <cell r="D161">
            <v>430</v>
          </cell>
          <cell r="E161">
            <v>170</v>
          </cell>
          <cell r="F161">
            <v>317</v>
          </cell>
          <cell r="G161">
            <v>1</v>
          </cell>
          <cell r="H161">
            <v>1.07</v>
          </cell>
          <cell r="I161">
            <v>156.94949160285543</v>
          </cell>
          <cell r="J161">
            <v>10022</v>
          </cell>
          <cell r="K161">
            <v>5707</v>
          </cell>
          <cell r="L161">
            <v>893</v>
          </cell>
        </row>
        <row r="162">
          <cell r="A162">
            <v>153</v>
          </cell>
          <cell r="B162" t="str">
            <v>430 - ADVANCED MATH AND SCIENCE ACADEMY Charter School - WESTBOROUGH pupils</v>
          </cell>
          <cell r="C162">
            <v>430170321</v>
          </cell>
          <cell r="D162">
            <v>430</v>
          </cell>
          <cell r="E162">
            <v>170</v>
          </cell>
          <cell r="F162">
            <v>321</v>
          </cell>
          <cell r="G162">
            <v>1</v>
          </cell>
          <cell r="H162">
            <v>1.07</v>
          </cell>
          <cell r="I162">
            <v>152.17721816851125</v>
          </cell>
          <cell r="J162">
            <v>9664</v>
          </cell>
          <cell r="K162">
            <v>5042</v>
          </cell>
          <cell r="L162">
            <v>893</v>
          </cell>
        </row>
        <row r="163">
          <cell r="A163">
            <v>154</v>
          </cell>
          <cell r="B163" t="str">
            <v>430 - ADVANCED MATH AND SCIENCE ACADEMY Charter School - WEST BOYLSTON pupils</v>
          </cell>
          <cell r="C163">
            <v>430170322</v>
          </cell>
          <cell r="D163">
            <v>430</v>
          </cell>
          <cell r="E163">
            <v>170</v>
          </cell>
          <cell r="F163">
            <v>322</v>
          </cell>
          <cell r="G163">
            <v>1</v>
          </cell>
          <cell r="H163">
            <v>1.07</v>
          </cell>
          <cell r="I163">
            <v>144.39959539031182</v>
          </cell>
          <cell r="J163">
            <v>9208</v>
          </cell>
          <cell r="K163">
            <v>4088</v>
          </cell>
          <cell r="L163">
            <v>893</v>
          </cell>
        </row>
        <row r="164">
          <cell r="A164">
            <v>155</v>
          </cell>
          <cell r="B164" t="str">
            <v>430 - ADVANCED MATH AND SCIENCE ACADEMY Charter School - WESTFORD pupils</v>
          </cell>
          <cell r="C164">
            <v>430170326</v>
          </cell>
          <cell r="D164">
            <v>430</v>
          </cell>
          <cell r="E164">
            <v>170</v>
          </cell>
          <cell r="F164">
            <v>326</v>
          </cell>
          <cell r="G164">
            <v>1</v>
          </cell>
          <cell r="H164">
            <v>1.07</v>
          </cell>
          <cell r="I164">
            <v>122.82904720469507</v>
          </cell>
          <cell r="J164">
            <v>9664</v>
          </cell>
          <cell r="K164">
            <v>2206</v>
          </cell>
          <cell r="L164">
            <v>893</v>
          </cell>
        </row>
        <row r="165">
          <cell r="A165">
            <v>156</v>
          </cell>
          <cell r="B165" t="str">
            <v>430 - ADVANCED MATH AND SCIENCE ACADEMY Charter School - WESTON pupils</v>
          </cell>
          <cell r="C165">
            <v>430170330</v>
          </cell>
          <cell r="D165">
            <v>430</v>
          </cell>
          <cell r="E165">
            <v>170</v>
          </cell>
          <cell r="F165">
            <v>330</v>
          </cell>
          <cell r="G165">
            <v>1</v>
          </cell>
          <cell r="H165">
            <v>1.07</v>
          </cell>
          <cell r="I165">
            <v>193.73664680702228</v>
          </cell>
          <cell r="J165">
            <v>8231</v>
          </cell>
          <cell r="K165">
            <v>7715</v>
          </cell>
          <cell r="L165">
            <v>893</v>
          </cell>
        </row>
        <row r="166">
          <cell r="A166">
            <v>157</v>
          </cell>
          <cell r="B166" t="str">
            <v>430 - ADVANCED MATH AND SCIENCE ACADEMY Charter School - WORCESTER pupils</v>
          </cell>
          <cell r="C166">
            <v>430170348</v>
          </cell>
          <cell r="D166">
            <v>430</v>
          </cell>
          <cell r="E166">
            <v>170</v>
          </cell>
          <cell r="F166">
            <v>348</v>
          </cell>
          <cell r="G166">
            <v>1</v>
          </cell>
          <cell r="H166">
            <v>1.07</v>
          </cell>
          <cell r="I166">
            <v>100</v>
          </cell>
          <cell r="J166">
            <v>9995</v>
          </cell>
          <cell r="K166">
            <v>0</v>
          </cell>
          <cell r="L166">
            <v>893</v>
          </cell>
        </row>
        <row r="167">
          <cell r="A167">
            <v>158</v>
          </cell>
          <cell r="B167" t="str">
            <v>430 - ADVANCED MATH AND SCIENCE ACADEMY Charter School - ACTON BOXBOROUGH pupils</v>
          </cell>
          <cell r="C167">
            <v>430170600</v>
          </cell>
          <cell r="D167">
            <v>430</v>
          </cell>
          <cell r="E167">
            <v>170</v>
          </cell>
          <cell r="F167">
            <v>600</v>
          </cell>
          <cell r="G167">
            <v>1</v>
          </cell>
          <cell r="H167">
            <v>1.07</v>
          </cell>
          <cell r="I167">
            <v>140.44204618614492</v>
          </cell>
          <cell r="J167">
            <v>9127</v>
          </cell>
          <cell r="K167">
            <v>3691</v>
          </cell>
          <cell r="L167">
            <v>893</v>
          </cell>
        </row>
        <row r="168">
          <cell r="A168">
            <v>159</v>
          </cell>
          <cell r="B168" t="str">
            <v>430 - ADVANCED MATH AND SCIENCE ACADEMY Charter School - AYER SHIRLEY pupils</v>
          </cell>
          <cell r="C168">
            <v>430170616</v>
          </cell>
          <cell r="D168">
            <v>430</v>
          </cell>
          <cell r="E168">
            <v>170</v>
          </cell>
          <cell r="F168">
            <v>616</v>
          </cell>
          <cell r="G168">
            <v>1</v>
          </cell>
          <cell r="H168">
            <v>1.07</v>
          </cell>
          <cell r="I168">
            <v>120.24590988673826</v>
          </cell>
          <cell r="J168">
            <v>9574</v>
          </cell>
          <cell r="K168">
            <v>1938</v>
          </cell>
          <cell r="L168">
            <v>893</v>
          </cell>
        </row>
        <row r="169">
          <cell r="A169">
            <v>160</v>
          </cell>
          <cell r="B169" t="str">
            <v>430 - ADVANCED MATH AND SCIENCE ACADEMY Charter School - BERLIN BOYLSTON pupils</v>
          </cell>
          <cell r="C169">
            <v>430170620</v>
          </cell>
          <cell r="D169">
            <v>430</v>
          </cell>
          <cell r="E169">
            <v>170</v>
          </cell>
          <cell r="F169">
            <v>620</v>
          </cell>
          <cell r="G169">
            <v>1</v>
          </cell>
          <cell r="H169">
            <v>1.07</v>
          </cell>
          <cell r="I169">
            <v>147.72986468539418</v>
          </cell>
          <cell r="J169">
            <v>9604</v>
          </cell>
          <cell r="K169">
            <v>4584</v>
          </cell>
          <cell r="L169">
            <v>893</v>
          </cell>
        </row>
        <row r="170">
          <cell r="A170">
            <v>161</v>
          </cell>
          <cell r="B170" t="str">
            <v>430 - ADVANCED MATH AND SCIENCE ACADEMY Charter School - KING PHILIP pupils</v>
          </cell>
          <cell r="C170">
            <v>430170690</v>
          </cell>
          <cell r="D170">
            <v>430</v>
          </cell>
          <cell r="E170">
            <v>170</v>
          </cell>
          <cell r="F170">
            <v>690</v>
          </cell>
          <cell r="G170">
            <v>1</v>
          </cell>
          <cell r="H170">
            <v>1.07</v>
          </cell>
          <cell r="I170">
            <v>116.06718064428583</v>
          </cell>
          <cell r="J170">
            <v>10022</v>
          </cell>
          <cell r="K170">
            <v>1610</v>
          </cell>
          <cell r="L170">
            <v>893</v>
          </cell>
        </row>
        <row r="171">
          <cell r="A171">
            <v>162</v>
          </cell>
          <cell r="B171" t="str">
            <v>430 - ADVANCED MATH AND SCIENCE ACADEMY Charter School - LINCOLN SUDBURY pupils</v>
          </cell>
          <cell r="C171">
            <v>430170695</v>
          </cell>
          <cell r="D171">
            <v>430</v>
          </cell>
          <cell r="E171">
            <v>170</v>
          </cell>
          <cell r="F171">
            <v>695</v>
          </cell>
          <cell r="G171">
            <v>1</v>
          </cell>
          <cell r="H171">
            <v>1.07</v>
          </cell>
          <cell r="I171">
            <v>145.58364265578496</v>
          </cell>
          <cell r="J171">
            <v>10022</v>
          </cell>
          <cell r="K171">
            <v>4568</v>
          </cell>
          <cell r="L171">
            <v>893</v>
          </cell>
        </row>
        <row r="172">
          <cell r="A172">
            <v>163</v>
          </cell>
          <cell r="B172" t="str">
            <v>430 - ADVANCED MATH AND SCIENCE ACADEMY Charter School - MENDON UPTON pupils</v>
          </cell>
          <cell r="C172">
            <v>430170710</v>
          </cell>
          <cell r="D172">
            <v>430</v>
          </cell>
          <cell r="E172">
            <v>170</v>
          </cell>
          <cell r="F172">
            <v>710</v>
          </cell>
          <cell r="G172">
            <v>1</v>
          </cell>
          <cell r="H172">
            <v>1.07</v>
          </cell>
          <cell r="I172">
            <v>115.47482279546088</v>
          </cell>
          <cell r="J172">
            <v>9766</v>
          </cell>
          <cell r="K172">
            <v>1511</v>
          </cell>
          <cell r="L172">
            <v>893</v>
          </cell>
        </row>
        <row r="173">
          <cell r="A173">
            <v>164</v>
          </cell>
          <cell r="B173" t="str">
            <v>430 - ADVANCED MATH AND SCIENCE ACADEMY Charter School - NASHOBA pupils</v>
          </cell>
          <cell r="C173">
            <v>430170725</v>
          </cell>
          <cell r="D173">
            <v>430</v>
          </cell>
          <cell r="E173">
            <v>170</v>
          </cell>
          <cell r="F173">
            <v>725</v>
          </cell>
          <cell r="G173">
            <v>1</v>
          </cell>
          <cell r="H173">
            <v>1.07</v>
          </cell>
          <cell r="I173">
            <v>138.5584745366495</v>
          </cell>
          <cell r="J173">
            <v>9551</v>
          </cell>
          <cell r="K173">
            <v>3683</v>
          </cell>
          <cell r="L173">
            <v>893</v>
          </cell>
        </row>
        <row r="174">
          <cell r="A174">
            <v>165</v>
          </cell>
          <cell r="B174" t="str">
            <v>430 - ADVANCED MATH AND SCIENCE ACADEMY Charter School - NORTHBORO SOUTHBORO pupils</v>
          </cell>
          <cell r="C174">
            <v>430170730</v>
          </cell>
          <cell r="D174">
            <v>430</v>
          </cell>
          <cell r="E174">
            <v>170</v>
          </cell>
          <cell r="F174">
            <v>730</v>
          </cell>
          <cell r="G174">
            <v>1</v>
          </cell>
          <cell r="H174">
            <v>1.07</v>
          </cell>
          <cell r="I174">
            <v>120.13788087774309</v>
          </cell>
          <cell r="J174">
            <v>10022</v>
          </cell>
          <cell r="K174">
            <v>2018</v>
          </cell>
          <cell r="L174">
            <v>893</v>
          </cell>
        </row>
        <row r="175">
          <cell r="A175">
            <v>166</v>
          </cell>
          <cell r="B175" t="str">
            <v>430 - ADVANCED MATH AND SCIENCE ACADEMY Charter School - NORTH MIDDLESEX pupils</v>
          </cell>
          <cell r="C175">
            <v>430170735</v>
          </cell>
          <cell r="D175">
            <v>430</v>
          </cell>
          <cell r="E175">
            <v>170</v>
          </cell>
          <cell r="F175">
            <v>735</v>
          </cell>
          <cell r="G175">
            <v>1</v>
          </cell>
          <cell r="H175">
            <v>1.07</v>
          </cell>
          <cell r="I175">
            <v>120.63556338054437</v>
          </cell>
          <cell r="J175">
            <v>9425</v>
          </cell>
          <cell r="K175">
            <v>1945</v>
          </cell>
          <cell r="L175">
            <v>893</v>
          </cell>
        </row>
        <row r="176">
          <cell r="A176">
            <v>167</v>
          </cell>
          <cell r="B176" t="str">
            <v>430 - ADVANCED MATH AND SCIENCE ACADEMY Charter School - WACHUSETT pupils</v>
          </cell>
          <cell r="C176">
            <v>430170775</v>
          </cell>
          <cell r="D176">
            <v>430</v>
          </cell>
          <cell r="E176">
            <v>170</v>
          </cell>
          <cell r="F176">
            <v>775</v>
          </cell>
          <cell r="G176">
            <v>1</v>
          </cell>
          <cell r="H176">
            <v>1.07</v>
          </cell>
          <cell r="I176">
            <v>111.36210226255821</v>
          </cell>
          <cell r="J176">
            <v>10555</v>
          </cell>
          <cell r="K176">
            <v>1199</v>
          </cell>
          <cell r="L176">
            <v>893</v>
          </cell>
        </row>
        <row r="177">
          <cell r="A177">
            <v>168</v>
          </cell>
          <cell r="B177" t="str">
            <v>431 - COMMUNITY DAY - R. KINGMAN WEBSTER Charter School - LAWRENCE pupils</v>
          </cell>
          <cell r="C177">
            <v>431149149</v>
          </cell>
          <cell r="D177">
            <v>431</v>
          </cell>
          <cell r="E177">
            <v>149</v>
          </cell>
          <cell r="F177">
            <v>149</v>
          </cell>
          <cell r="G177">
            <v>1</v>
          </cell>
          <cell r="H177">
            <v>1</v>
          </cell>
          <cell r="I177">
            <v>101.04938548507133</v>
          </cell>
          <cell r="J177">
            <v>11555</v>
          </cell>
          <cell r="K177">
            <v>121</v>
          </cell>
          <cell r="L177">
            <v>893</v>
          </cell>
        </row>
        <row r="178">
          <cell r="A178">
            <v>169</v>
          </cell>
          <cell r="B178" t="str">
            <v>431 - COMMUNITY DAY - R. KINGMAN WEBSTER Charter School - METHUEN pupils</v>
          </cell>
          <cell r="C178">
            <v>431149181</v>
          </cell>
          <cell r="D178">
            <v>431</v>
          </cell>
          <cell r="E178">
            <v>149</v>
          </cell>
          <cell r="F178">
            <v>181</v>
          </cell>
          <cell r="G178">
            <v>1</v>
          </cell>
          <cell r="H178">
            <v>1</v>
          </cell>
          <cell r="I178">
            <v>100</v>
          </cell>
          <cell r="J178">
            <v>10488</v>
          </cell>
          <cell r="K178">
            <v>0</v>
          </cell>
          <cell r="L178">
            <v>893</v>
          </cell>
        </row>
        <row r="179">
          <cell r="A179">
            <v>170</v>
          </cell>
          <cell r="B179" t="str">
            <v>432 - CAPE COD LIGHTHOUSE Charter School - BARNSTABLE pupils</v>
          </cell>
          <cell r="C179">
            <v>432712020</v>
          </cell>
          <cell r="D179">
            <v>432</v>
          </cell>
          <cell r="E179">
            <v>712</v>
          </cell>
          <cell r="F179">
            <v>20</v>
          </cell>
          <cell r="G179">
            <v>1</v>
          </cell>
          <cell r="H179">
            <v>1</v>
          </cell>
          <cell r="I179">
            <v>117.74560296503864</v>
          </cell>
          <cell r="J179">
            <v>7843</v>
          </cell>
          <cell r="K179">
            <v>1392</v>
          </cell>
          <cell r="L179">
            <v>893</v>
          </cell>
        </row>
        <row r="180">
          <cell r="A180">
            <v>171</v>
          </cell>
          <cell r="B180" t="str">
            <v>432 - CAPE COD LIGHTHOUSE Charter School - BOURNE pupils</v>
          </cell>
          <cell r="C180">
            <v>432712036</v>
          </cell>
          <cell r="D180">
            <v>432</v>
          </cell>
          <cell r="E180">
            <v>712</v>
          </cell>
          <cell r="F180">
            <v>36</v>
          </cell>
          <cell r="G180">
            <v>1</v>
          </cell>
          <cell r="H180">
            <v>1</v>
          </cell>
          <cell r="I180">
            <v>129.80786321760007</v>
          </cell>
          <cell r="J180">
            <v>7776</v>
          </cell>
          <cell r="K180">
            <v>2318</v>
          </cell>
          <cell r="L180">
            <v>893</v>
          </cell>
        </row>
        <row r="181">
          <cell r="A181">
            <v>172</v>
          </cell>
          <cell r="B181" t="str">
            <v>432 - CAPE COD LIGHTHOUSE Charter School - MASHPEE pupils</v>
          </cell>
          <cell r="C181">
            <v>432712172</v>
          </cell>
          <cell r="D181">
            <v>432</v>
          </cell>
          <cell r="E181">
            <v>712</v>
          </cell>
          <cell r="F181">
            <v>172</v>
          </cell>
          <cell r="G181">
            <v>1</v>
          </cell>
          <cell r="H181">
            <v>1</v>
          </cell>
          <cell r="I181">
            <v>142.48808531910078</v>
          </cell>
          <cell r="J181">
            <v>7776</v>
          </cell>
          <cell r="K181">
            <v>3304</v>
          </cell>
          <cell r="L181">
            <v>893</v>
          </cell>
        </row>
        <row r="182">
          <cell r="A182">
            <v>173</v>
          </cell>
          <cell r="B182" t="str">
            <v>432 - CAPE COD LIGHTHOUSE Charter School - PROVINCETOWN pupils</v>
          </cell>
          <cell r="C182">
            <v>432712242</v>
          </cell>
          <cell r="D182">
            <v>432</v>
          </cell>
          <cell r="E182">
            <v>712</v>
          </cell>
          <cell r="F182">
            <v>242</v>
          </cell>
          <cell r="G182">
            <v>1</v>
          </cell>
          <cell r="H182">
            <v>1</v>
          </cell>
          <cell r="I182">
            <v>357.75222720253248</v>
          </cell>
          <cell r="J182">
            <v>7776</v>
          </cell>
          <cell r="K182">
            <v>20043</v>
          </cell>
          <cell r="L182">
            <v>893</v>
          </cell>
        </row>
        <row r="183">
          <cell r="A183">
            <v>174</v>
          </cell>
          <cell r="B183" t="str">
            <v>432 - CAPE COD LIGHTHOUSE Charter School - SANDWICH pupils</v>
          </cell>
          <cell r="C183">
            <v>432712261</v>
          </cell>
          <cell r="D183">
            <v>432</v>
          </cell>
          <cell r="E183">
            <v>712</v>
          </cell>
          <cell r="F183">
            <v>261</v>
          </cell>
          <cell r="G183">
            <v>1</v>
          </cell>
          <cell r="H183">
            <v>1</v>
          </cell>
          <cell r="I183">
            <v>134.65571706472267</v>
          </cell>
          <cell r="J183">
            <v>8156</v>
          </cell>
          <cell r="K183">
            <v>2827</v>
          </cell>
          <cell r="L183">
            <v>893</v>
          </cell>
        </row>
        <row r="184">
          <cell r="A184">
            <v>175</v>
          </cell>
          <cell r="B184" t="str">
            <v>432 - CAPE COD LIGHTHOUSE Charter School - TRURO pupils</v>
          </cell>
          <cell r="C184">
            <v>432712300</v>
          </cell>
          <cell r="D184">
            <v>432</v>
          </cell>
          <cell r="E184">
            <v>712</v>
          </cell>
          <cell r="F184">
            <v>300</v>
          </cell>
          <cell r="G184">
            <v>1</v>
          </cell>
          <cell r="H184">
            <v>1</v>
          </cell>
          <cell r="I184">
            <v>260.71604429292302</v>
          </cell>
          <cell r="J184">
            <v>7776</v>
          </cell>
          <cell r="K184">
            <v>12497</v>
          </cell>
          <cell r="L184">
            <v>893</v>
          </cell>
        </row>
        <row r="185">
          <cell r="A185">
            <v>176</v>
          </cell>
          <cell r="B185" t="str">
            <v>432 - CAPE COD LIGHTHOUSE Charter School - DENNIS YARMOUTH pupils</v>
          </cell>
          <cell r="C185">
            <v>432712645</v>
          </cell>
          <cell r="D185">
            <v>432</v>
          </cell>
          <cell r="E185">
            <v>712</v>
          </cell>
          <cell r="F185">
            <v>645</v>
          </cell>
          <cell r="G185">
            <v>1</v>
          </cell>
          <cell r="H185">
            <v>1</v>
          </cell>
          <cell r="I185">
            <v>134.98043696727763</v>
          </cell>
          <cell r="J185">
            <v>8052</v>
          </cell>
          <cell r="K185">
            <v>2817</v>
          </cell>
          <cell r="L185">
            <v>893</v>
          </cell>
        </row>
        <row r="186">
          <cell r="A186">
            <v>177</v>
          </cell>
          <cell r="B186" t="str">
            <v>432 - CAPE COD LIGHTHOUSE Charter School - NAUSET pupils</v>
          </cell>
          <cell r="C186">
            <v>432712660</v>
          </cell>
          <cell r="D186">
            <v>432</v>
          </cell>
          <cell r="E186">
            <v>712</v>
          </cell>
          <cell r="F186">
            <v>660</v>
          </cell>
          <cell r="G186">
            <v>1</v>
          </cell>
          <cell r="H186">
            <v>1</v>
          </cell>
          <cell r="I186">
            <v>188.07158792195787</v>
          </cell>
          <cell r="J186">
            <v>8250</v>
          </cell>
          <cell r="K186">
            <v>7266</v>
          </cell>
          <cell r="L186">
            <v>893</v>
          </cell>
        </row>
        <row r="187">
          <cell r="A187">
            <v>178</v>
          </cell>
          <cell r="B187" t="str">
            <v>432 - CAPE COD LIGHTHOUSE Charter School - MONOMOY pupils</v>
          </cell>
          <cell r="C187">
            <v>432712712</v>
          </cell>
          <cell r="D187">
            <v>432</v>
          </cell>
          <cell r="E187">
            <v>712</v>
          </cell>
          <cell r="F187">
            <v>712</v>
          </cell>
          <cell r="G187">
            <v>1</v>
          </cell>
          <cell r="H187">
            <v>1</v>
          </cell>
          <cell r="I187">
            <v>168.79323332278236</v>
          </cell>
          <cell r="J187">
            <v>8320</v>
          </cell>
          <cell r="K187">
            <v>5724</v>
          </cell>
          <cell r="L187">
            <v>893</v>
          </cell>
        </row>
        <row r="188">
          <cell r="A188">
            <v>179</v>
          </cell>
          <cell r="B188" t="str">
            <v>435 - INNOVATION ACADEMY Charter School - BILLERICA pupils</v>
          </cell>
          <cell r="C188">
            <v>435301031</v>
          </cell>
          <cell r="D188">
            <v>435</v>
          </cell>
          <cell r="E188">
            <v>301</v>
          </cell>
          <cell r="F188">
            <v>31</v>
          </cell>
          <cell r="G188">
            <v>1</v>
          </cell>
          <cell r="H188">
            <v>1</v>
          </cell>
          <cell r="I188">
            <v>132.214258205248</v>
          </cell>
          <cell r="J188">
            <v>8864</v>
          </cell>
          <cell r="K188">
            <v>2855</v>
          </cell>
          <cell r="L188">
            <v>893</v>
          </cell>
        </row>
        <row r="189">
          <cell r="A189">
            <v>180</v>
          </cell>
          <cell r="B189" t="str">
            <v>435 - INNOVATION ACADEMY Charter School - BURLINGTON pupils</v>
          </cell>
          <cell r="C189">
            <v>435301048</v>
          </cell>
          <cell r="D189">
            <v>435</v>
          </cell>
          <cell r="E189">
            <v>301</v>
          </cell>
          <cell r="F189">
            <v>48</v>
          </cell>
          <cell r="G189">
            <v>1</v>
          </cell>
          <cell r="H189">
            <v>1</v>
          </cell>
          <cell r="I189">
            <v>156.90361736127105</v>
          </cell>
          <cell r="J189">
            <v>9465</v>
          </cell>
          <cell r="K189">
            <v>5386</v>
          </cell>
          <cell r="L189">
            <v>893</v>
          </cell>
        </row>
        <row r="190">
          <cell r="A190">
            <v>181</v>
          </cell>
          <cell r="B190" t="str">
            <v>435 - INNOVATION ACADEMY Charter School - CHELMSFORD pupils</v>
          </cell>
          <cell r="C190">
            <v>435301056</v>
          </cell>
          <cell r="D190">
            <v>435</v>
          </cell>
          <cell r="E190">
            <v>301</v>
          </cell>
          <cell r="F190">
            <v>56</v>
          </cell>
          <cell r="G190">
            <v>1</v>
          </cell>
          <cell r="H190">
            <v>1</v>
          </cell>
          <cell r="I190">
            <v>121.08701783057205</v>
          </cell>
          <cell r="J190">
            <v>8614</v>
          </cell>
          <cell r="K190">
            <v>1816</v>
          </cell>
          <cell r="L190">
            <v>893</v>
          </cell>
        </row>
        <row r="191">
          <cell r="A191">
            <v>182</v>
          </cell>
          <cell r="B191" t="str">
            <v>435 - INNOVATION ACADEMY Charter School - CONCORD pupils</v>
          </cell>
          <cell r="C191">
            <v>435301067</v>
          </cell>
          <cell r="D191">
            <v>435</v>
          </cell>
          <cell r="E191">
            <v>301</v>
          </cell>
          <cell r="F191">
            <v>67</v>
          </cell>
          <cell r="G191">
            <v>1</v>
          </cell>
          <cell r="H191">
            <v>1</v>
          </cell>
          <cell r="I191">
            <v>178.69347143038954</v>
          </cell>
          <cell r="J191">
            <v>11198</v>
          </cell>
          <cell r="K191">
            <v>8812</v>
          </cell>
          <cell r="L191">
            <v>893</v>
          </cell>
        </row>
        <row r="192">
          <cell r="A192">
            <v>183</v>
          </cell>
          <cell r="B192" t="str">
            <v>435 - INNOVATION ACADEMY Charter School - DRACUT pupils</v>
          </cell>
          <cell r="C192">
            <v>435301079</v>
          </cell>
          <cell r="D192">
            <v>435</v>
          </cell>
          <cell r="E192">
            <v>301</v>
          </cell>
          <cell r="F192">
            <v>79</v>
          </cell>
          <cell r="G192">
            <v>1</v>
          </cell>
          <cell r="H192">
            <v>1</v>
          </cell>
          <cell r="I192">
            <v>100</v>
          </cell>
          <cell r="J192">
            <v>8786</v>
          </cell>
          <cell r="K192">
            <v>0</v>
          </cell>
          <cell r="L192">
            <v>893</v>
          </cell>
        </row>
        <row r="193">
          <cell r="A193">
            <v>184</v>
          </cell>
          <cell r="B193" t="str">
            <v>435 - INNOVATION ACADEMY Charter School - LAWRENCE pupils</v>
          </cell>
          <cell r="C193">
            <v>435301149</v>
          </cell>
          <cell r="D193">
            <v>435</v>
          </cell>
          <cell r="E193">
            <v>301</v>
          </cell>
          <cell r="F193">
            <v>149</v>
          </cell>
          <cell r="G193">
            <v>1</v>
          </cell>
          <cell r="H193">
            <v>1</v>
          </cell>
          <cell r="I193">
            <v>101.04938548507133</v>
          </cell>
          <cell r="J193">
            <v>9465</v>
          </cell>
          <cell r="K193">
            <v>99</v>
          </cell>
          <cell r="L193">
            <v>893</v>
          </cell>
        </row>
        <row r="194">
          <cell r="A194">
            <v>185</v>
          </cell>
          <cell r="B194" t="str">
            <v>435 - INNOVATION ACADEMY Charter School - LEXINGTON pupils</v>
          </cell>
          <cell r="C194">
            <v>435301155</v>
          </cell>
          <cell r="D194">
            <v>435</v>
          </cell>
          <cell r="E194">
            <v>301</v>
          </cell>
          <cell r="F194">
            <v>155</v>
          </cell>
          <cell r="G194">
            <v>1</v>
          </cell>
          <cell r="H194">
            <v>1</v>
          </cell>
          <cell r="I194">
            <v>162.09663051089683</v>
          </cell>
          <cell r="J194">
            <v>8620</v>
          </cell>
          <cell r="K194">
            <v>5353</v>
          </cell>
          <cell r="L194">
            <v>893</v>
          </cell>
        </row>
        <row r="195">
          <cell r="A195">
            <v>186</v>
          </cell>
          <cell r="B195" t="str">
            <v>435 - INNOVATION ACADEMY Charter School - LOWELL pupils</v>
          </cell>
          <cell r="C195">
            <v>435301160</v>
          </cell>
          <cell r="D195">
            <v>435</v>
          </cell>
          <cell r="E195">
            <v>301</v>
          </cell>
          <cell r="F195">
            <v>160</v>
          </cell>
          <cell r="G195">
            <v>1</v>
          </cell>
          <cell r="H195">
            <v>1</v>
          </cell>
          <cell r="I195">
            <v>100</v>
          </cell>
          <cell r="J195">
            <v>9354</v>
          </cell>
          <cell r="K195">
            <v>0</v>
          </cell>
          <cell r="L195">
            <v>893</v>
          </cell>
        </row>
        <row r="196">
          <cell r="A196">
            <v>187</v>
          </cell>
          <cell r="B196" t="str">
            <v>435 - INNOVATION ACADEMY Charter School - METHUEN pupils</v>
          </cell>
          <cell r="C196">
            <v>435301181</v>
          </cell>
          <cell r="D196">
            <v>435</v>
          </cell>
          <cell r="E196">
            <v>301</v>
          </cell>
          <cell r="F196">
            <v>181</v>
          </cell>
          <cell r="G196">
            <v>1</v>
          </cell>
          <cell r="H196">
            <v>1</v>
          </cell>
          <cell r="I196">
            <v>100</v>
          </cell>
          <cell r="J196">
            <v>9465</v>
          </cell>
          <cell r="K196">
            <v>0</v>
          </cell>
          <cell r="L196">
            <v>893</v>
          </cell>
        </row>
        <row r="197">
          <cell r="A197">
            <v>188</v>
          </cell>
          <cell r="B197" t="str">
            <v>435 - INNOVATION ACADEMY Charter School - TEWKSBURY pupils</v>
          </cell>
          <cell r="C197">
            <v>435301295</v>
          </cell>
          <cell r="D197">
            <v>435</v>
          </cell>
          <cell r="E197">
            <v>301</v>
          </cell>
          <cell r="F197">
            <v>295</v>
          </cell>
          <cell r="G197">
            <v>1</v>
          </cell>
          <cell r="H197">
            <v>1</v>
          </cell>
          <cell r="I197">
            <v>126.65220909940587</v>
          </cell>
          <cell r="J197">
            <v>8865</v>
          </cell>
          <cell r="K197">
            <v>2363</v>
          </cell>
          <cell r="L197">
            <v>893</v>
          </cell>
        </row>
        <row r="198">
          <cell r="A198">
            <v>189</v>
          </cell>
          <cell r="B198" t="str">
            <v>435 - INNOVATION ACADEMY Charter School - TYNGSBOROUGH pupils</v>
          </cell>
          <cell r="C198">
            <v>435301301</v>
          </cell>
          <cell r="D198">
            <v>435</v>
          </cell>
          <cell r="E198">
            <v>301</v>
          </cell>
          <cell r="F198">
            <v>301</v>
          </cell>
          <cell r="G198">
            <v>1</v>
          </cell>
          <cell r="H198">
            <v>1</v>
          </cell>
          <cell r="I198">
            <v>120.6654007174232</v>
          </cell>
          <cell r="J198">
            <v>9109</v>
          </cell>
          <cell r="K198">
            <v>1882</v>
          </cell>
          <cell r="L198">
            <v>893</v>
          </cell>
        </row>
        <row r="199">
          <cell r="A199">
            <v>190</v>
          </cell>
          <cell r="B199" t="str">
            <v>435 - INNOVATION ACADEMY Charter School - WESTFORD pupils</v>
          </cell>
          <cell r="C199">
            <v>435301326</v>
          </cell>
          <cell r="D199">
            <v>435</v>
          </cell>
          <cell r="E199">
            <v>301</v>
          </cell>
          <cell r="F199">
            <v>326</v>
          </cell>
          <cell r="G199">
            <v>1</v>
          </cell>
          <cell r="H199">
            <v>1</v>
          </cell>
          <cell r="I199">
            <v>122.82904720469507</v>
          </cell>
          <cell r="J199">
            <v>8808</v>
          </cell>
          <cell r="K199">
            <v>2011</v>
          </cell>
          <cell r="L199">
            <v>893</v>
          </cell>
        </row>
        <row r="200">
          <cell r="A200">
            <v>191</v>
          </cell>
          <cell r="B200" t="str">
            <v>435 - INNOVATION ACADEMY Charter School - WILMINGTON pupils</v>
          </cell>
          <cell r="C200">
            <v>435301342</v>
          </cell>
          <cell r="D200">
            <v>435</v>
          </cell>
          <cell r="E200">
            <v>301</v>
          </cell>
          <cell r="F200">
            <v>342</v>
          </cell>
          <cell r="G200">
            <v>1</v>
          </cell>
          <cell r="H200">
            <v>1</v>
          </cell>
          <cell r="I200">
            <v>137.59731336071832</v>
          </cell>
          <cell r="J200">
            <v>9465</v>
          </cell>
          <cell r="K200">
            <v>3559</v>
          </cell>
          <cell r="L200">
            <v>893</v>
          </cell>
        </row>
        <row r="201">
          <cell r="A201">
            <v>192</v>
          </cell>
          <cell r="B201" t="str">
            <v>435 - INNOVATION ACADEMY Charter School - ACTON BOXBOROUGH pupils</v>
          </cell>
          <cell r="C201">
            <v>435301600</v>
          </cell>
          <cell r="D201">
            <v>435</v>
          </cell>
          <cell r="E201">
            <v>301</v>
          </cell>
          <cell r="F201">
            <v>600</v>
          </cell>
          <cell r="G201">
            <v>1</v>
          </cell>
          <cell r="H201">
            <v>1</v>
          </cell>
          <cell r="I201">
            <v>140.44204618614492</v>
          </cell>
          <cell r="J201">
            <v>9465</v>
          </cell>
          <cell r="K201">
            <v>3828</v>
          </cell>
          <cell r="L201">
            <v>893</v>
          </cell>
        </row>
        <row r="202">
          <cell r="A202">
            <v>193</v>
          </cell>
          <cell r="B202" t="str">
            <v>435 - INNOVATION ACADEMY Charter School - ATHOL ROYALSTON pupils</v>
          </cell>
          <cell r="C202">
            <v>435301615</v>
          </cell>
          <cell r="D202">
            <v>435</v>
          </cell>
          <cell r="E202">
            <v>301</v>
          </cell>
          <cell r="F202">
            <v>615</v>
          </cell>
          <cell r="G202">
            <v>1</v>
          </cell>
          <cell r="H202">
            <v>1</v>
          </cell>
          <cell r="I202">
            <v>117.31603712911252</v>
          </cell>
          <cell r="J202">
            <v>9465</v>
          </cell>
          <cell r="K202">
            <v>1639</v>
          </cell>
          <cell r="L202">
            <v>893</v>
          </cell>
        </row>
        <row r="203">
          <cell r="A203">
            <v>194</v>
          </cell>
          <cell r="B203" t="str">
            <v>435 - INNOVATION ACADEMY Charter School - CONCORD CARLISLE pupils</v>
          </cell>
          <cell r="C203">
            <v>435301640</v>
          </cell>
          <cell r="D203">
            <v>435</v>
          </cell>
          <cell r="E203">
            <v>301</v>
          </cell>
          <cell r="F203">
            <v>640</v>
          </cell>
          <cell r="G203">
            <v>1</v>
          </cell>
          <cell r="H203">
            <v>1</v>
          </cell>
          <cell r="I203">
            <v>166.52119400100048</v>
          </cell>
          <cell r="J203">
            <v>10848</v>
          </cell>
          <cell r="K203">
            <v>7216</v>
          </cell>
          <cell r="L203">
            <v>893</v>
          </cell>
        </row>
        <row r="204">
          <cell r="A204">
            <v>195</v>
          </cell>
          <cell r="B204" t="str">
            <v>435 - INNOVATION ACADEMY Charter School - GROTON DUNSTABLE pupils</v>
          </cell>
          <cell r="C204">
            <v>435301673</v>
          </cell>
          <cell r="D204">
            <v>435</v>
          </cell>
          <cell r="E204">
            <v>301</v>
          </cell>
          <cell r="F204">
            <v>673</v>
          </cell>
          <cell r="G204">
            <v>1</v>
          </cell>
          <cell r="H204">
            <v>1</v>
          </cell>
          <cell r="I204">
            <v>123.99766408797845</v>
          </cell>
          <cell r="J204">
            <v>8733</v>
          </cell>
          <cell r="K204">
            <v>2096</v>
          </cell>
          <cell r="L204">
            <v>893</v>
          </cell>
        </row>
        <row r="205">
          <cell r="A205">
            <v>196</v>
          </cell>
          <cell r="B205" t="str">
            <v>435 - INNOVATION ACADEMY Charter School - NASHOBA pupils</v>
          </cell>
          <cell r="C205">
            <v>435301725</v>
          </cell>
          <cell r="D205">
            <v>435</v>
          </cell>
          <cell r="E205">
            <v>301</v>
          </cell>
          <cell r="F205">
            <v>725</v>
          </cell>
          <cell r="G205">
            <v>1</v>
          </cell>
          <cell r="H205">
            <v>1</v>
          </cell>
          <cell r="I205">
            <v>138.5584745366495</v>
          </cell>
          <cell r="J205">
            <v>9465</v>
          </cell>
          <cell r="K205">
            <v>3650</v>
          </cell>
          <cell r="L205">
            <v>893</v>
          </cell>
        </row>
        <row r="206">
          <cell r="A206">
            <v>197</v>
          </cell>
          <cell r="B206" t="str">
            <v>435 - INNOVATION ACADEMY Charter School - NORTH MIDDLESEX pupils</v>
          </cell>
          <cell r="C206">
            <v>435301735</v>
          </cell>
          <cell r="D206">
            <v>435</v>
          </cell>
          <cell r="E206">
            <v>301</v>
          </cell>
          <cell r="F206">
            <v>735</v>
          </cell>
          <cell r="G206">
            <v>1</v>
          </cell>
          <cell r="H206">
            <v>1</v>
          </cell>
          <cell r="I206">
            <v>120.63556338054437</v>
          </cell>
          <cell r="J206">
            <v>9465</v>
          </cell>
          <cell r="K206">
            <v>1953</v>
          </cell>
          <cell r="L206">
            <v>893</v>
          </cell>
        </row>
        <row r="207">
          <cell r="A207">
            <v>198</v>
          </cell>
          <cell r="B207" t="str">
            <v>436 - COMMUNITY CS OF CAMBRIDGE Charter School - ABINGTON pupils</v>
          </cell>
          <cell r="C207">
            <v>436049001</v>
          </cell>
          <cell r="D207">
            <v>436</v>
          </cell>
          <cell r="E207">
            <v>49</v>
          </cell>
          <cell r="F207">
            <v>1</v>
          </cell>
          <cell r="G207">
            <v>1</v>
          </cell>
          <cell r="H207">
            <v>1.0860000000000001</v>
          </cell>
          <cell r="I207">
            <v>121.06478420077134</v>
          </cell>
          <cell r="J207">
            <v>10150</v>
          </cell>
          <cell r="K207">
            <v>2138</v>
          </cell>
          <cell r="L207">
            <v>893</v>
          </cell>
        </row>
        <row r="208">
          <cell r="A208">
            <v>199</v>
          </cell>
          <cell r="B208" t="str">
            <v>436 - COMMUNITY CS OF CAMBRIDGE Charter School - ARLINGTON pupils</v>
          </cell>
          <cell r="C208">
            <v>436049010</v>
          </cell>
          <cell r="D208">
            <v>436</v>
          </cell>
          <cell r="E208">
            <v>49</v>
          </cell>
          <cell r="F208">
            <v>10</v>
          </cell>
          <cell r="G208">
            <v>1</v>
          </cell>
          <cell r="H208">
            <v>1.0860000000000001</v>
          </cell>
          <cell r="I208">
            <v>123.96271796450382</v>
          </cell>
          <cell r="J208">
            <v>9242</v>
          </cell>
          <cell r="K208">
            <v>2215</v>
          </cell>
          <cell r="L208">
            <v>893</v>
          </cell>
        </row>
        <row r="209">
          <cell r="A209">
            <v>200</v>
          </cell>
          <cell r="B209" t="str">
            <v>436 - COMMUNITY CS OF CAMBRIDGE Charter School - BOSTON pupils</v>
          </cell>
          <cell r="C209">
            <v>436049035</v>
          </cell>
          <cell r="D209">
            <v>436</v>
          </cell>
          <cell r="E209">
            <v>49</v>
          </cell>
          <cell r="F209">
            <v>35</v>
          </cell>
          <cell r="G209">
            <v>1</v>
          </cell>
          <cell r="H209">
            <v>1.0860000000000001</v>
          </cell>
          <cell r="I209">
            <v>123.08173144395123</v>
          </cell>
          <cell r="J209">
            <v>11200</v>
          </cell>
          <cell r="K209">
            <v>2585</v>
          </cell>
          <cell r="L209">
            <v>893</v>
          </cell>
        </row>
        <row r="210">
          <cell r="A210">
            <v>201</v>
          </cell>
          <cell r="B210" t="str">
            <v>436 - COMMUNITY CS OF CAMBRIDGE Charter School - BROCKTON pupils</v>
          </cell>
          <cell r="C210">
            <v>436049044</v>
          </cell>
          <cell r="D210">
            <v>436</v>
          </cell>
          <cell r="E210">
            <v>49</v>
          </cell>
          <cell r="F210">
            <v>44</v>
          </cell>
          <cell r="G210">
            <v>1</v>
          </cell>
          <cell r="H210">
            <v>1.0860000000000001</v>
          </cell>
          <cell r="I210">
            <v>100</v>
          </cell>
          <cell r="J210">
            <v>11144</v>
          </cell>
          <cell r="K210">
            <v>0</v>
          </cell>
          <cell r="L210">
            <v>893</v>
          </cell>
        </row>
        <row r="211">
          <cell r="A211">
            <v>202</v>
          </cell>
          <cell r="B211" t="str">
            <v>436 - COMMUNITY CS OF CAMBRIDGE Charter School - CAMBRIDGE pupils</v>
          </cell>
          <cell r="C211">
            <v>436049049</v>
          </cell>
          <cell r="D211">
            <v>436</v>
          </cell>
          <cell r="E211">
            <v>49</v>
          </cell>
          <cell r="F211">
            <v>49</v>
          </cell>
          <cell r="G211">
            <v>1</v>
          </cell>
          <cell r="H211">
            <v>1.0860000000000001</v>
          </cell>
          <cell r="I211">
            <v>216.36826484172164</v>
          </cell>
          <cell r="J211">
            <v>11346</v>
          </cell>
          <cell r="K211">
            <v>13203</v>
          </cell>
          <cell r="L211">
            <v>893</v>
          </cell>
        </row>
        <row r="212">
          <cell r="A212">
            <v>203</v>
          </cell>
          <cell r="B212" t="str">
            <v>436 - COMMUNITY CS OF CAMBRIDGE Charter School - CHELSEA pupils</v>
          </cell>
          <cell r="C212">
            <v>436049057</v>
          </cell>
          <cell r="D212">
            <v>436</v>
          </cell>
          <cell r="E212">
            <v>49</v>
          </cell>
          <cell r="F212">
            <v>57</v>
          </cell>
          <cell r="G212">
            <v>1</v>
          </cell>
          <cell r="H212">
            <v>1.0860000000000001</v>
          </cell>
          <cell r="I212">
            <v>100</v>
          </cell>
          <cell r="J212">
            <v>10841</v>
          </cell>
          <cell r="K212">
            <v>0</v>
          </cell>
          <cell r="L212">
            <v>893</v>
          </cell>
        </row>
        <row r="213">
          <cell r="A213">
            <v>204</v>
          </cell>
          <cell r="B213" t="str">
            <v>436 - COMMUNITY CS OF CAMBRIDGE Charter School - EVERETT pupils</v>
          </cell>
          <cell r="C213">
            <v>436049093</v>
          </cell>
          <cell r="D213">
            <v>436</v>
          </cell>
          <cell r="E213">
            <v>49</v>
          </cell>
          <cell r="F213">
            <v>93</v>
          </cell>
          <cell r="G213">
            <v>1</v>
          </cell>
          <cell r="H213">
            <v>1.0860000000000001</v>
          </cell>
          <cell r="I213">
            <v>100.21529083751221</v>
          </cell>
          <cell r="J213">
            <v>11651</v>
          </cell>
          <cell r="K213">
            <v>25</v>
          </cell>
          <cell r="L213">
            <v>893</v>
          </cell>
        </row>
        <row r="214">
          <cell r="A214">
            <v>205</v>
          </cell>
          <cell r="B214" t="str">
            <v>436 - COMMUNITY CS OF CAMBRIDGE Charter School - LAWRENCE pupils</v>
          </cell>
          <cell r="C214">
            <v>436049149</v>
          </cell>
          <cell r="D214">
            <v>436</v>
          </cell>
          <cell r="E214">
            <v>49</v>
          </cell>
          <cell r="F214">
            <v>149</v>
          </cell>
          <cell r="G214">
            <v>1</v>
          </cell>
          <cell r="H214">
            <v>1.0860000000000001</v>
          </cell>
          <cell r="I214">
            <v>101.04938548507133</v>
          </cell>
          <cell r="J214">
            <v>9242</v>
          </cell>
          <cell r="K214">
            <v>97</v>
          </cell>
          <cell r="L214">
            <v>893</v>
          </cell>
        </row>
        <row r="215">
          <cell r="A215">
            <v>206</v>
          </cell>
          <cell r="B215" t="str">
            <v>436 - COMMUNITY CS OF CAMBRIDGE Charter School - LYNN pupils</v>
          </cell>
          <cell r="C215">
            <v>436049163</v>
          </cell>
          <cell r="D215">
            <v>436</v>
          </cell>
          <cell r="E215">
            <v>49</v>
          </cell>
          <cell r="F215">
            <v>163</v>
          </cell>
          <cell r="G215">
            <v>1</v>
          </cell>
          <cell r="H215">
            <v>1.0860000000000001</v>
          </cell>
          <cell r="I215">
            <v>100</v>
          </cell>
          <cell r="J215">
            <v>11118</v>
          </cell>
          <cell r="K215">
            <v>0</v>
          </cell>
          <cell r="L215">
            <v>893</v>
          </cell>
        </row>
        <row r="216">
          <cell r="A216">
            <v>207</v>
          </cell>
          <cell r="B216" t="str">
            <v>436 - COMMUNITY CS OF CAMBRIDGE Charter School - MALDEN pupils</v>
          </cell>
          <cell r="C216">
            <v>436049165</v>
          </cell>
          <cell r="D216">
            <v>436</v>
          </cell>
          <cell r="E216">
            <v>49</v>
          </cell>
          <cell r="F216">
            <v>165</v>
          </cell>
          <cell r="G216">
            <v>1</v>
          </cell>
          <cell r="H216">
            <v>1.0860000000000001</v>
          </cell>
          <cell r="I216">
            <v>101.91819989348812</v>
          </cell>
          <cell r="J216">
            <v>11316</v>
          </cell>
          <cell r="K216">
            <v>217</v>
          </cell>
          <cell r="L216">
            <v>893</v>
          </cell>
        </row>
        <row r="217">
          <cell r="A217">
            <v>208</v>
          </cell>
          <cell r="B217" t="str">
            <v>436 - COMMUNITY CS OF CAMBRIDGE Charter School - MEDFORD pupils</v>
          </cell>
          <cell r="C217">
            <v>436049176</v>
          </cell>
          <cell r="D217">
            <v>436</v>
          </cell>
          <cell r="E217">
            <v>49</v>
          </cell>
          <cell r="F217">
            <v>176</v>
          </cell>
          <cell r="G217">
            <v>1</v>
          </cell>
          <cell r="H217">
            <v>1.0860000000000001</v>
          </cell>
          <cell r="I217">
            <v>121.34567108409786</v>
          </cell>
          <cell r="J217">
            <v>11276</v>
          </cell>
          <cell r="K217">
            <v>2407</v>
          </cell>
          <cell r="L217">
            <v>893</v>
          </cell>
        </row>
        <row r="218">
          <cell r="A218">
            <v>209</v>
          </cell>
          <cell r="B218" t="str">
            <v>436 - COMMUNITY CS OF CAMBRIDGE Charter School - MILTON pupils</v>
          </cell>
          <cell r="C218">
            <v>436049189</v>
          </cell>
          <cell r="D218">
            <v>436</v>
          </cell>
          <cell r="E218">
            <v>49</v>
          </cell>
          <cell r="F218">
            <v>189</v>
          </cell>
          <cell r="G218">
            <v>1</v>
          </cell>
          <cell r="H218">
            <v>1.0860000000000001</v>
          </cell>
          <cell r="I218">
            <v>124.58483406676737</v>
          </cell>
          <cell r="J218">
            <v>10150</v>
          </cell>
          <cell r="K218">
            <v>2495</v>
          </cell>
          <cell r="L218">
            <v>893</v>
          </cell>
        </row>
        <row r="219">
          <cell r="A219">
            <v>210</v>
          </cell>
          <cell r="B219" t="str">
            <v>436 - COMMUNITY CS OF CAMBRIDGE Charter School - RANDOLPH pupils</v>
          </cell>
          <cell r="C219">
            <v>436049244</v>
          </cell>
          <cell r="D219">
            <v>436</v>
          </cell>
          <cell r="E219">
            <v>49</v>
          </cell>
          <cell r="F219">
            <v>244</v>
          </cell>
          <cell r="G219">
            <v>1</v>
          </cell>
          <cell r="H219">
            <v>1.0860000000000001</v>
          </cell>
          <cell r="I219">
            <v>126.68640685641009</v>
          </cell>
          <cell r="J219">
            <v>10091</v>
          </cell>
          <cell r="K219">
            <v>2693</v>
          </cell>
          <cell r="L219">
            <v>893</v>
          </cell>
        </row>
        <row r="220">
          <cell r="A220">
            <v>211</v>
          </cell>
          <cell r="B220" t="str">
            <v>436 - COMMUNITY CS OF CAMBRIDGE Charter School - REVERE pupils</v>
          </cell>
          <cell r="C220">
            <v>436049248</v>
          </cell>
          <cell r="D220">
            <v>436</v>
          </cell>
          <cell r="E220">
            <v>49</v>
          </cell>
          <cell r="F220">
            <v>248</v>
          </cell>
          <cell r="G220">
            <v>1</v>
          </cell>
          <cell r="H220">
            <v>1.0860000000000001</v>
          </cell>
          <cell r="I220">
            <v>106.67365469799385</v>
          </cell>
          <cell r="J220">
            <v>12315</v>
          </cell>
          <cell r="K220">
            <v>822</v>
          </cell>
          <cell r="L220">
            <v>893</v>
          </cell>
        </row>
        <row r="221">
          <cell r="A221">
            <v>212</v>
          </cell>
          <cell r="B221" t="str">
            <v>436 - COMMUNITY CS OF CAMBRIDGE Charter School - SALEM pupils</v>
          </cell>
          <cell r="C221">
            <v>436049258</v>
          </cell>
          <cell r="D221">
            <v>436</v>
          </cell>
          <cell r="E221">
            <v>49</v>
          </cell>
          <cell r="F221">
            <v>258</v>
          </cell>
          <cell r="G221">
            <v>1</v>
          </cell>
          <cell r="H221">
            <v>1.0860000000000001</v>
          </cell>
          <cell r="I221">
            <v>125.34091180445822</v>
          </cell>
          <cell r="J221">
            <v>10150</v>
          </cell>
          <cell r="K221">
            <v>2572</v>
          </cell>
          <cell r="L221">
            <v>893</v>
          </cell>
        </row>
        <row r="222">
          <cell r="A222">
            <v>213</v>
          </cell>
          <cell r="B222" t="str">
            <v>436 - COMMUNITY CS OF CAMBRIDGE Charter School - SAUGUS pupils</v>
          </cell>
          <cell r="C222">
            <v>436049262</v>
          </cell>
          <cell r="D222">
            <v>436</v>
          </cell>
          <cell r="E222">
            <v>49</v>
          </cell>
          <cell r="F222">
            <v>262</v>
          </cell>
          <cell r="G222">
            <v>1</v>
          </cell>
          <cell r="H222">
            <v>1.0860000000000001</v>
          </cell>
          <cell r="I222">
            <v>121.97822602092769</v>
          </cell>
          <cell r="J222">
            <v>8335</v>
          </cell>
          <cell r="K222">
            <v>1832</v>
          </cell>
          <cell r="L222">
            <v>893</v>
          </cell>
        </row>
        <row r="223">
          <cell r="A223">
            <v>214</v>
          </cell>
          <cell r="B223" t="str">
            <v>436 - COMMUNITY CS OF CAMBRIDGE Charter School - SOMERVILLE pupils</v>
          </cell>
          <cell r="C223">
            <v>436049274</v>
          </cell>
          <cell r="D223">
            <v>436</v>
          </cell>
          <cell r="E223">
            <v>49</v>
          </cell>
          <cell r="F223">
            <v>274</v>
          </cell>
          <cell r="G223">
            <v>1</v>
          </cell>
          <cell r="H223">
            <v>1.0860000000000001</v>
          </cell>
          <cell r="I223">
            <v>126.98059859810604</v>
          </cell>
          <cell r="J223">
            <v>8335</v>
          </cell>
          <cell r="K223">
            <v>2249</v>
          </cell>
          <cell r="L223">
            <v>893</v>
          </cell>
        </row>
        <row r="224">
          <cell r="A224">
            <v>215</v>
          </cell>
          <cell r="B224" t="str">
            <v>436 - COMMUNITY CS OF CAMBRIDGE Charter School - STONEHAM pupils</v>
          </cell>
          <cell r="C224">
            <v>436049284</v>
          </cell>
          <cell r="D224">
            <v>436</v>
          </cell>
          <cell r="E224">
            <v>49</v>
          </cell>
          <cell r="F224">
            <v>284</v>
          </cell>
          <cell r="G224">
            <v>1</v>
          </cell>
          <cell r="H224">
            <v>1.0860000000000001</v>
          </cell>
          <cell r="I224">
            <v>127.19086423560282</v>
          </cell>
          <cell r="J224">
            <v>10171</v>
          </cell>
          <cell r="K224">
            <v>2766</v>
          </cell>
          <cell r="L224">
            <v>893</v>
          </cell>
        </row>
        <row r="225">
          <cell r="A225">
            <v>216</v>
          </cell>
          <cell r="B225" t="str">
            <v>436 - COMMUNITY CS OF CAMBRIDGE Charter School - STOUGHTON pupils</v>
          </cell>
          <cell r="C225">
            <v>436049285</v>
          </cell>
          <cell r="D225">
            <v>436</v>
          </cell>
          <cell r="E225">
            <v>49</v>
          </cell>
          <cell r="F225">
            <v>285</v>
          </cell>
          <cell r="G225">
            <v>1</v>
          </cell>
          <cell r="H225">
            <v>1.0860000000000001</v>
          </cell>
          <cell r="I225">
            <v>116.87871210682997</v>
          </cell>
          <cell r="J225">
            <v>10150</v>
          </cell>
          <cell r="K225">
            <v>1713</v>
          </cell>
          <cell r="L225">
            <v>893</v>
          </cell>
        </row>
        <row r="226">
          <cell r="A226">
            <v>217</v>
          </cell>
          <cell r="B226" t="str">
            <v>436 - COMMUNITY CS OF CAMBRIDGE Charter School - WALTHAM pupils</v>
          </cell>
          <cell r="C226">
            <v>436049308</v>
          </cell>
          <cell r="D226">
            <v>436</v>
          </cell>
          <cell r="E226">
            <v>49</v>
          </cell>
          <cell r="F226">
            <v>308</v>
          </cell>
          <cell r="G226">
            <v>1</v>
          </cell>
          <cell r="H226">
            <v>1.0860000000000001</v>
          </cell>
          <cell r="I226">
            <v>149.45231540809593</v>
          </cell>
          <cell r="J226">
            <v>10911</v>
          </cell>
          <cell r="K226">
            <v>5396</v>
          </cell>
          <cell r="L226">
            <v>893</v>
          </cell>
        </row>
        <row r="227">
          <cell r="A227">
            <v>218</v>
          </cell>
          <cell r="B227" t="str">
            <v>436 - COMMUNITY CS OF CAMBRIDGE Charter School - WATERTOWN pupils</v>
          </cell>
          <cell r="C227">
            <v>436049314</v>
          </cell>
          <cell r="D227">
            <v>436</v>
          </cell>
          <cell r="E227">
            <v>49</v>
          </cell>
          <cell r="F227">
            <v>314</v>
          </cell>
          <cell r="G227">
            <v>1</v>
          </cell>
          <cell r="H227">
            <v>1.0860000000000001</v>
          </cell>
          <cell r="I227">
            <v>141.159709089839</v>
          </cell>
          <cell r="J227">
            <v>13132</v>
          </cell>
          <cell r="K227">
            <v>5405</v>
          </cell>
          <cell r="L227">
            <v>893</v>
          </cell>
        </row>
        <row r="228">
          <cell r="A228">
            <v>219</v>
          </cell>
          <cell r="B228" t="str">
            <v>436 - COMMUNITY CS OF CAMBRIDGE Charter School - WESTWOOD pupils</v>
          </cell>
          <cell r="C228">
            <v>436049335</v>
          </cell>
          <cell r="D228">
            <v>436</v>
          </cell>
          <cell r="E228">
            <v>49</v>
          </cell>
          <cell r="F228">
            <v>335</v>
          </cell>
          <cell r="G228">
            <v>1</v>
          </cell>
          <cell r="H228">
            <v>1.0860000000000001</v>
          </cell>
          <cell r="I228">
            <v>146.79960198967385</v>
          </cell>
          <cell r="J228">
            <v>10150</v>
          </cell>
          <cell r="K228">
            <v>4750</v>
          </cell>
          <cell r="L228">
            <v>893</v>
          </cell>
        </row>
        <row r="229">
          <cell r="A229">
            <v>220</v>
          </cell>
          <cell r="B229" t="str">
            <v>436 - COMMUNITY CS OF CAMBRIDGE Charter School - WINTHROP pupils</v>
          </cell>
          <cell r="C229">
            <v>436049346</v>
          </cell>
          <cell r="D229">
            <v>436</v>
          </cell>
          <cell r="E229">
            <v>49</v>
          </cell>
          <cell r="F229">
            <v>346</v>
          </cell>
          <cell r="G229">
            <v>1</v>
          </cell>
          <cell r="H229">
            <v>1.0860000000000001</v>
          </cell>
          <cell r="I229">
            <v>105.14704420254259</v>
          </cell>
          <cell r="J229">
            <v>10150</v>
          </cell>
          <cell r="K229">
            <v>522</v>
          </cell>
          <cell r="L229">
            <v>893</v>
          </cell>
        </row>
        <row r="230">
          <cell r="A230">
            <v>221</v>
          </cell>
          <cell r="B230" t="str">
            <v>437 - CITY ON A HILL Charter School - BOSTON pupils</v>
          </cell>
          <cell r="C230">
            <v>437035035</v>
          </cell>
          <cell r="D230">
            <v>437</v>
          </cell>
          <cell r="E230">
            <v>35</v>
          </cell>
          <cell r="F230">
            <v>35</v>
          </cell>
          <cell r="G230">
            <v>1</v>
          </cell>
          <cell r="H230">
            <v>1.071</v>
          </cell>
          <cell r="I230">
            <v>123.08173144395123</v>
          </cell>
          <cell r="J230">
            <v>12628</v>
          </cell>
          <cell r="K230">
            <v>2915</v>
          </cell>
          <cell r="L230">
            <v>893</v>
          </cell>
        </row>
        <row r="231">
          <cell r="A231">
            <v>222</v>
          </cell>
          <cell r="B231" t="str">
            <v>437 - CITY ON A HILL Charter School - MILTON pupils</v>
          </cell>
          <cell r="C231">
            <v>437035189</v>
          </cell>
          <cell r="D231">
            <v>437</v>
          </cell>
          <cell r="E231">
            <v>35</v>
          </cell>
          <cell r="F231">
            <v>189</v>
          </cell>
          <cell r="G231">
            <v>1</v>
          </cell>
          <cell r="H231">
            <v>1.071</v>
          </cell>
          <cell r="I231">
            <v>124.58483406676737</v>
          </cell>
          <cell r="J231">
            <v>10030</v>
          </cell>
          <cell r="K231">
            <v>2466</v>
          </cell>
          <cell r="L231">
            <v>893</v>
          </cell>
        </row>
        <row r="232">
          <cell r="A232">
            <v>223</v>
          </cell>
          <cell r="B232" t="str">
            <v>437 - CITY ON A HILL Charter School - RANDOLPH pupils</v>
          </cell>
          <cell r="C232">
            <v>437035244</v>
          </cell>
          <cell r="D232">
            <v>437</v>
          </cell>
          <cell r="E232">
            <v>35</v>
          </cell>
          <cell r="F232">
            <v>244</v>
          </cell>
          <cell r="G232">
            <v>1</v>
          </cell>
          <cell r="H232">
            <v>1.071</v>
          </cell>
          <cell r="I232">
            <v>126.68640685641009</v>
          </cell>
          <cell r="J232">
            <v>12975</v>
          </cell>
          <cell r="K232">
            <v>3463</v>
          </cell>
          <cell r="L232">
            <v>893</v>
          </cell>
        </row>
        <row r="233">
          <cell r="A233">
            <v>224</v>
          </cell>
          <cell r="B233" t="str">
            <v>437 - CITY ON A HILL Charter School - STOUGHTON pupils</v>
          </cell>
          <cell r="C233">
            <v>437035285</v>
          </cell>
          <cell r="D233">
            <v>437</v>
          </cell>
          <cell r="E233">
            <v>35</v>
          </cell>
          <cell r="F233">
            <v>285</v>
          </cell>
          <cell r="G233">
            <v>1</v>
          </cell>
          <cell r="H233">
            <v>1.071</v>
          </cell>
          <cell r="I233">
            <v>116.87871210682997</v>
          </cell>
          <cell r="J233">
            <v>12975</v>
          </cell>
          <cell r="K233">
            <v>2190</v>
          </cell>
          <cell r="L233">
            <v>893</v>
          </cell>
        </row>
        <row r="234">
          <cell r="A234">
            <v>225</v>
          </cell>
          <cell r="B234" t="str">
            <v>438 - CODMAN ACADEMY Charter School - BOSTON pupils</v>
          </cell>
          <cell r="C234">
            <v>438035035</v>
          </cell>
          <cell r="D234">
            <v>438</v>
          </cell>
          <cell r="E234">
            <v>35</v>
          </cell>
          <cell r="F234">
            <v>35</v>
          </cell>
          <cell r="G234">
            <v>1</v>
          </cell>
          <cell r="H234">
            <v>1.071</v>
          </cell>
          <cell r="I234">
            <v>123.08173144395123</v>
          </cell>
          <cell r="J234">
            <v>12247</v>
          </cell>
          <cell r="K234">
            <v>2827</v>
          </cell>
          <cell r="L234">
            <v>893</v>
          </cell>
        </row>
        <row r="235">
          <cell r="A235">
            <v>226</v>
          </cell>
          <cell r="B235" t="str">
            <v>438 - CODMAN ACADEMY Charter School - BROCKTON pupils</v>
          </cell>
          <cell r="C235">
            <v>438035044</v>
          </cell>
          <cell r="D235">
            <v>438</v>
          </cell>
          <cell r="E235">
            <v>35</v>
          </cell>
          <cell r="F235">
            <v>44</v>
          </cell>
          <cell r="G235">
            <v>1</v>
          </cell>
          <cell r="H235">
            <v>1.071</v>
          </cell>
          <cell r="I235">
            <v>100</v>
          </cell>
          <cell r="J235">
            <v>12975</v>
          </cell>
          <cell r="K235">
            <v>0</v>
          </cell>
          <cell r="L235">
            <v>893</v>
          </cell>
        </row>
        <row r="236">
          <cell r="A236">
            <v>227</v>
          </cell>
          <cell r="B236" t="str">
            <v>438 - CODMAN ACADEMY Charter School - RANDOLPH pupils</v>
          </cell>
          <cell r="C236">
            <v>438035244</v>
          </cell>
          <cell r="D236">
            <v>438</v>
          </cell>
          <cell r="E236">
            <v>35</v>
          </cell>
          <cell r="F236">
            <v>244</v>
          </cell>
          <cell r="G236">
            <v>1</v>
          </cell>
          <cell r="H236">
            <v>1.071</v>
          </cell>
          <cell r="I236">
            <v>126.68640685641009</v>
          </cell>
          <cell r="J236">
            <v>10782</v>
          </cell>
          <cell r="K236">
            <v>2877</v>
          </cell>
          <cell r="L236">
            <v>893</v>
          </cell>
        </row>
        <row r="237">
          <cell r="A237">
            <v>228</v>
          </cell>
          <cell r="B237" t="str">
            <v>438 - CODMAN ACADEMY Charter School - STOUGHTON pupils</v>
          </cell>
          <cell r="C237">
            <v>438035285</v>
          </cell>
          <cell r="D237">
            <v>438</v>
          </cell>
          <cell r="E237">
            <v>35</v>
          </cell>
          <cell r="F237">
            <v>285</v>
          </cell>
          <cell r="G237">
            <v>1</v>
          </cell>
          <cell r="H237">
            <v>1.071</v>
          </cell>
          <cell r="I237">
            <v>116.87871210682997</v>
          </cell>
          <cell r="J237">
            <v>10030</v>
          </cell>
          <cell r="K237">
            <v>1693</v>
          </cell>
          <cell r="L237">
            <v>893</v>
          </cell>
        </row>
        <row r="238">
          <cell r="A238">
            <v>229</v>
          </cell>
          <cell r="B238" t="str">
            <v>438 - CODMAN ACADEMY Charter School - TAUNTON pupils</v>
          </cell>
          <cell r="C238">
            <v>438035293</v>
          </cell>
          <cell r="D238">
            <v>438</v>
          </cell>
          <cell r="E238">
            <v>35</v>
          </cell>
          <cell r="F238">
            <v>293</v>
          </cell>
          <cell r="G238">
            <v>1</v>
          </cell>
          <cell r="H238">
            <v>1.071</v>
          </cell>
          <cell r="I238">
            <v>102.35831610088404</v>
          </cell>
          <cell r="J238">
            <v>10030</v>
          </cell>
          <cell r="K238">
            <v>237</v>
          </cell>
          <cell r="L238">
            <v>893</v>
          </cell>
        </row>
        <row r="239">
          <cell r="A239">
            <v>230</v>
          </cell>
          <cell r="B239" t="str">
            <v>439 - CONSERVATORY LAB Charter School - ARLINGTON pupils</v>
          </cell>
          <cell r="C239">
            <v>439035010</v>
          </cell>
          <cell r="D239">
            <v>439</v>
          </cell>
          <cell r="E239">
            <v>35</v>
          </cell>
          <cell r="F239">
            <v>10</v>
          </cell>
          <cell r="G239">
            <v>1</v>
          </cell>
          <cell r="H239">
            <v>1.071</v>
          </cell>
          <cell r="I239">
            <v>123.96271796450382</v>
          </cell>
          <cell r="J239">
            <v>14008</v>
          </cell>
          <cell r="K239">
            <v>3357</v>
          </cell>
          <cell r="L239">
            <v>893</v>
          </cell>
        </row>
        <row r="240">
          <cell r="A240">
            <v>231</v>
          </cell>
          <cell r="B240" t="str">
            <v>439 - CONSERVATORY LAB Charter School - BOSTON pupils</v>
          </cell>
          <cell r="C240">
            <v>439035035</v>
          </cell>
          <cell r="D240">
            <v>439</v>
          </cell>
          <cell r="E240">
            <v>35</v>
          </cell>
          <cell r="F240">
            <v>35</v>
          </cell>
          <cell r="G240">
            <v>1</v>
          </cell>
          <cell r="H240">
            <v>1.071</v>
          </cell>
          <cell r="I240">
            <v>123.08173144395123</v>
          </cell>
          <cell r="J240">
            <v>11095</v>
          </cell>
          <cell r="K240">
            <v>2561</v>
          </cell>
          <cell r="L240">
            <v>893</v>
          </cell>
        </row>
        <row r="241">
          <cell r="A241">
            <v>232</v>
          </cell>
          <cell r="B241" t="str">
            <v>439 - CONSERVATORY LAB Charter School - NEWTON pupils</v>
          </cell>
          <cell r="C241">
            <v>439035207</v>
          </cell>
          <cell r="D241">
            <v>439</v>
          </cell>
          <cell r="E241">
            <v>35</v>
          </cell>
          <cell r="F241">
            <v>207</v>
          </cell>
          <cell r="G241">
            <v>1</v>
          </cell>
          <cell r="H241">
            <v>1.071</v>
          </cell>
          <cell r="I241">
            <v>158.56653314011621</v>
          </cell>
          <cell r="J241">
            <v>8636</v>
          </cell>
          <cell r="K241">
            <v>5058</v>
          </cell>
          <cell r="L241">
            <v>893</v>
          </cell>
        </row>
        <row r="242">
          <cell r="A242">
            <v>233</v>
          </cell>
          <cell r="B242" t="str">
            <v>440 - COMMUNITY DAY - PROSPECT Charter School - HAVERHILL pupils</v>
          </cell>
          <cell r="C242">
            <v>440149128</v>
          </cell>
          <cell r="D242">
            <v>440</v>
          </cell>
          <cell r="E242">
            <v>149</v>
          </cell>
          <cell r="F242">
            <v>128</v>
          </cell>
          <cell r="G242">
            <v>1</v>
          </cell>
          <cell r="H242">
            <v>1</v>
          </cell>
          <cell r="I242">
            <v>101.42591594553832</v>
          </cell>
          <cell r="J242">
            <v>11198</v>
          </cell>
          <cell r="K242">
            <v>160</v>
          </cell>
          <cell r="L242">
            <v>893</v>
          </cell>
        </row>
        <row r="243">
          <cell r="A243">
            <v>234</v>
          </cell>
          <cell r="B243" t="str">
            <v>440 - COMMUNITY DAY - PROSPECT Charter School - LAWRENCE pupils</v>
          </cell>
          <cell r="C243">
            <v>440149149</v>
          </cell>
          <cell r="D243">
            <v>440</v>
          </cell>
          <cell r="E243">
            <v>149</v>
          </cell>
          <cell r="F243">
            <v>149</v>
          </cell>
          <cell r="G243">
            <v>1</v>
          </cell>
          <cell r="H243">
            <v>1</v>
          </cell>
          <cell r="I243">
            <v>101.04938548507133</v>
          </cell>
          <cell r="J243">
            <v>11283</v>
          </cell>
          <cell r="K243">
            <v>118</v>
          </cell>
          <cell r="L243">
            <v>893</v>
          </cell>
        </row>
        <row r="244">
          <cell r="A244">
            <v>235</v>
          </cell>
          <cell r="B244" t="str">
            <v>440 - COMMUNITY DAY - PROSPECT Charter School - LYNN pupils</v>
          </cell>
          <cell r="C244">
            <v>440149163</v>
          </cell>
          <cell r="D244">
            <v>440</v>
          </cell>
          <cell r="E244">
            <v>149</v>
          </cell>
          <cell r="F244">
            <v>163</v>
          </cell>
          <cell r="G244">
            <v>1</v>
          </cell>
          <cell r="H244">
            <v>1</v>
          </cell>
          <cell r="I244">
            <v>100</v>
          </cell>
          <cell r="J244">
            <v>10102</v>
          </cell>
          <cell r="K244">
            <v>0</v>
          </cell>
          <cell r="L244">
            <v>893</v>
          </cell>
        </row>
        <row r="245">
          <cell r="A245">
            <v>236</v>
          </cell>
          <cell r="B245" t="str">
            <v>440 - COMMUNITY DAY - PROSPECT Charter School - METHUEN pupils</v>
          </cell>
          <cell r="C245">
            <v>440149181</v>
          </cell>
          <cell r="D245">
            <v>440</v>
          </cell>
          <cell r="E245">
            <v>149</v>
          </cell>
          <cell r="F245">
            <v>181</v>
          </cell>
          <cell r="G245">
            <v>1</v>
          </cell>
          <cell r="H245">
            <v>1</v>
          </cell>
          <cell r="I245">
            <v>100</v>
          </cell>
          <cell r="J245">
            <v>10970</v>
          </cell>
          <cell r="K245">
            <v>0</v>
          </cell>
          <cell r="L245">
            <v>893</v>
          </cell>
        </row>
        <row r="246">
          <cell r="A246">
            <v>237</v>
          </cell>
          <cell r="B246" t="str">
            <v>440 - COMMUNITY DAY - PROSPECT Charter School - NORTH ANDOVER pupils</v>
          </cell>
          <cell r="C246">
            <v>440149211</v>
          </cell>
          <cell r="D246">
            <v>440</v>
          </cell>
          <cell r="E246">
            <v>149</v>
          </cell>
          <cell r="F246">
            <v>211</v>
          </cell>
          <cell r="G246">
            <v>1</v>
          </cell>
          <cell r="H246">
            <v>1</v>
          </cell>
          <cell r="I246">
            <v>114.66964101655992</v>
          </cell>
          <cell r="J246">
            <v>9742</v>
          </cell>
          <cell r="K246">
            <v>1429</v>
          </cell>
          <cell r="L246">
            <v>893</v>
          </cell>
        </row>
        <row r="247">
          <cell r="A247">
            <v>238</v>
          </cell>
          <cell r="B247" t="str">
            <v>441 - SABIS INTERNATIONAL Charter School - CHICOPEE pupils</v>
          </cell>
          <cell r="C247">
            <v>441281061</v>
          </cell>
          <cell r="D247">
            <v>441</v>
          </cell>
          <cell r="E247">
            <v>281</v>
          </cell>
          <cell r="F247">
            <v>61</v>
          </cell>
          <cell r="G247">
            <v>1</v>
          </cell>
          <cell r="H247">
            <v>1</v>
          </cell>
          <cell r="I247">
            <v>101.70985923905795</v>
          </cell>
          <cell r="J247">
            <v>11001</v>
          </cell>
          <cell r="K247">
            <v>188</v>
          </cell>
          <cell r="L247">
            <v>893</v>
          </cell>
        </row>
        <row r="248">
          <cell r="A248">
            <v>239</v>
          </cell>
          <cell r="B248" t="str">
            <v>441 - SABIS INTERNATIONAL Charter School - EAST LONGMEADOW pupils</v>
          </cell>
          <cell r="C248">
            <v>441281087</v>
          </cell>
          <cell r="D248">
            <v>441</v>
          </cell>
          <cell r="E248">
            <v>281</v>
          </cell>
          <cell r="F248">
            <v>87</v>
          </cell>
          <cell r="G248">
            <v>1</v>
          </cell>
          <cell r="H248">
            <v>1</v>
          </cell>
          <cell r="I248">
            <v>128.78551560079649</v>
          </cell>
          <cell r="J248">
            <v>11323</v>
          </cell>
          <cell r="K248">
            <v>3259</v>
          </cell>
          <cell r="L248">
            <v>893</v>
          </cell>
        </row>
        <row r="249">
          <cell r="A249">
            <v>240</v>
          </cell>
          <cell r="B249" t="str">
            <v>441 - SABIS INTERNATIONAL Charter School - LONGMEADOW pupils</v>
          </cell>
          <cell r="C249">
            <v>441281159</v>
          </cell>
          <cell r="D249">
            <v>441</v>
          </cell>
          <cell r="E249">
            <v>281</v>
          </cell>
          <cell r="F249">
            <v>159</v>
          </cell>
          <cell r="G249">
            <v>1</v>
          </cell>
          <cell r="H249">
            <v>1</v>
          </cell>
          <cell r="I249">
            <v>138.90948236805863</v>
          </cell>
          <cell r="J249">
            <v>11573</v>
          </cell>
          <cell r="K249">
            <v>4503</v>
          </cell>
          <cell r="L249">
            <v>893</v>
          </cell>
        </row>
        <row r="250">
          <cell r="A250">
            <v>241</v>
          </cell>
          <cell r="B250" t="str">
            <v>441 - SABIS INTERNATIONAL Charter School - SPRINGFIELD pupils</v>
          </cell>
          <cell r="C250">
            <v>441281281</v>
          </cell>
          <cell r="D250">
            <v>441</v>
          </cell>
          <cell r="E250">
            <v>281</v>
          </cell>
          <cell r="F250">
            <v>281</v>
          </cell>
          <cell r="G250">
            <v>1</v>
          </cell>
          <cell r="H250">
            <v>1</v>
          </cell>
          <cell r="I250">
            <v>101.15786696235092</v>
          </cell>
          <cell r="J250">
            <v>10226</v>
          </cell>
          <cell r="K250">
            <v>118</v>
          </cell>
          <cell r="L250">
            <v>893</v>
          </cell>
        </row>
        <row r="251">
          <cell r="A251">
            <v>242</v>
          </cell>
          <cell r="B251" t="str">
            <v>441 - SABIS INTERNATIONAL Charter School - HAMPDEN WILBRAHAM pupils</v>
          </cell>
          <cell r="C251">
            <v>441281680</v>
          </cell>
          <cell r="D251">
            <v>441</v>
          </cell>
          <cell r="E251">
            <v>281</v>
          </cell>
          <cell r="F251">
            <v>680</v>
          </cell>
          <cell r="G251">
            <v>1</v>
          </cell>
          <cell r="H251">
            <v>1</v>
          </cell>
          <cell r="I251">
            <v>122.64711422400087</v>
          </cell>
          <cell r="J251">
            <v>10344</v>
          </cell>
          <cell r="K251">
            <v>2343</v>
          </cell>
          <cell r="L251">
            <v>893</v>
          </cell>
        </row>
        <row r="252">
          <cell r="A252">
            <v>243</v>
          </cell>
          <cell r="B252" t="str">
            <v>443 - BROOKE MATTAPAN Charter School - ATTLEBORO pupils</v>
          </cell>
          <cell r="C252">
            <v>443035016</v>
          </cell>
          <cell r="D252">
            <v>443</v>
          </cell>
          <cell r="E252">
            <v>35</v>
          </cell>
          <cell r="F252">
            <v>16</v>
          </cell>
          <cell r="G252">
            <v>1</v>
          </cell>
          <cell r="H252">
            <v>1.071</v>
          </cell>
          <cell r="I252">
            <v>100.16967674749961</v>
          </cell>
          <cell r="J252">
            <v>11909</v>
          </cell>
          <cell r="K252">
            <v>20</v>
          </cell>
          <cell r="L252">
            <v>893</v>
          </cell>
        </row>
        <row r="253">
          <cell r="A253">
            <v>244</v>
          </cell>
          <cell r="B253" t="str">
            <v>443 - BROOKE MATTAPAN Charter School - BOSTON pupils</v>
          </cell>
          <cell r="C253">
            <v>443035035</v>
          </cell>
          <cell r="D253">
            <v>443</v>
          </cell>
          <cell r="E253">
            <v>35</v>
          </cell>
          <cell r="F253">
            <v>35</v>
          </cell>
          <cell r="G253">
            <v>1</v>
          </cell>
          <cell r="H253">
            <v>1.071</v>
          </cell>
          <cell r="I253">
            <v>123.08173144395123</v>
          </cell>
          <cell r="J253">
            <v>11395</v>
          </cell>
          <cell r="K253">
            <v>2630</v>
          </cell>
          <cell r="L253">
            <v>893</v>
          </cell>
        </row>
        <row r="254">
          <cell r="A254">
            <v>245</v>
          </cell>
          <cell r="B254" t="str">
            <v>443 - BROOKE MATTAPAN Charter School - DEDHAM pupils</v>
          </cell>
          <cell r="C254">
            <v>443035073</v>
          </cell>
          <cell r="D254">
            <v>443</v>
          </cell>
          <cell r="E254">
            <v>35</v>
          </cell>
          <cell r="F254">
            <v>73</v>
          </cell>
          <cell r="G254">
            <v>1</v>
          </cell>
          <cell r="H254">
            <v>1.071</v>
          </cell>
          <cell r="I254">
            <v>166.13418407835198</v>
          </cell>
          <cell r="J254">
            <v>8636</v>
          </cell>
          <cell r="K254">
            <v>5711</v>
          </cell>
          <cell r="L254">
            <v>893</v>
          </cell>
        </row>
        <row r="255">
          <cell r="A255">
            <v>246</v>
          </cell>
          <cell r="B255" t="str">
            <v>443 - BROOKE MATTAPAN Charter School - FRAMINGHAM pupils</v>
          </cell>
          <cell r="C255">
            <v>443035100</v>
          </cell>
          <cell r="D255">
            <v>443</v>
          </cell>
          <cell r="E255">
            <v>35</v>
          </cell>
          <cell r="F255">
            <v>100</v>
          </cell>
          <cell r="G255">
            <v>1</v>
          </cell>
          <cell r="H255">
            <v>1.071</v>
          </cell>
          <cell r="I255">
            <v>137.14869890756594</v>
          </cell>
          <cell r="J255">
            <v>11535</v>
          </cell>
          <cell r="K255">
            <v>4285</v>
          </cell>
          <cell r="L255">
            <v>893</v>
          </cell>
        </row>
        <row r="256">
          <cell r="A256">
            <v>247</v>
          </cell>
          <cell r="B256" t="str">
            <v>443 - BROOKE MATTAPAN Charter School - MILTON pupils</v>
          </cell>
          <cell r="C256">
            <v>443035189</v>
          </cell>
          <cell r="D256">
            <v>443</v>
          </cell>
          <cell r="E256">
            <v>35</v>
          </cell>
          <cell r="F256">
            <v>189</v>
          </cell>
          <cell r="G256">
            <v>1</v>
          </cell>
          <cell r="H256">
            <v>1.071</v>
          </cell>
          <cell r="I256">
            <v>124.58483406676737</v>
          </cell>
          <cell r="J256">
            <v>12083</v>
          </cell>
          <cell r="K256">
            <v>2971</v>
          </cell>
          <cell r="L256">
            <v>893</v>
          </cell>
        </row>
        <row r="257">
          <cell r="A257">
            <v>248</v>
          </cell>
          <cell r="B257" t="str">
            <v>443 - BROOKE MATTAPAN Charter School - QUINCY pupils</v>
          </cell>
          <cell r="C257">
            <v>443035243</v>
          </cell>
          <cell r="D257">
            <v>443</v>
          </cell>
          <cell r="E257">
            <v>35</v>
          </cell>
          <cell r="F257">
            <v>243</v>
          </cell>
          <cell r="G257">
            <v>1</v>
          </cell>
          <cell r="H257">
            <v>1.071</v>
          </cell>
          <cell r="I257">
            <v>118.21593741791206</v>
          </cell>
          <cell r="J257">
            <v>8636</v>
          </cell>
          <cell r="K257">
            <v>1573</v>
          </cell>
          <cell r="L257">
            <v>893</v>
          </cell>
        </row>
        <row r="258">
          <cell r="A258">
            <v>249</v>
          </cell>
          <cell r="B258" t="str">
            <v>443 - BROOKE MATTAPAN Charter School - STOUGHTON pupils</v>
          </cell>
          <cell r="C258">
            <v>443035285</v>
          </cell>
          <cell r="D258">
            <v>443</v>
          </cell>
          <cell r="E258">
            <v>35</v>
          </cell>
          <cell r="F258">
            <v>285</v>
          </cell>
          <cell r="G258">
            <v>1</v>
          </cell>
          <cell r="H258">
            <v>1.071</v>
          </cell>
          <cell r="I258">
            <v>116.87871210682997</v>
          </cell>
          <cell r="J258">
            <v>8636</v>
          </cell>
          <cell r="K258">
            <v>1458</v>
          </cell>
          <cell r="L258">
            <v>893</v>
          </cell>
        </row>
        <row r="259">
          <cell r="A259">
            <v>250</v>
          </cell>
          <cell r="B259" t="str">
            <v>444 - NEIGHBORHOOD HOUSE Charter School - BOSTON pupils</v>
          </cell>
          <cell r="C259">
            <v>444035035</v>
          </cell>
          <cell r="D259">
            <v>444</v>
          </cell>
          <cell r="E259">
            <v>35</v>
          </cell>
          <cell r="F259">
            <v>35</v>
          </cell>
          <cell r="G259">
            <v>1</v>
          </cell>
          <cell r="H259">
            <v>1.071</v>
          </cell>
          <cell r="I259">
            <v>123.08173144395123</v>
          </cell>
          <cell r="J259">
            <v>10910</v>
          </cell>
          <cell r="K259">
            <v>2518</v>
          </cell>
          <cell r="L259">
            <v>893</v>
          </cell>
        </row>
        <row r="260">
          <cell r="A260">
            <v>251</v>
          </cell>
          <cell r="B260" t="str">
            <v>444 - NEIGHBORHOOD HOUSE Charter School - BRAINTREE pupils</v>
          </cell>
          <cell r="C260">
            <v>444035040</v>
          </cell>
          <cell r="D260">
            <v>444</v>
          </cell>
          <cell r="E260">
            <v>35</v>
          </cell>
          <cell r="F260">
            <v>40</v>
          </cell>
          <cell r="G260">
            <v>1</v>
          </cell>
          <cell r="H260">
            <v>1.071</v>
          </cell>
          <cell r="I260">
            <v>119.65579419268133</v>
          </cell>
          <cell r="J260">
            <v>12282</v>
          </cell>
          <cell r="K260">
            <v>2414</v>
          </cell>
          <cell r="L260">
            <v>893</v>
          </cell>
        </row>
        <row r="261">
          <cell r="A261">
            <v>252</v>
          </cell>
          <cell r="B261" t="str">
            <v>444 - NEIGHBORHOOD HOUSE Charter School - BROCKTON pupils</v>
          </cell>
          <cell r="C261">
            <v>444035044</v>
          </cell>
          <cell r="D261">
            <v>444</v>
          </cell>
          <cell r="E261">
            <v>35</v>
          </cell>
          <cell r="F261">
            <v>44</v>
          </cell>
          <cell r="G261">
            <v>1</v>
          </cell>
          <cell r="H261">
            <v>1.071</v>
          </cell>
          <cell r="I261">
            <v>100</v>
          </cell>
          <cell r="J261">
            <v>8238</v>
          </cell>
          <cell r="K261">
            <v>0</v>
          </cell>
          <cell r="L261">
            <v>893</v>
          </cell>
        </row>
        <row r="262">
          <cell r="A262">
            <v>253</v>
          </cell>
          <cell r="B262" t="str">
            <v>444 - NEIGHBORHOOD HOUSE Charter School - CANTON pupils</v>
          </cell>
          <cell r="C262">
            <v>444035050</v>
          </cell>
          <cell r="D262">
            <v>444</v>
          </cell>
          <cell r="E262">
            <v>35</v>
          </cell>
          <cell r="F262">
            <v>50</v>
          </cell>
          <cell r="G262">
            <v>1</v>
          </cell>
          <cell r="H262">
            <v>1.071</v>
          </cell>
          <cell r="I262">
            <v>131.11893518501111</v>
          </cell>
          <cell r="J262">
            <v>8636</v>
          </cell>
          <cell r="K262">
            <v>2687</v>
          </cell>
          <cell r="L262">
            <v>893</v>
          </cell>
        </row>
        <row r="263">
          <cell r="A263">
            <v>254</v>
          </cell>
          <cell r="B263" t="str">
            <v>444 - NEIGHBORHOOD HOUSE Charter School - QUINCY pupils</v>
          </cell>
          <cell r="C263">
            <v>444035243</v>
          </cell>
          <cell r="D263">
            <v>444</v>
          </cell>
          <cell r="E263">
            <v>35</v>
          </cell>
          <cell r="F263">
            <v>243</v>
          </cell>
          <cell r="G263">
            <v>1</v>
          </cell>
          <cell r="H263">
            <v>1.071</v>
          </cell>
          <cell r="I263">
            <v>118.21593741791206</v>
          </cell>
          <cell r="J263">
            <v>13320</v>
          </cell>
          <cell r="K263">
            <v>2426</v>
          </cell>
          <cell r="L263">
            <v>893</v>
          </cell>
        </row>
        <row r="264">
          <cell r="A264">
            <v>255</v>
          </cell>
          <cell r="B264" t="str">
            <v>444 - NEIGHBORHOOD HOUSE Charter School - RANDOLPH pupils</v>
          </cell>
          <cell r="C264">
            <v>444035244</v>
          </cell>
          <cell r="D264">
            <v>444</v>
          </cell>
          <cell r="E264">
            <v>35</v>
          </cell>
          <cell r="F264">
            <v>244</v>
          </cell>
          <cell r="G264">
            <v>1</v>
          </cell>
          <cell r="H264">
            <v>1.071</v>
          </cell>
          <cell r="I264">
            <v>126.68640685641009</v>
          </cell>
          <cell r="J264">
            <v>11904</v>
          </cell>
          <cell r="K264">
            <v>3177</v>
          </cell>
          <cell r="L264">
            <v>893</v>
          </cell>
        </row>
        <row r="265">
          <cell r="A265">
            <v>256</v>
          </cell>
          <cell r="B265" t="str">
            <v>444 - NEIGHBORHOOD HOUSE Charter School - SOMERVILLE pupils</v>
          </cell>
          <cell r="C265">
            <v>444035274</v>
          </cell>
          <cell r="D265">
            <v>444</v>
          </cell>
          <cell r="E265">
            <v>35</v>
          </cell>
          <cell r="F265">
            <v>274</v>
          </cell>
          <cell r="G265">
            <v>1</v>
          </cell>
          <cell r="H265">
            <v>1.071</v>
          </cell>
          <cell r="I265">
            <v>126.98059859810604</v>
          </cell>
          <cell r="J265">
            <v>11884</v>
          </cell>
          <cell r="K265">
            <v>3206</v>
          </cell>
          <cell r="L265">
            <v>893</v>
          </cell>
        </row>
        <row r="266">
          <cell r="A266">
            <v>257</v>
          </cell>
          <cell r="B266" t="str">
            <v>444 - NEIGHBORHOOD HOUSE Charter School - STOUGHTON pupils</v>
          </cell>
          <cell r="C266">
            <v>444035285</v>
          </cell>
          <cell r="D266">
            <v>444</v>
          </cell>
          <cell r="E266">
            <v>35</v>
          </cell>
          <cell r="F266">
            <v>285</v>
          </cell>
          <cell r="G266">
            <v>1</v>
          </cell>
          <cell r="H266">
            <v>1.071</v>
          </cell>
          <cell r="I266">
            <v>116.87871210682997</v>
          </cell>
          <cell r="J266">
            <v>10260</v>
          </cell>
          <cell r="K266">
            <v>1732</v>
          </cell>
          <cell r="L266">
            <v>893</v>
          </cell>
        </row>
        <row r="267">
          <cell r="A267">
            <v>258</v>
          </cell>
          <cell r="B267" t="str">
            <v>444 - NEIGHBORHOOD HOUSE Charter School - WEYMOUTH pupils</v>
          </cell>
          <cell r="C267">
            <v>444035336</v>
          </cell>
          <cell r="D267">
            <v>444</v>
          </cell>
          <cell r="E267">
            <v>35</v>
          </cell>
          <cell r="F267">
            <v>336</v>
          </cell>
          <cell r="G267">
            <v>1</v>
          </cell>
          <cell r="H267">
            <v>1.071</v>
          </cell>
          <cell r="I267">
            <v>101.94802797123037</v>
          </cell>
          <cell r="J267">
            <v>7846</v>
          </cell>
          <cell r="K267">
            <v>153</v>
          </cell>
          <cell r="L267">
            <v>893</v>
          </cell>
        </row>
        <row r="268">
          <cell r="A268">
            <v>259</v>
          </cell>
          <cell r="B268" t="str">
            <v>444 - NEIGHBORHOOD HOUSE Charter School - BRIDGEWATER RAYNHAM pupils</v>
          </cell>
          <cell r="C268">
            <v>444035625</v>
          </cell>
          <cell r="D268">
            <v>444</v>
          </cell>
          <cell r="E268">
            <v>35</v>
          </cell>
          <cell r="F268">
            <v>625</v>
          </cell>
          <cell r="G268">
            <v>1</v>
          </cell>
          <cell r="H268">
            <v>1.071</v>
          </cell>
          <cell r="I268">
            <v>114.91972723298953</v>
          </cell>
          <cell r="J268">
            <v>8238</v>
          </cell>
          <cell r="K268">
            <v>1229</v>
          </cell>
          <cell r="L268">
            <v>893</v>
          </cell>
        </row>
        <row r="269">
          <cell r="A269">
            <v>260</v>
          </cell>
          <cell r="B269" t="str">
            <v>445 - ABBY KELLEY FOSTER Charter School - AUBURN pupils</v>
          </cell>
          <cell r="C269">
            <v>445348017</v>
          </cell>
          <cell r="D269">
            <v>445</v>
          </cell>
          <cell r="E269">
            <v>348</v>
          </cell>
          <cell r="F269">
            <v>17</v>
          </cell>
          <cell r="G269">
            <v>1</v>
          </cell>
          <cell r="H269">
            <v>1</v>
          </cell>
          <cell r="I269">
            <v>120.47405083427374</v>
          </cell>
          <cell r="J269">
            <v>10588</v>
          </cell>
          <cell r="K269">
            <v>2168</v>
          </cell>
          <cell r="L269">
            <v>893</v>
          </cell>
        </row>
        <row r="270">
          <cell r="A270">
            <v>261</v>
          </cell>
          <cell r="B270" t="str">
            <v>445 - ABBY KELLEY FOSTER Charter School - CLINTON pupils</v>
          </cell>
          <cell r="C270">
            <v>445348064</v>
          </cell>
          <cell r="D270">
            <v>445</v>
          </cell>
          <cell r="E270">
            <v>348</v>
          </cell>
          <cell r="F270">
            <v>64</v>
          </cell>
          <cell r="G270">
            <v>1</v>
          </cell>
          <cell r="H270">
            <v>1</v>
          </cell>
          <cell r="I270">
            <v>104.26282136575995</v>
          </cell>
          <cell r="J270">
            <v>8464</v>
          </cell>
          <cell r="K270">
            <v>361</v>
          </cell>
          <cell r="L270">
            <v>893</v>
          </cell>
        </row>
        <row r="271">
          <cell r="A271">
            <v>262</v>
          </cell>
          <cell r="B271" t="str">
            <v>445 - ABBY KELLEY FOSTER Charter School - HUDSON pupils</v>
          </cell>
          <cell r="C271">
            <v>445348141</v>
          </cell>
          <cell r="D271">
            <v>445</v>
          </cell>
          <cell r="E271">
            <v>348</v>
          </cell>
          <cell r="F271">
            <v>141</v>
          </cell>
          <cell r="G271">
            <v>1</v>
          </cell>
          <cell r="H271">
            <v>1</v>
          </cell>
          <cell r="I271">
            <v>146.96122999389698</v>
          </cell>
          <cell r="J271">
            <v>9465</v>
          </cell>
          <cell r="K271">
            <v>4445</v>
          </cell>
          <cell r="L271">
            <v>893</v>
          </cell>
        </row>
        <row r="272">
          <cell r="A272">
            <v>263</v>
          </cell>
          <cell r="B272" t="str">
            <v>445 - ABBY KELLEY FOSTER Charter School - LEICESTER pupils</v>
          </cell>
          <cell r="C272">
            <v>445348151</v>
          </cell>
          <cell r="D272">
            <v>445</v>
          </cell>
          <cell r="E272">
            <v>348</v>
          </cell>
          <cell r="F272">
            <v>151</v>
          </cell>
          <cell r="G272">
            <v>1</v>
          </cell>
          <cell r="H272">
            <v>1</v>
          </cell>
          <cell r="I272">
            <v>104.47242609653371</v>
          </cell>
          <cell r="J272">
            <v>8471</v>
          </cell>
          <cell r="K272">
            <v>379</v>
          </cell>
          <cell r="L272">
            <v>893</v>
          </cell>
        </row>
        <row r="273">
          <cell r="A273">
            <v>264</v>
          </cell>
          <cell r="B273" t="str">
            <v>445 - ABBY KELLEY FOSTER Charter School - LEOMINSTER pupils</v>
          </cell>
          <cell r="C273">
            <v>445348153</v>
          </cell>
          <cell r="D273">
            <v>445</v>
          </cell>
          <cell r="E273">
            <v>348</v>
          </cell>
          <cell r="F273">
            <v>153</v>
          </cell>
          <cell r="G273">
            <v>1</v>
          </cell>
          <cell r="H273">
            <v>1</v>
          </cell>
          <cell r="I273">
            <v>101.25344636093941</v>
          </cell>
          <cell r="J273">
            <v>10519</v>
          </cell>
          <cell r="K273">
            <v>132</v>
          </cell>
          <cell r="L273">
            <v>893</v>
          </cell>
        </row>
        <row r="274">
          <cell r="A274">
            <v>265</v>
          </cell>
          <cell r="B274" t="str">
            <v>445 - ABBY KELLEY FOSTER Charter School - LUNENBURG pupils</v>
          </cell>
          <cell r="C274">
            <v>445348162</v>
          </cell>
          <cell r="D274">
            <v>445</v>
          </cell>
          <cell r="E274">
            <v>348</v>
          </cell>
          <cell r="F274">
            <v>162</v>
          </cell>
          <cell r="G274">
            <v>1</v>
          </cell>
          <cell r="H274">
            <v>1</v>
          </cell>
          <cell r="I274">
            <v>119.1072772370003</v>
          </cell>
          <cell r="J274">
            <v>11385</v>
          </cell>
          <cell r="K274">
            <v>2175</v>
          </cell>
          <cell r="L274">
            <v>893</v>
          </cell>
        </row>
        <row r="275">
          <cell r="A275">
            <v>266</v>
          </cell>
          <cell r="B275" t="str">
            <v>445 - ABBY KELLEY FOSTER Charter School - MILLBURY pupils</v>
          </cell>
          <cell r="C275">
            <v>445348186</v>
          </cell>
          <cell r="D275">
            <v>445</v>
          </cell>
          <cell r="E275">
            <v>348</v>
          </cell>
          <cell r="F275">
            <v>186</v>
          </cell>
          <cell r="G275">
            <v>1</v>
          </cell>
          <cell r="H275">
            <v>1</v>
          </cell>
          <cell r="I275">
            <v>129.88482628037721</v>
          </cell>
          <cell r="J275">
            <v>9476</v>
          </cell>
          <cell r="K275">
            <v>2832</v>
          </cell>
          <cell r="L275">
            <v>893</v>
          </cell>
        </row>
        <row r="276">
          <cell r="A276">
            <v>267</v>
          </cell>
          <cell r="B276" t="str">
            <v>445 - ABBY KELLEY FOSTER Charter School - OXFORD pupils</v>
          </cell>
          <cell r="C276">
            <v>445348226</v>
          </cell>
          <cell r="D276">
            <v>445</v>
          </cell>
          <cell r="E276">
            <v>348</v>
          </cell>
          <cell r="F276">
            <v>226</v>
          </cell>
          <cell r="G276">
            <v>1</v>
          </cell>
          <cell r="H276">
            <v>1</v>
          </cell>
          <cell r="I276">
            <v>111.54304622627834</v>
          </cell>
          <cell r="J276">
            <v>9818</v>
          </cell>
          <cell r="K276">
            <v>1133</v>
          </cell>
          <cell r="L276">
            <v>893</v>
          </cell>
        </row>
        <row r="277">
          <cell r="A277">
            <v>268</v>
          </cell>
          <cell r="B277" t="str">
            <v>445 - ABBY KELLEY FOSTER Charter School - PALMER pupils</v>
          </cell>
          <cell r="C277">
            <v>445348227</v>
          </cell>
          <cell r="D277">
            <v>445</v>
          </cell>
          <cell r="E277">
            <v>348</v>
          </cell>
          <cell r="F277">
            <v>227</v>
          </cell>
          <cell r="G277">
            <v>1</v>
          </cell>
          <cell r="H277">
            <v>1</v>
          </cell>
          <cell r="I277">
            <v>104.07703838732152</v>
          </cell>
          <cell r="J277">
            <v>8150</v>
          </cell>
          <cell r="K277">
            <v>332</v>
          </cell>
          <cell r="L277">
            <v>893</v>
          </cell>
        </row>
        <row r="278">
          <cell r="A278">
            <v>269</v>
          </cell>
          <cell r="B278" t="str">
            <v>445 - ABBY KELLEY FOSTER Charter School - SHREWSBURY pupils</v>
          </cell>
          <cell r="C278">
            <v>445348271</v>
          </cell>
          <cell r="D278">
            <v>445</v>
          </cell>
          <cell r="E278">
            <v>348</v>
          </cell>
          <cell r="F278">
            <v>271</v>
          </cell>
          <cell r="G278">
            <v>1</v>
          </cell>
          <cell r="H278">
            <v>1</v>
          </cell>
          <cell r="I278">
            <v>110.70473667629759</v>
          </cell>
          <cell r="J278">
            <v>10564</v>
          </cell>
          <cell r="K278">
            <v>1131</v>
          </cell>
          <cell r="L278">
            <v>893</v>
          </cell>
        </row>
        <row r="279">
          <cell r="A279">
            <v>270</v>
          </cell>
          <cell r="B279" t="str">
            <v>445 - ABBY KELLEY FOSTER Charter School - SOUTHBRIDGE pupils</v>
          </cell>
          <cell r="C279">
            <v>445348277</v>
          </cell>
          <cell r="D279">
            <v>445</v>
          </cell>
          <cell r="E279">
            <v>348</v>
          </cell>
          <cell r="F279">
            <v>277</v>
          </cell>
          <cell r="G279">
            <v>1</v>
          </cell>
          <cell r="H279">
            <v>1</v>
          </cell>
          <cell r="I279">
            <v>103.59641686867521</v>
          </cell>
          <cell r="J279">
            <v>12232</v>
          </cell>
          <cell r="K279">
            <v>440</v>
          </cell>
          <cell r="L279">
            <v>893</v>
          </cell>
        </row>
        <row r="280">
          <cell r="A280">
            <v>271</v>
          </cell>
          <cell r="B280" t="str">
            <v>445 - ABBY KELLEY FOSTER Charter School - UXBRIDGE pupils</v>
          </cell>
          <cell r="C280">
            <v>445348304</v>
          </cell>
          <cell r="D280">
            <v>445</v>
          </cell>
          <cell r="E280">
            <v>348</v>
          </cell>
          <cell r="F280">
            <v>304</v>
          </cell>
          <cell r="G280">
            <v>1</v>
          </cell>
          <cell r="H280">
            <v>1</v>
          </cell>
          <cell r="I280">
            <v>130.43210815084072</v>
          </cell>
          <cell r="J280">
            <v>9465</v>
          </cell>
          <cell r="K280">
            <v>2880</v>
          </cell>
          <cell r="L280">
            <v>893</v>
          </cell>
        </row>
        <row r="281">
          <cell r="A281">
            <v>272</v>
          </cell>
          <cell r="B281" t="str">
            <v>445 - ABBY KELLEY FOSTER Charter School - WEBSTER pupils</v>
          </cell>
          <cell r="C281">
            <v>445348316</v>
          </cell>
          <cell r="D281">
            <v>445</v>
          </cell>
          <cell r="E281">
            <v>348</v>
          </cell>
          <cell r="F281">
            <v>316</v>
          </cell>
          <cell r="G281">
            <v>1</v>
          </cell>
          <cell r="H281">
            <v>1</v>
          </cell>
          <cell r="I281">
            <v>104.28165098974549</v>
          </cell>
          <cell r="J281">
            <v>9860</v>
          </cell>
          <cell r="K281">
            <v>422</v>
          </cell>
          <cell r="L281">
            <v>893</v>
          </cell>
        </row>
        <row r="282">
          <cell r="A282">
            <v>273</v>
          </cell>
          <cell r="B282" t="str">
            <v>445 - ABBY KELLEY FOSTER Charter School - WEST BOYLSTON pupils</v>
          </cell>
          <cell r="C282">
            <v>445348322</v>
          </cell>
          <cell r="D282">
            <v>445</v>
          </cell>
          <cell r="E282">
            <v>348</v>
          </cell>
          <cell r="F282">
            <v>322</v>
          </cell>
          <cell r="G282">
            <v>1</v>
          </cell>
          <cell r="H282">
            <v>1</v>
          </cell>
          <cell r="I282">
            <v>144.39959539031182</v>
          </cell>
          <cell r="J282">
            <v>10683</v>
          </cell>
          <cell r="K282">
            <v>4743</v>
          </cell>
          <cell r="L282">
            <v>893</v>
          </cell>
        </row>
        <row r="283">
          <cell r="A283">
            <v>274</v>
          </cell>
          <cell r="B283" t="str">
            <v>445 - ABBY KELLEY FOSTER Charter School - WORCESTER pupils</v>
          </cell>
          <cell r="C283">
            <v>445348348</v>
          </cell>
          <cell r="D283">
            <v>445</v>
          </cell>
          <cell r="E283">
            <v>348</v>
          </cell>
          <cell r="F283">
            <v>348</v>
          </cell>
          <cell r="G283">
            <v>1</v>
          </cell>
          <cell r="H283">
            <v>1</v>
          </cell>
          <cell r="I283">
            <v>100</v>
          </cell>
          <cell r="J283">
            <v>10536</v>
          </cell>
          <cell r="K283">
            <v>0</v>
          </cell>
          <cell r="L283">
            <v>893</v>
          </cell>
        </row>
        <row r="284">
          <cell r="A284">
            <v>275</v>
          </cell>
          <cell r="B284" t="str">
            <v>445 - ABBY KELLEY FOSTER Charter School - DUDLEY CHARLTON pupils</v>
          </cell>
          <cell r="C284">
            <v>445348658</v>
          </cell>
          <cell r="D284">
            <v>445</v>
          </cell>
          <cell r="E284">
            <v>348</v>
          </cell>
          <cell r="F284">
            <v>658</v>
          </cell>
          <cell r="G284">
            <v>1</v>
          </cell>
          <cell r="H284">
            <v>1</v>
          </cell>
          <cell r="I284">
            <v>107.56431120939386</v>
          </cell>
          <cell r="J284">
            <v>9465</v>
          </cell>
          <cell r="K284">
            <v>716</v>
          </cell>
          <cell r="L284">
            <v>893</v>
          </cell>
        </row>
        <row r="285">
          <cell r="A285">
            <v>276</v>
          </cell>
          <cell r="B285" t="str">
            <v>445 - ABBY KELLEY FOSTER Charter School - SPENCER EAST BROOKFIELD pupils</v>
          </cell>
          <cell r="C285">
            <v>445348767</v>
          </cell>
          <cell r="D285">
            <v>445</v>
          </cell>
          <cell r="E285">
            <v>348</v>
          </cell>
          <cell r="F285">
            <v>767</v>
          </cell>
          <cell r="G285">
            <v>1</v>
          </cell>
          <cell r="H285">
            <v>1</v>
          </cell>
          <cell r="I285">
            <v>105.1760782346376</v>
          </cell>
          <cell r="J285">
            <v>9146</v>
          </cell>
          <cell r="K285">
            <v>473</v>
          </cell>
          <cell r="L285">
            <v>893</v>
          </cell>
        </row>
        <row r="286">
          <cell r="A286">
            <v>277</v>
          </cell>
          <cell r="B286" t="str">
            <v>445 - ABBY KELLEY FOSTER Charter School - WACHUSETT pupils</v>
          </cell>
          <cell r="C286">
            <v>445348775</v>
          </cell>
          <cell r="D286">
            <v>445</v>
          </cell>
          <cell r="E286">
            <v>348</v>
          </cell>
          <cell r="F286">
            <v>775</v>
          </cell>
          <cell r="G286">
            <v>1</v>
          </cell>
          <cell r="H286">
            <v>1</v>
          </cell>
          <cell r="I286">
            <v>111.36210226255821</v>
          </cell>
          <cell r="J286">
            <v>8633</v>
          </cell>
          <cell r="K286">
            <v>981</v>
          </cell>
          <cell r="L286">
            <v>893</v>
          </cell>
        </row>
        <row r="287">
          <cell r="A287">
            <v>278</v>
          </cell>
          <cell r="B287" t="str">
            <v>446 - FOXBOROUGH REGIONAL Charter School - ATTLEBORO pupils</v>
          </cell>
          <cell r="C287">
            <v>446099016</v>
          </cell>
          <cell r="D287">
            <v>446</v>
          </cell>
          <cell r="E287">
            <v>99</v>
          </cell>
          <cell r="F287">
            <v>16</v>
          </cell>
          <cell r="G287">
            <v>1</v>
          </cell>
          <cell r="H287">
            <v>1.0489999999999999</v>
          </cell>
          <cell r="I287">
            <v>100.16967674749961</v>
          </cell>
          <cell r="J287">
            <v>8885</v>
          </cell>
          <cell r="K287">
            <v>15</v>
          </cell>
          <cell r="L287">
            <v>893</v>
          </cell>
        </row>
        <row r="288">
          <cell r="A288">
            <v>279</v>
          </cell>
          <cell r="B288" t="str">
            <v>446 - FOXBOROUGH REGIONAL Charter School - AVON pupils</v>
          </cell>
          <cell r="C288">
            <v>446099018</v>
          </cell>
          <cell r="D288">
            <v>446</v>
          </cell>
          <cell r="E288">
            <v>99</v>
          </cell>
          <cell r="F288">
            <v>18</v>
          </cell>
          <cell r="G288">
            <v>1</v>
          </cell>
          <cell r="H288">
            <v>1.0489999999999999</v>
          </cell>
          <cell r="I288">
            <v>158.1017106739427</v>
          </cell>
          <cell r="J288">
            <v>8094</v>
          </cell>
          <cell r="K288">
            <v>4703</v>
          </cell>
          <cell r="L288">
            <v>893</v>
          </cell>
        </row>
        <row r="289">
          <cell r="A289">
            <v>280</v>
          </cell>
          <cell r="B289" t="str">
            <v>446 - FOXBOROUGH REGIONAL Charter School - BOSTON pupils</v>
          </cell>
          <cell r="C289">
            <v>446099035</v>
          </cell>
          <cell r="D289">
            <v>446</v>
          </cell>
          <cell r="E289">
            <v>99</v>
          </cell>
          <cell r="F289">
            <v>35</v>
          </cell>
          <cell r="G289">
            <v>1</v>
          </cell>
          <cell r="H289">
            <v>1.0489999999999999</v>
          </cell>
          <cell r="I289">
            <v>123.08173144395123</v>
          </cell>
          <cell r="J289">
            <v>10022</v>
          </cell>
          <cell r="K289">
            <v>2313</v>
          </cell>
          <cell r="L289">
            <v>893</v>
          </cell>
        </row>
        <row r="290">
          <cell r="A290">
            <v>281</v>
          </cell>
          <cell r="B290" t="str">
            <v>446 - FOXBOROUGH REGIONAL Charter School - BROCKTON pupils</v>
          </cell>
          <cell r="C290">
            <v>446099044</v>
          </cell>
          <cell r="D290">
            <v>446</v>
          </cell>
          <cell r="E290">
            <v>99</v>
          </cell>
          <cell r="F290">
            <v>44</v>
          </cell>
          <cell r="G290">
            <v>1</v>
          </cell>
          <cell r="H290">
            <v>1.0489999999999999</v>
          </cell>
          <cell r="I290">
            <v>100</v>
          </cell>
          <cell r="J290">
            <v>9747</v>
          </cell>
          <cell r="K290">
            <v>0</v>
          </cell>
          <cell r="L290">
            <v>893</v>
          </cell>
        </row>
        <row r="291">
          <cell r="A291">
            <v>282</v>
          </cell>
          <cell r="B291" t="str">
            <v>446 - FOXBOROUGH REGIONAL Charter School - CANTON pupils</v>
          </cell>
          <cell r="C291">
            <v>446099050</v>
          </cell>
          <cell r="D291">
            <v>446</v>
          </cell>
          <cell r="E291">
            <v>99</v>
          </cell>
          <cell r="F291">
            <v>50</v>
          </cell>
          <cell r="G291">
            <v>1</v>
          </cell>
          <cell r="H291">
            <v>1.0489999999999999</v>
          </cell>
          <cell r="I291">
            <v>131.11893518501111</v>
          </cell>
          <cell r="J291">
            <v>8471</v>
          </cell>
          <cell r="K291">
            <v>2636</v>
          </cell>
          <cell r="L291">
            <v>893</v>
          </cell>
        </row>
        <row r="292">
          <cell r="A292">
            <v>283</v>
          </cell>
          <cell r="B292" t="str">
            <v>446 - FOXBOROUGH REGIONAL Charter School - EASTON pupils</v>
          </cell>
          <cell r="C292">
            <v>446099088</v>
          </cell>
          <cell r="D292">
            <v>446</v>
          </cell>
          <cell r="E292">
            <v>99</v>
          </cell>
          <cell r="F292">
            <v>88</v>
          </cell>
          <cell r="G292">
            <v>1</v>
          </cell>
          <cell r="H292">
            <v>1.0489999999999999</v>
          </cell>
          <cell r="I292">
            <v>118.87911917320477</v>
          </cell>
          <cell r="J292">
            <v>9047</v>
          </cell>
          <cell r="K292">
            <v>1708</v>
          </cell>
          <cell r="L292">
            <v>893</v>
          </cell>
        </row>
        <row r="293">
          <cell r="A293">
            <v>284</v>
          </cell>
          <cell r="B293" t="str">
            <v>446 - FOXBOROUGH REGIONAL Charter School - FOXBOROUGH pupils</v>
          </cell>
          <cell r="C293">
            <v>446099099</v>
          </cell>
          <cell r="D293">
            <v>446</v>
          </cell>
          <cell r="E293">
            <v>99</v>
          </cell>
          <cell r="F293">
            <v>99</v>
          </cell>
          <cell r="G293">
            <v>1</v>
          </cell>
          <cell r="H293">
            <v>1.0489999999999999</v>
          </cell>
          <cell r="I293">
            <v>134.11061806997085</v>
          </cell>
          <cell r="J293">
            <v>8865</v>
          </cell>
          <cell r="K293">
            <v>3024</v>
          </cell>
          <cell r="L293">
            <v>893</v>
          </cell>
        </row>
        <row r="294">
          <cell r="A294">
            <v>285</v>
          </cell>
          <cell r="B294" t="str">
            <v>446 - FOXBOROUGH REGIONAL Charter School - HOLBROOK pupils</v>
          </cell>
          <cell r="C294">
            <v>446099133</v>
          </cell>
          <cell r="D294">
            <v>446</v>
          </cell>
          <cell r="E294">
            <v>99</v>
          </cell>
          <cell r="F294">
            <v>133</v>
          </cell>
          <cell r="G294">
            <v>1</v>
          </cell>
          <cell r="H294">
            <v>1.0489999999999999</v>
          </cell>
          <cell r="I294">
            <v>130.55479937682966</v>
          </cell>
          <cell r="J294">
            <v>8975</v>
          </cell>
          <cell r="K294">
            <v>2742</v>
          </cell>
          <cell r="L294">
            <v>893</v>
          </cell>
        </row>
        <row r="295">
          <cell r="A295">
            <v>286</v>
          </cell>
          <cell r="B295" t="str">
            <v>446 - FOXBOROUGH REGIONAL Charter School - MANSFIELD pupils</v>
          </cell>
          <cell r="C295">
            <v>446099167</v>
          </cell>
          <cell r="D295">
            <v>446</v>
          </cell>
          <cell r="E295">
            <v>99</v>
          </cell>
          <cell r="F295">
            <v>167</v>
          </cell>
          <cell r="G295">
            <v>1</v>
          </cell>
          <cell r="H295">
            <v>1.0489999999999999</v>
          </cell>
          <cell r="I295">
            <v>112.12113734131475</v>
          </cell>
          <cell r="J295">
            <v>8775</v>
          </cell>
          <cell r="K295">
            <v>1064</v>
          </cell>
          <cell r="L295">
            <v>893</v>
          </cell>
        </row>
        <row r="296">
          <cell r="A296">
            <v>287</v>
          </cell>
          <cell r="B296" t="str">
            <v>446 - FOXBOROUGH REGIONAL Charter School - MIDDLEBOROUGH pupils</v>
          </cell>
          <cell r="C296">
            <v>446099182</v>
          </cell>
          <cell r="D296">
            <v>446</v>
          </cell>
          <cell r="E296">
            <v>99</v>
          </cell>
          <cell r="F296">
            <v>182</v>
          </cell>
          <cell r="G296">
            <v>1</v>
          </cell>
          <cell r="H296">
            <v>1.0489999999999999</v>
          </cell>
          <cell r="I296">
            <v>108.92908570210037</v>
          </cell>
          <cell r="J296">
            <v>9855</v>
          </cell>
          <cell r="K296">
            <v>880</v>
          </cell>
          <cell r="L296">
            <v>893</v>
          </cell>
        </row>
        <row r="297">
          <cell r="A297">
            <v>288</v>
          </cell>
          <cell r="B297" t="str">
            <v>446 - FOXBOROUGH REGIONAL Charter School - NORFOLK pupils</v>
          </cell>
          <cell r="C297">
            <v>446099208</v>
          </cell>
          <cell r="D297">
            <v>446</v>
          </cell>
          <cell r="E297">
            <v>99</v>
          </cell>
          <cell r="F297">
            <v>208</v>
          </cell>
          <cell r="G297">
            <v>1</v>
          </cell>
          <cell r="H297">
            <v>1.0489999999999999</v>
          </cell>
          <cell r="I297">
            <v>145.95136304706188</v>
          </cell>
          <cell r="J297">
            <v>8486</v>
          </cell>
          <cell r="K297">
            <v>3899</v>
          </cell>
          <cell r="L297">
            <v>893</v>
          </cell>
        </row>
        <row r="298">
          <cell r="A298">
            <v>289</v>
          </cell>
          <cell r="B298" t="str">
            <v>446 - FOXBOROUGH REGIONAL Charter School - NORTH ATTLEBOROUGH pupils</v>
          </cell>
          <cell r="C298">
            <v>446099212</v>
          </cell>
          <cell r="D298">
            <v>446</v>
          </cell>
          <cell r="E298">
            <v>99</v>
          </cell>
          <cell r="F298">
            <v>212</v>
          </cell>
          <cell r="G298">
            <v>1</v>
          </cell>
          <cell r="H298">
            <v>1.0489999999999999</v>
          </cell>
          <cell r="I298">
            <v>107.86591501432194</v>
          </cell>
          <cell r="J298">
            <v>8592</v>
          </cell>
          <cell r="K298">
            <v>676</v>
          </cell>
          <cell r="L298">
            <v>893</v>
          </cell>
        </row>
        <row r="299">
          <cell r="A299">
            <v>290</v>
          </cell>
          <cell r="B299" t="str">
            <v>446 - FOXBOROUGH REGIONAL Charter School - NORTON pupils</v>
          </cell>
          <cell r="C299">
            <v>446099218</v>
          </cell>
          <cell r="D299">
            <v>446</v>
          </cell>
          <cell r="E299">
            <v>99</v>
          </cell>
          <cell r="F299">
            <v>218</v>
          </cell>
          <cell r="G299">
            <v>1</v>
          </cell>
          <cell r="H299">
            <v>1.0489999999999999</v>
          </cell>
          <cell r="I299">
            <v>119.22126037614234</v>
          </cell>
          <cell r="J299">
            <v>8681</v>
          </cell>
          <cell r="K299">
            <v>1669</v>
          </cell>
          <cell r="L299">
            <v>893</v>
          </cell>
        </row>
        <row r="300">
          <cell r="A300">
            <v>291</v>
          </cell>
          <cell r="B300" t="str">
            <v>446 - FOXBOROUGH REGIONAL Charter School - NORWOOD pupils</v>
          </cell>
          <cell r="C300">
            <v>446099220</v>
          </cell>
          <cell r="D300">
            <v>446</v>
          </cell>
          <cell r="E300">
            <v>99</v>
          </cell>
          <cell r="F300">
            <v>220</v>
          </cell>
          <cell r="G300">
            <v>1</v>
          </cell>
          <cell r="H300">
            <v>1.0489999999999999</v>
          </cell>
          <cell r="I300">
            <v>122.74138055042035</v>
          </cell>
          <cell r="J300">
            <v>9908</v>
          </cell>
          <cell r="K300">
            <v>2253</v>
          </cell>
          <cell r="L300">
            <v>893</v>
          </cell>
        </row>
        <row r="301">
          <cell r="A301">
            <v>292</v>
          </cell>
          <cell r="B301" t="str">
            <v>446 - FOXBOROUGH REGIONAL Charter School - PLAINVILLE pupils</v>
          </cell>
          <cell r="C301">
            <v>446099238</v>
          </cell>
          <cell r="D301">
            <v>446</v>
          </cell>
          <cell r="E301">
            <v>99</v>
          </cell>
          <cell r="F301">
            <v>238</v>
          </cell>
          <cell r="G301">
            <v>1</v>
          </cell>
          <cell r="H301">
            <v>1.0489999999999999</v>
          </cell>
          <cell r="I301">
            <v>128.73226634454926</v>
          </cell>
          <cell r="J301">
            <v>8442</v>
          </cell>
          <cell r="K301">
            <v>2426</v>
          </cell>
          <cell r="L301">
            <v>893</v>
          </cell>
        </row>
        <row r="302">
          <cell r="A302">
            <v>293</v>
          </cell>
          <cell r="B302" t="str">
            <v>446 - FOXBOROUGH REGIONAL Charter School - RANDOLPH pupils</v>
          </cell>
          <cell r="C302">
            <v>446099244</v>
          </cell>
          <cell r="D302">
            <v>446</v>
          </cell>
          <cell r="E302">
            <v>99</v>
          </cell>
          <cell r="F302">
            <v>244</v>
          </cell>
          <cell r="G302">
            <v>1</v>
          </cell>
          <cell r="H302">
            <v>1.0489999999999999</v>
          </cell>
          <cell r="I302">
            <v>126.68640685641009</v>
          </cell>
          <cell r="J302">
            <v>9427</v>
          </cell>
          <cell r="K302">
            <v>2516</v>
          </cell>
          <cell r="L302">
            <v>893</v>
          </cell>
        </row>
        <row r="303">
          <cell r="A303">
            <v>294</v>
          </cell>
          <cell r="B303" t="str">
            <v>446 - FOXBOROUGH REGIONAL Charter School - SHARON pupils</v>
          </cell>
          <cell r="C303">
            <v>446099266</v>
          </cell>
          <cell r="D303">
            <v>446</v>
          </cell>
          <cell r="E303">
            <v>99</v>
          </cell>
          <cell r="F303">
            <v>266</v>
          </cell>
          <cell r="G303">
            <v>1</v>
          </cell>
          <cell r="H303">
            <v>1.0489999999999999</v>
          </cell>
          <cell r="I303">
            <v>138.04839544863336</v>
          </cell>
          <cell r="J303">
            <v>10248</v>
          </cell>
          <cell r="K303">
            <v>3899</v>
          </cell>
          <cell r="L303">
            <v>893</v>
          </cell>
        </row>
        <row r="304">
          <cell r="A304">
            <v>295</v>
          </cell>
          <cell r="B304" t="str">
            <v>446 - FOXBOROUGH REGIONAL Charter School - STOUGHTON pupils</v>
          </cell>
          <cell r="C304">
            <v>446099285</v>
          </cell>
          <cell r="D304">
            <v>446</v>
          </cell>
          <cell r="E304">
            <v>99</v>
          </cell>
          <cell r="F304">
            <v>285</v>
          </cell>
          <cell r="G304">
            <v>1</v>
          </cell>
          <cell r="H304">
            <v>1.0489999999999999</v>
          </cell>
          <cell r="I304">
            <v>116.87871210682997</v>
          </cell>
          <cell r="J304">
            <v>9141</v>
          </cell>
          <cell r="K304">
            <v>1543</v>
          </cell>
          <cell r="L304">
            <v>893</v>
          </cell>
        </row>
        <row r="305">
          <cell r="A305">
            <v>296</v>
          </cell>
          <cell r="B305" t="str">
            <v>446 - FOXBOROUGH REGIONAL Charter School - TAUNTON pupils</v>
          </cell>
          <cell r="C305">
            <v>446099293</v>
          </cell>
          <cell r="D305">
            <v>446</v>
          </cell>
          <cell r="E305">
            <v>99</v>
          </cell>
          <cell r="F305">
            <v>293</v>
          </cell>
          <cell r="G305">
            <v>1</v>
          </cell>
          <cell r="H305">
            <v>1.0489999999999999</v>
          </cell>
          <cell r="I305">
            <v>102.35831610088404</v>
          </cell>
          <cell r="J305">
            <v>8312</v>
          </cell>
          <cell r="K305">
            <v>196</v>
          </cell>
          <cell r="L305">
            <v>893</v>
          </cell>
        </row>
        <row r="306">
          <cell r="A306">
            <v>297</v>
          </cell>
          <cell r="B306" t="str">
            <v>446 - FOXBOROUGH REGIONAL Charter School - WALPOLE pupils</v>
          </cell>
          <cell r="C306">
            <v>446099307</v>
          </cell>
          <cell r="D306">
            <v>446</v>
          </cell>
          <cell r="E306">
            <v>99</v>
          </cell>
          <cell r="F306">
            <v>307</v>
          </cell>
          <cell r="G306">
            <v>1</v>
          </cell>
          <cell r="H306">
            <v>1.0489999999999999</v>
          </cell>
          <cell r="I306">
            <v>123.66918328181463</v>
          </cell>
          <cell r="J306">
            <v>8879</v>
          </cell>
          <cell r="K306">
            <v>2102</v>
          </cell>
          <cell r="L306">
            <v>893</v>
          </cell>
        </row>
        <row r="307">
          <cell r="A307">
            <v>298</v>
          </cell>
          <cell r="B307" t="str">
            <v>446 - FOXBOROUGH REGIONAL Charter School - WEST BRIDGEWATER pupils</v>
          </cell>
          <cell r="C307">
            <v>446099323</v>
          </cell>
          <cell r="D307">
            <v>446</v>
          </cell>
          <cell r="E307">
            <v>99</v>
          </cell>
          <cell r="F307">
            <v>323</v>
          </cell>
          <cell r="G307">
            <v>1</v>
          </cell>
          <cell r="H307">
            <v>1.0489999999999999</v>
          </cell>
          <cell r="I307">
            <v>120.04151363544</v>
          </cell>
          <cell r="J307">
            <v>8486</v>
          </cell>
          <cell r="K307">
            <v>1701</v>
          </cell>
          <cell r="L307">
            <v>893</v>
          </cell>
        </row>
        <row r="308">
          <cell r="A308">
            <v>299</v>
          </cell>
          <cell r="B308" t="str">
            <v>446 - FOXBOROUGH REGIONAL Charter School - WRENTHAM pupils</v>
          </cell>
          <cell r="C308">
            <v>446099350</v>
          </cell>
          <cell r="D308">
            <v>446</v>
          </cell>
          <cell r="E308">
            <v>99</v>
          </cell>
          <cell r="F308">
            <v>350</v>
          </cell>
          <cell r="G308">
            <v>1</v>
          </cell>
          <cell r="H308">
            <v>1.0489999999999999</v>
          </cell>
          <cell r="I308">
            <v>128.74456098172826</v>
          </cell>
          <cell r="J308">
            <v>9223</v>
          </cell>
          <cell r="K308">
            <v>2651</v>
          </cell>
          <cell r="L308">
            <v>893</v>
          </cell>
        </row>
        <row r="309">
          <cell r="A309">
            <v>300</v>
          </cell>
          <cell r="B309" t="str">
            <v>446 - FOXBOROUGH REGIONAL Charter School - BRIDGEWATER RAYNHAM pupils</v>
          </cell>
          <cell r="C309">
            <v>446099625</v>
          </cell>
          <cell r="D309">
            <v>446</v>
          </cell>
          <cell r="E309">
            <v>99</v>
          </cell>
          <cell r="F309">
            <v>625</v>
          </cell>
          <cell r="G309">
            <v>1</v>
          </cell>
          <cell r="H309">
            <v>1.0489999999999999</v>
          </cell>
          <cell r="I309">
            <v>114.91972723298953</v>
          </cell>
          <cell r="J309">
            <v>8518</v>
          </cell>
          <cell r="K309">
            <v>1271</v>
          </cell>
          <cell r="L309">
            <v>893</v>
          </cell>
        </row>
        <row r="310">
          <cell r="A310">
            <v>301</v>
          </cell>
          <cell r="B310" t="str">
            <v>446 - FOXBOROUGH REGIONAL Charter School - DIGHTON REHOBOTH pupils</v>
          </cell>
          <cell r="C310">
            <v>446099650</v>
          </cell>
          <cell r="D310">
            <v>446</v>
          </cell>
          <cell r="E310">
            <v>99</v>
          </cell>
          <cell r="F310">
            <v>650</v>
          </cell>
          <cell r="G310">
            <v>1</v>
          </cell>
          <cell r="H310">
            <v>1.0489999999999999</v>
          </cell>
          <cell r="I310">
            <v>115.73817066898859</v>
          </cell>
          <cell r="J310">
            <v>8486</v>
          </cell>
          <cell r="K310">
            <v>1336</v>
          </cell>
          <cell r="L310">
            <v>893</v>
          </cell>
        </row>
        <row r="311">
          <cell r="A311">
            <v>302</v>
          </cell>
          <cell r="B311" t="str">
            <v>446 - FOXBOROUGH REGIONAL Charter School - KING PHILIP pupils</v>
          </cell>
          <cell r="C311">
            <v>446099690</v>
          </cell>
          <cell r="D311">
            <v>446</v>
          </cell>
          <cell r="E311">
            <v>99</v>
          </cell>
          <cell r="F311">
            <v>690</v>
          </cell>
          <cell r="G311">
            <v>1</v>
          </cell>
          <cell r="H311">
            <v>1.0489999999999999</v>
          </cell>
          <cell r="I311">
            <v>116.06718064428583</v>
          </cell>
          <cell r="J311">
            <v>9566</v>
          </cell>
          <cell r="K311">
            <v>1537</v>
          </cell>
          <cell r="L311">
            <v>893</v>
          </cell>
        </row>
        <row r="312">
          <cell r="A312">
            <v>303</v>
          </cell>
          <cell r="B312" t="str">
            <v>447 - BENJAMIN FRANKLIN CLASSICAL Charter School - BELLINGHAM pupils</v>
          </cell>
          <cell r="C312">
            <v>447101025</v>
          </cell>
          <cell r="D312">
            <v>447</v>
          </cell>
          <cell r="E312">
            <v>101</v>
          </cell>
          <cell r="F312">
            <v>25</v>
          </cell>
          <cell r="G312">
            <v>1</v>
          </cell>
          <cell r="H312">
            <v>1.042</v>
          </cell>
          <cell r="I312">
            <v>114.84264243022881</v>
          </cell>
          <cell r="J312">
            <v>8160</v>
          </cell>
          <cell r="K312">
            <v>1211</v>
          </cell>
          <cell r="L312">
            <v>893</v>
          </cell>
        </row>
        <row r="313">
          <cell r="A313">
            <v>304</v>
          </cell>
          <cell r="B313" t="str">
            <v>447 - BENJAMIN FRANKLIN CLASSICAL Charter School - FRANKLIN pupils</v>
          </cell>
          <cell r="C313">
            <v>447101101</v>
          </cell>
          <cell r="D313">
            <v>447</v>
          </cell>
          <cell r="E313">
            <v>101</v>
          </cell>
          <cell r="F313">
            <v>101</v>
          </cell>
          <cell r="G313">
            <v>1</v>
          </cell>
          <cell r="H313">
            <v>1.042</v>
          </cell>
          <cell r="I313">
            <v>108.46237180713403</v>
          </cell>
          <cell r="J313">
            <v>8380</v>
          </cell>
          <cell r="K313">
            <v>709</v>
          </cell>
          <cell r="L313">
            <v>893</v>
          </cell>
        </row>
        <row r="314">
          <cell r="A314">
            <v>305</v>
          </cell>
          <cell r="B314" t="str">
            <v>447 - BENJAMIN FRANKLIN CLASSICAL Charter School - MANSFIELD pupils</v>
          </cell>
          <cell r="C314">
            <v>447101167</v>
          </cell>
          <cell r="D314">
            <v>447</v>
          </cell>
          <cell r="E314">
            <v>101</v>
          </cell>
          <cell r="F314">
            <v>167</v>
          </cell>
          <cell r="G314">
            <v>1</v>
          </cell>
          <cell r="H314">
            <v>1.042</v>
          </cell>
          <cell r="I314">
            <v>112.12113734131475</v>
          </cell>
          <cell r="J314">
            <v>8308</v>
          </cell>
          <cell r="K314">
            <v>1007</v>
          </cell>
          <cell r="L314">
            <v>893</v>
          </cell>
        </row>
        <row r="315">
          <cell r="A315">
            <v>306</v>
          </cell>
          <cell r="B315" t="str">
            <v>447 - BENJAMIN FRANKLIN CLASSICAL Charter School - MEDWAY pupils</v>
          </cell>
          <cell r="C315">
            <v>447101177</v>
          </cell>
          <cell r="D315">
            <v>447</v>
          </cell>
          <cell r="E315">
            <v>101</v>
          </cell>
          <cell r="F315">
            <v>177</v>
          </cell>
          <cell r="G315">
            <v>1</v>
          </cell>
          <cell r="H315">
            <v>1.042</v>
          </cell>
          <cell r="I315">
            <v>125.73038396542802</v>
          </cell>
          <cell r="J315">
            <v>8146</v>
          </cell>
          <cell r="K315">
            <v>2096</v>
          </cell>
          <cell r="L315">
            <v>893</v>
          </cell>
        </row>
        <row r="316">
          <cell r="A316">
            <v>307</v>
          </cell>
          <cell r="B316" t="str">
            <v>447 - BENJAMIN FRANKLIN CLASSICAL Charter School - MILFORD pupils</v>
          </cell>
          <cell r="C316">
            <v>447101185</v>
          </cell>
          <cell r="D316">
            <v>447</v>
          </cell>
          <cell r="E316">
            <v>101</v>
          </cell>
          <cell r="F316">
            <v>185</v>
          </cell>
          <cell r="G316">
            <v>1</v>
          </cell>
          <cell r="H316">
            <v>1.042</v>
          </cell>
          <cell r="I316">
            <v>108.63435777658994</v>
          </cell>
          <cell r="J316">
            <v>8243</v>
          </cell>
          <cell r="K316">
            <v>712</v>
          </cell>
          <cell r="L316">
            <v>893</v>
          </cell>
        </row>
        <row r="317">
          <cell r="A317">
            <v>308</v>
          </cell>
          <cell r="B317" t="str">
            <v>447 - BENJAMIN FRANKLIN CLASSICAL Charter School - MILLIS pupils</v>
          </cell>
          <cell r="C317">
            <v>447101187</v>
          </cell>
          <cell r="D317">
            <v>447</v>
          </cell>
          <cell r="E317">
            <v>101</v>
          </cell>
          <cell r="F317">
            <v>187</v>
          </cell>
          <cell r="G317">
            <v>1</v>
          </cell>
          <cell r="H317">
            <v>1.042</v>
          </cell>
          <cell r="I317">
            <v>119.77795487292487</v>
          </cell>
          <cell r="J317">
            <v>8438</v>
          </cell>
          <cell r="K317">
            <v>1669</v>
          </cell>
          <cell r="L317">
            <v>893</v>
          </cell>
        </row>
        <row r="318">
          <cell r="A318">
            <v>309</v>
          </cell>
          <cell r="B318" t="str">
            <v>447 - BENJAMIN FRANKLIN CLASSICAL Charter School - BLACKSTONE MILLVILLE pupils</v>
          </cell>
          <cell r="C318">
            <v>447101622</v>
          </cell>
          <cell r="D318">
            <v>447</v>
          </cell>
          <cell r="E318">
            <v>101</v>
          </cell>
          <cell r="F318">
            <v>622</v>
          </cell>
          <cell r="G318">
            <v>1</v>
          </cell>
          <cell r="H318">
            <v>1.042</v>
          </cell>
          <cell r="I318">
            <v>112.64046398270145</v>
          </cell>
          <cell r="J318">
            <v>8438</v>
          </cell>
          <cell r="K318">
            <v>1067</v>
          </cell>
          <cell r="L318">
            <v>893</v>
          </cell>
        </row>
        <row r="319">
          <cell r="A319">
            <v>310</v>
          </cell>
          <cell r="B319" t="str">
            <v>447 - BENJAMIN FRANKLIN CLASSICAL Charter School - DIGHTON REHOBOTH pupils</v>
          </cell>
          <cell r="C319">
            <v>447101650</v>
          </cell>
          <cell r="D319">
            <v>447</v>
          </cell>
          <cell r="E319">
            <v>101</v>
          </cell>
          <cell r="F319">
            <v>650</v>
          </cell>
          <cell r="G319">
            <v>1</v>
          </cell>
          <cell r="H319">
            <v>1.042</v>
          </cell>
          <cell r="I319">
            <v>115.73817066898859</v>
          </cell>
          <cell r="J319">
            <v>8243</v>
          </cell>
          <cell r="K319">
            <v>1297</v>
          </cell>
          <cell r="L319">
            <v>893</v>
          </cell>
        </row>
        <row r="320">
          <cell r="A320">
            <v>311</v>
          </cell>
          <cell r="B320" t="str">
            <v>447 - BENJAMIN FRANKLIN CLASSICAL Charter School - KING PHILIP pupils</v>
          </cell>
          <cell r="C320">
            <v>447101690</v>
          </cell>
          <cell r="D320">
            <v>447</v>
          </cell>
          <cell r="E320">
            <v>101</v>
          </cell>
          <cell r="F320">
            <v>690</v>
          </cell>
          <cell r="G320">
            <v>1</v>
          </cell>
          <cell r="H320">
            <v>1.042</v>
          </cell>
          <cell r="I320">
            <v>116.06718064428583</v>
          </cell>
          <cell r="J320">
            <v>8049</v>
          </cell>
          <cell r="K320">
            <v>1293</v>
          </cell>
          <cell r="L320">
            <v>893</v>
          </cell>
        </row>
        <row r="321">
          <cell r="A321">
            <v>312</v>
          </cell>
          <cell r="B321" t="str">
            <v>449 - BOSTON COLLEGIATE Charter School - ATTLEBORO pupils</v>
          </cell>
          <cell r="C321">
            <v>449035016</v>
          </cell>
          <cell r="D321">
            <v>449</v>
          </cell>
          <cell r="E321">
            <v>35</v>
          </cell>
          <cell r="F321">
            <v>16</v>
          </cell>
          <cell r="G321">
            <v>1</v>
          </cell>
          <cell r="H321">
            <v>1.071</v>
          </cell>
          <cell r="I321">
            <v>100.16967674749961</v>
          </cell>
          <cell r="J321">
            <v>12975</v>
          </cell>
          <cell r="K321">
            <v>22</v>
          </cell>
          <cell r="L321">
            <v>893</v>
          </cell>
        </row>
        <row r="322">
          <cell r="A322">
            <v>313</v>
          </cell>
          <cell r="B322" t="str">
            <v>449 - BOSTON COLLEGIATE Charter School - BOSTON pupils</v>
          </cell>
          <cell r="C322">
            <v>449035035</v>
          </cell>
          <cell r="D322">
            <v>449</v>
          </cell>
          <cell r="E322">
            <v>35</v>
          </cell>
          <cell r="F322">
            <v>35</v>
          </cell>
          <cell r="G322">
            <v>1</v>
          </cell>
          <cell r="H322">
            <v>1.071</v>
          </cell>
          <cell r="I322">
            <v>123.08173144395123</v>
          </cell>
          <cell r="J322">
            <v>10565</v>
          </cell>
          <cell r="K322">
            <v>2439</v>
          </cell>
          <cell r="L322">
            <v>893</v>
          </cell>
        </row>
        <row r="323">
          <cell r="A323">
            <v>314</v>
          </cell>
          <cell r="B323" t="str">
            <v>449 - BOSTON COLLEGIATE Charter School - BRAINTREE pupils</v>
          </cell>
          <cell r="C323">
            <v>449035040</v>
          </cell>
          <cell r="D323">
            <v>449</v>
          </cell>
          <cell r="E323">
            <v>35</v>
          </cell>
          <cell r="F323">
            <v>40</v>
          </cell>
          <cell r="G323">
            <v>1</v>
          </cell>
          <cell r="H323">
            <v>1.071</v>
          </cell>
          <cell r="I323">
            <v>119.65579419268133</v>
          </cell>
          <cell r="J323">
            <v>10957</v>
          </cell>
          <cell r="K323">
            <v>2154</v>
          </cell>
          <cell r="L323">
            <v>893</v>
          </cell>
        </row>
        <row r="324">
          <cell r="A324">
            <v>315</v>
          </cell>
          <cell r="B324" t="str">
            <v>449 - BOSTON COLLEGIATE Charter School - MALDEN pupils</v>
          </cell>
          <cell r="C324">
            <v>449035165</v>
          </cell>
          <cell r="D324">
            <v>449</v>
          </cell>
          <cell r="E324">
            <v>35</v>
          </cell>
          <cell r="F324">
            <v>165</v>
          </cell>
          <cell r="G324">
            <v>1</v>
          </cell>
          <cell r="H324">
            <v>1.071</v>
          </cell>
          <cell r="I324">
            <v>101.91819989348812</v>
          </cell>
          <cell r="J324">
            <v>12975</v>
          </cell>
          <cell r="K324">
            <v>249</v>
          </cell>
          <cell r="L324">
            <v>893</v>
          </cell>
        </row>
        <row r="325">
          <cell r="A325">
            <v>316</v>
          </cell>
          <cell r="B325" t="str">
            <v>449 - BOSTON COLLEGIATE Charter School - NORWOOD pupils</v>
          </cell>
          <cell r="C325">
            <v>449035220</v>
          </cell>
          <cell r="D325">
            <v>449</v>
          </cell>
          <cell r="E325">
            <v>35</v>
          </cell>
          <cell r="F325">
            <v>220</v>
          </cell>
          <cell r="G325">
            <v>1</v>
          </cell>
          <cell r="H325">
            <v>1.071</v>
          </cell>
          <cell r="I325">
            <v>122.74138055042035</v>
          </cell>
          <cell r="J325">
            <v>10030</v>
          </cell>
          <cell r="K325">
            <v>2281</v>
          </cell>
          <cell r="L325">
            <v>893</v>
          </cell>
        </row>
        <row r="326">
          <cell r="A326">
            <v>317</v>
          </cell>
          <cell r="B326" t="str">
            <v>449 - BOSTON COLLEGIATE Charter School - QUINCY pupils</v>
          </cell>
          <cell r="C326">
            <v>449035243</v>
          </cell>
          <cell r="D326">
            <v>449</v>
          </cell>
          <cell r="E326">
            <v>35</v>
          </cell>
          <cell r="F326">
            <v>243</v>
          </cell>
          <cell r="G326">
            <v>1</v>
          </cell>
          <cell r="H326">
            <v>1.071</v>
          </cell>
          <cell r="I326">
            <v>118.21593741791206</v>
          </cell>
          <cell r="J326">
            <v>12061</v>
          </cell>
          <cell r="K326">
            <v>2197</v>
          </cell>
          <cell r="L326">
            <v>893</v>
          </cell>
        </row>
        <row r="327">
          <cell r="A327">
            <v>318</v>
          </cell>
          <cell r="B327" t="str">
            <v>449 - BOSTON COLLEGIATE Charter School - STOUGHTON pupils</v>
          </cell>
          <cell r="C327">
            <v>449035285</v>
          </cell>
          <cell r="D327">
            <v>449</v>
          </cell>
          <cell r="E327">
            <v>35</v>
          </cell>
          <cell r="F327">
            <v>285</v>
          </cell>
          <cell r="G327">
            <v>1</v>
          </cell>
          <cell r="H327">
            <v>1.071</v>
          </cell>
          <cell r="I327">
            <v>116.87871210682997</v>
          </cell>
          <cell r="J327">
            <v>8835</v>
          </cell>
          <cell r="K327">
            <v>1491</v>
          </cell>
          <cell r="L327">
            <v>893</v>
          </cell>
        </row>
        <row r="328">
          <cell r="A328">
            <v>319</v>
          </cell>
          <cell r="B328" t="str">
            <v>450 - HILLTOWN COOPERATIVE Charter School - AMHERST pupils</v>
          </cell>
          <cell r="C328">
            <v>450086008</v>
          </cell>
          <cell r="D328">
            <v>450</v>
          </cell>
          <cell r="E328">
            <v>86</v>
          </cell>
          <cell r="F328">
            <v>8</v>
          </cell>
          <cell r="G328">
            <v>1</v>
          </cell>
          <cell r="H328">
            <v>1</v>
          </cell>
          <cell r="I328">
            <v>182.61319879461948</v>
          </cell>
          <cell r="J328">
            <v>8107</v>
          </cell>
          <cell r="K328">
            <v>6697</v>
          </cell>
          <cell r="L328">
            <v>893</v>
          </cell>
        </row>
        <row r="329">
          <cell r="A329">
            <v>320</v>
          </cell>
          <cell r="B329" t="str">
            <v>450 - HILLTOWN COOPERATIVE Charter School - CONWAY pupils</v>
          </cell>
          <cell r="C329">
            <v>450086068</v>
          </cell>
          <cell r="D329">
            <v>450</v>
          </cell>
          <cell r="E329">
            <v>86</v>
          </cell>
          <cell r="F329">
            <v>68</v>
          </cell>
          <cell r="G329">
            <v>1</v>
          </cell>
          <cell r="H329">
            <v>1</v>
          </cell>
          <cell r="I329">
            <v>146.78580777208188</v>
          </cell>
          <cell r="J329">
            <v>7963</v>
          </cell>
          <cell r="K329">
            <v>3726</v>
          </cell>
          <cell r="L329">
            <v>893</v>
          </cell>
        </row>
        <row r="330">
          <cell r="A330">
            <v>321</v>
          </cell>
          <cell r="B330" t="str">
            <v>450 - HILLTOWN COOPERATIVE Charter School - EASTHAMPTON pupils</v>
          </cell>
          <cell r="C330">
            <v>450086086</v>
          </cell>
          <cell r="D330">
            <v>450</v>
          </cell>
          <cell r="E330">
            <v>86</v>
          </cell>
          <cell r="F330">
            <v>86</v>
          </cell>
          <cell r="G330">
            <v>1</v>
          </cell>
          <cell r="H330">
            <v>1</v>
          </cell>
          <cell r="I330">
            <v>107.63535397286823</v>
          </cell>
          <cell r="J330">
            <v>8740</v>
          </cell>
          <cell r="K330">
            <v>667</v>
          </cell>
          <cell r="L330">
            <v>893</v>
          </cell>
        </row>
        <row r="331">
          <cell r="A331">
            <v>322</v>
          </cell>
          <cell r="B331" t="str">
            <v>450 - HILLTOWN COOPERATIVE Charter School - GREENFIELD pupils</v>
          </cell>
          <cell r="C331">
            <v>450086114</v>
          </cell>
          <cell r="D331">
            <v>450</v>
          </cell>
          <cell r="E331">
            <v>86</v>
          </cell>
          <cell r="F331">
            <v>114</v>
          </cell>
          <cell r="G331">
            <v>1</v>
          </cell>
          <cell r="H331">
            <v>1</v>
          </cell>
          <cell r="I331">
            <v>113.25818720959519</v>
          </cell>
          <cell r="J331">
            <v>8150</v>
          </cell>
          <cell r="K331">
            <v>1081</v>
          </cell>
          <cell r="L331">
            <v>893</v>
          </cell>
        </row>
        <row r="332">
          <cell r="A332">
            <v>323</v>
          </cell>
          <cell r="B332" t="str">
            <v>450 - HILLTOWN COOPERATIVE Charter School - HADLEY pupils</v>
          </cell>
          <cell r="C332">
            <v>450086117</v>
          </cell>
          <cell r="D332">
            <v>450</v>
          </cell>
          <cell r="E332">
            <v>86</v>
          </cell>
          <cell r="F332">
            <v>117</v>
          </cell>
          <cell r="G332">
            <v>1</v>
          </cell>
          <cell r="H332">
            <v>1</v>
          </cell>
          <cell r="I332">
            <v>119.83790491211307</v>
          </cell>
          <cell r="J332">
            <v>10623</v>
          </cell>
          <cell r="K332">
            <v>2107</v>
          </cell>
          <cell r="L332">
            <v>893</v>
          </cell>
        </row>
        <row r="333">
          <cell r="A333">
            <v>324</v>
          </cell>
          <cell r="B333" t="str">
            <v>450 - HILLTOWN COOPERATIVE Charter School - HATFIELD pupils</v>
          </cell>
          <cell r="C333">
            <v>450086127</v>
          </cell>
          <cell r="D333">
            <v>450</v>
          </cell>
          <cell r="E333">
            <v>86</v>
          </cell>
          <cell r="F333">
            <v>127</v>
          </cell>
          <cell r="G333">
            <v>1</v>
          </cell>
          <cell r="H333">
            <v>1</v>
          </cell>
          <cell r="I333">
            <v>135.44298359594251</v>
          </cell>
          <cell r="J333">
            <v>8088</v>
          </cell>
          <cell r="K333">
            <v>2867</v>
          </cell>
          <cell r="L333">
            <v>893</v>
          </cell>
        </row>
        <row r="334">
          <cell r="A334">
            <v>325</v>
          </cell>
          <cell r="B334" t="str">
            <v>450 - HILLTOWN COOPERATIVE Charter School - HOLYOKE pupils</v>
          </cell>
          <cell r="C334">
            <v>450086137</v>
          </cell>
          <cell r="D334">
            <v>450</v>
          </cell>
          <cell r="E334">
            <v>86</v>
          </cell>
          <cell r="F334">
            <v>137</v>
          </cell>
          <cell r="G334">
            <v>1</v>
          </cell>
          <cell r="H334">
            <v>1</v>
          </cell>
          <cell r="I334">
            <v>104.40102433846525</v>
          </cell>
          <cell r="J334">
            <v>11198</v>
          </cell>
          <cell r="K334">
            <v>493</v>
          </cell>
          <cell r="L334">
            <v>893</v>
          </cell>
        </row>
        <row r="335">
          <cell r="A335">
            <v>326</v>
          </cell>
          <cell r="B335" t="str">
            <v>450 - HILLTOWN COOPERATIVE Charter School - NORTHAMPTON pupils</v>
          </cell>
          <cell r="C335">
            <v>450086210</v>
          </cell>
          <cell r="D335">
            <v>450</v>
          </cell>
          <cell r="E335">
            <v>86</v>
          </cell>
          <cell r="F335">
            <v>210</v>
          </cell>
          <cell r="G335">
            <v>1</v>
          </cell>
          <cell r="H335">
            <v>1</v>
          </cell>
          <cell r="I335">
            <v>119.31690972200461</v>
          </cell>
          <cell r="J335">
            <v>8664</v>
          </cell>
          <cell r="K335">
            <v>1674</v>
          </cell>
          <cell r="L335">
            <v>893</v>
          </cell>
        </row>
        <row r="336">
          <cell r="A336">
            <v>327</v>
          </cell>
          <cell r="B336" t="str">
            <v>450 - HILLTOWN COOPERATIVE Charter School - SOUTHAMPTON pupils</v>
          </cell>
          <cell r="C336">
            <v>450086275</v>
          </cell>
          <cell r="D336">
            <v>450</v>
          </cell>
          <cell r="E336">
            <v>86</v>
          </cell>
          <cell r="F336">
            <v>275</v>
          </cell>
          <cell r="G336">
            <v>1</v>
          </cell>
          <cell r="H336">
            <v>1</v>
          </cell>
          <cell r="I336">
            <v>121.64630246748065</v>
          </cell>
          <cell r="J336">
            <v>8150</v>
          </cell>
          <cell r="K336">
            <v>1764</v>
          </cell>
          <cell r="L336">
            <v>893</v>
          </cell>
        </row>
        <row r="337">
          <cell r="A337">
            <v>328</v>
          </cell>
          <cell r="B337" t="str">
            <v>450 - HILLTOWN COOPERATIVE Charter School - SOUTH HADLEY pupils</v>
          </cell>
          <cell r="C337">
            <v>450086278</v>
          </cell>
          <cell r="D337">
            <v>450</v>
          </cell>
          <cell r="E337">
            <v>86</v>
          </cell>
          <cell r="F337">
            <v>278</v>
          </cell>
          <cell r="G337">
            <v>1</v>
          </cell>
          <cell r="H337">
            <v>1</v>
          </cell>
          <cell r="I337">
            <v>123.6075880403984</v>
          </cell>
          <cell r="J337">
            <v>8140</v>
          </cell>
          <cell r="K337">
            <v>1922</v>
          </cell>
          <cell r="L337">
            <v>893</v>
          </cell>
        </row>
        <row r="338">
          <cell r="A338">
            <v>329</v>
          </cell>
          <cell r="B338" t="str">
            <v>450 - HILLTOWN COOPERATIVE Charter School - SUNDERLAND pupils</v>
          </cell>
          <cell r="C338">
            <v>450086289</v>
          </cell>
          <cell r="D338">
            <v>450</v>
          </cell>
          <cell r="E338">
            <v>86</v>
          </cell>
          <cell r="F338">
            <v>289</v>
          </cell>
          <cell r="G338">
            <v>1</v>
          </cell>
          <cell r="H338">
            <v>1</v>
          </cell>
          <cell r="I338">
            <v>157.27263923058504</v>
          </cell>
          <cell r="J338">
            <v>8150</v>
          </cell>
          <cell r="K338">
            <v>4668</v>
          </cell>
          <cell r="L338">
            <v>893</v>
          </cell>
        </row>
        <row r="339">
          <cell r="A339">
            <v>330</v>
          </cell>
          <cell r="B339" t="str">
            <v>450 - HILLTOWN COOPERATIVE Charter School - WESTHAMPTON pupils</v>
          </cell>
          <cell r="C339">
            <v>450086327</v>
          </cell>
          <cell r="D339">
            <v>450</v>
          </cell>
          <cell r="E339">
            <v>86</v>
          </cell>
          <cell r="F339">
            <v>327</v>
          </cell>
          <cell r="G339">
            <v>1</v>
          </cell>
          <cell r="H339">
            <v>1</v>
          </cell>
          <cell r="I339">
            <v>161.65429872413642</v>
          </cell>
          <cell r="J339">
            <v>11573</v>
          </cell>
          <cell r="K339">
            <v>7135</v>
          </cell>
          <cell r="L339">
            <v>893</v>
          </cell>
        </row>
        <row r="340">
          <cell r="A340">
            <v>331</v>
          </cell>
          <cell r="B340" t="str">
            <v>450 - HILLTOWN COOPERATIVE Charter School - WHATELY pupils</v>
          </cell>
          <cell r="C340">
            <v>450086337</v>
          </cell>
          <cell r="D340">
            <v>450</v>
          </cell>
          <cell r="E340">
            <v>86</v>
          </cell>
          <cell r="F340">
            <v>337</v>
          </cell>
          <cell r="G340">
            <v>1</v>
          </cell>
          <cell r="H340">
            <v>1</v>
          </cell>
          <cell r="I340">
            <v>198.82885476646894</v>
          </cell>
          <cell r="J340">
            <v>7776</v>
          </cell>
          <cell r="K340">
            <v>7685</v>
          </cell>
          <cell r="L340">
            <v>893</v>
          </cell>
        </row>
        <row r="341">
          <cell r="A341">
            <v>332</v>
          </cell>
          <cell r="B341" t="str">
            <v>450 - HILLTOWN COOPERATIVE Charter School - WILLIAMSBURG pupils</v>
          </cell>
          <cell r="C341">
            <v>450086340</v>
          </cell>
          <cell r="D341">
            <v>450</v>
          </cell>
          <cell r="E341">
            <v>86</v>
          </cell>
          <cell r="F341">
            <v>340</v>
          </cell>
          <cell r="G341">
            <v>1</v>
          </cell>
          <cell r="H341">
            <v>1</v>
          </cell>
          <cell r="I341">
            <v>131.40638422165978</v>
          </cell>
          <cell r="J341">
            <v>8567</v>
          </cell>
          <cell r="K341">
            <v>2691</v>
          </cell>
          <cell r="L341">
            <v>893</v>
          </cell>
        </row>
        <row r="342">
          <cell r="A342">
            <v>333</v>
          </cell>
          <cell r="B342" t="str">
            <v>450 - HILLTOWN COOPERATIVE Charter School - AMHERST PELHAM pupils</v>
          </cell>
          <cell r="C342">
            <v>450086605</v>
          </cell>
          <cell r="D342">
            <v>450</v>
          </cell>
          <cell r="E342">
            <v>86</v>
          </cell>
          <cell r="F342">
            <v>605</v>
          </cell>
          <cell r="G342">
            <v>1</v>
          </cell>
          <cell r="H342">
            <v>1</v>
          </cell>
          <cell r="I342">
            <v>164.75585979669276</v>
          </cell>
          <cell r="J342">
            <v>7776</v>
          </cell>
          <cell r="K342">
            <v>5035</v>
          </cell>
          <cell r="L342">
            <v>893</v>
          </cell>
        </row>
        <row r="343">
          <cell r="A343">
            <v>334</v>
          </cell>
          <cell r="B343" t="str">
            <v>450 - HILLTOWN COOPERATIVE Charter School - CHESTERFIELD GOSHEN pupils</v>
          </cell>
          <cell r="C343">
            <v>450086632</v>
          </cell>
          <cell r="D343">
            <v>450</v>
          </cell>
          <cell r="E343">
            <v>86</v>
          </cell>
          <cell r="F343">
            <v>632</v>
          </cell>
          <cell r="G343">
            <v>1</v>
          </cell>
          <cell r="H343">
            <v>1</v>
          </cell>
          <cell r="I343">
            <v>141.61818093643225</v>
          </cell>
          <cell r="J343">
            <v>8596</v>
          </cell>
          <cell r="K343">
            <v>3577</v>
          </cell>
          <cell r="L343">
            <v>893</v>
          </cell>
        </row>
        <row r="344">
          <cell r="A344">
            <v>335</v>
          </cell>
          <cell r="B344" t="str">
            <v>450 - HILLTOWN COOPERATIVE Charter School - CENTRAL BERKSHIRE pupils</v>
          </cell>
          <cell r="C344">
            <v>450086635</v>
          </cell>
          <cell r="D344">
            <v>450</v>
          </cell>
          <cell r="E344">
            <v>86</v>
          </cell>
          <cell r="F344">
            <v>635</v>
          </cell>
          <cell r="G344">
            <v>1</v>
          </cell>
          <cell r="H344">
            <v>1</v>
          </cell>
          <cell r="I344">
            <v>137.77158103146323</v>
          </cell>
          <cell r="J344">
            <v>7963</v>
          </cell>
          <cell r="K344">
            <v>3008</v>
          </cell>
          <cell r="L344">
            <v>893</v>
          </cell>
        </row>
        <row r="345">
          <cell r="A345">
            <v>336</v>
          </cell>
          <cell r="B345" t="str">
            <v>450 - HILLTOWN COOPERATIVE Charter School - FRONTIER pupils</v>
          </cell>
          <cell r="C345">
            <v>450086670</v>
          </cell>
          <cell r="D345">
            <v>450</v>
          </cell>
          <cell r="E345">
            <v>86</v>
          </cell>
          <cell r="F345">
            <v>670</v>
          </cell>
          <cell r="G345">
            <v>1</v>
          </cell>
          <cell r="H345">
            <v>1</v>
          </cell>
          <cell r="I345">
            <v>168.81343512799361</v>
          </cell>
          <cell r="J345">
            <v>7776</v>
          </cell>
          <cell r="K345">
            <v>5351</v>
          </cell>
          <cell r="L345">
            <v>893</v>
          </cell>
        </row>
        <row r="346">
          <cell r="A346">
            <v>337</v>
          </cell>
          <cell r="B346" t="str">
            <v>450 - HILLTOWN COOPERATIVE Charter School - GATEWAY pupils</v>
          </cell>
          <cell r="C346">
            <v>450086672</v>
          </cell>
          <cell r="D346">
            <v>450</v>
          </cell>
          <cell r="E346">
            <v>86</v>
          </cell>
          <cell r="F346">
            <v>672</v>
          </cell>
          <cell r="G346">
            <v>1</v>
          </cell>
          <cell r="H346">
            <v>1</v>
          </cell>
          <cell r="I346">
            <v>128.50465498573382</v>
          </cell>
          <cell r="J346">
            <v>7963</v>
          </cell>
          <cell r="K346">
            <v>2270</v>
          </cell>
          <cell r="L346">
            <v>893</v>
          </cell>
        </row>
        <row r="347">
          <cell r="A347">
            <v>338</v>
          </cell>
          <cell r="B347" t="str">
            <v>450 - HILLTOWN COOPERATIVE Charter School - GILL MONTAGUE pupils</v>
          </cell>
          <cell r="C347">
            <v>450086674</v>
          </cell>
          <cell r="D347">
            <v>450</v>
          </cell>
          <cell r="E347">
            <v>86</v>
          </cell>
          <cell r="F347">
            <v>674</v>
          </cell>
          <cell r="G347">
            <v>1</v>
          </cell>
          <cell r="H347">
            <v>1</v>
          </cell>
          <cell r="I347">
            <v>132.27546327600183</v>
          </cell>
          <cell r="J347">
            <v>8150</v>
          </cell>
          <cell r="K347">
            <v>2630</v>
          </cell>
          <cell r="L347">
            <v>893</v>
          </cell>
        </row>
        <row r="348">
          <cell r="A348">
            <v>339</v>
          </cell>
          <cell r="B348" t="str">
            <v>450 - HILLTOWN COOPERATIVE Charter School - HAMPSHIRE pupils</v>
          </cell>
          <cell r="C348">
            <v>450086683</v>
          </cell>
          <cell r="D348">
            <v>450</v>
          </cell>
          <cell r="E348">
            <v>86</v>
          </cell>
          <cell r="F348">
            <v>683</v>
          </cell>
          <cell r="G348">
            <v>1</v>
          </cell>
          <cell r="H348">
            <v>1</v>
          </cell>
          <cell r="I348">
            <v>149.78353812491173</v>
          </cell>
          <cell r="J348">
            <v>8156</v>
          </cell>
          <cell r="K348">
            <v>4060</v>
          </cell>
          <cell r="L348">
            <v>893</v>
          </cell>
        </row>
        <row r="349">
          <cell r="A349">
            <v>340</v>
          </cell>
          <cell r="B349" t="str">
            <v>450 - HILLTOWN COOPERATIVE Charter School - MOHAWK TRAIL pupils</v>
          </cell>
          <cell r="C349">
            <v>450086717</v>
          </cell>
          <cell r="D349">
            <v>450</v>
          </cell>
          <cell r="E349">
            <v>86</v>
          </cell>
          <cell r="F349">
            <v>717</v>
          </cell>
          <cell r="G349">
            <v>1</v>
          </cell>
          <cell r="H349">
            <v>1</v>
          </cell>
          <cell r="I349">
            <v>150.63118698202672</v>
          </cell>
          <cell r="J349">
            <v>8819</v>
          </cell>
          <cell r="K349">
            <v>4465</v>
          </cell>
          <cell r="L349">
            <v>893</v>
          </cell>
        </row>
        <row r="350">
          <cell r="A350">
            <v>341</v>
          </cell>
          <cell r="B350" t="str">
            <v>453 - HOLYOKE COMMUNITY Charter School - CHICOPEE pupils</v>
          </cell>
          <cell r="C350">
            <v>453137061</v>
          </cell>
          <cell r="D350">
            <v>453</v>
          </cell>
          <cell r="E350">
            <v>137</v>
          </cell>
          <cell r="F350">
            <v>61</v>
          </cell>
          <cell r="G350">
            <v>1</v>
          </cell>
          <cell r="H350">
            <v>1</v>
          </cell>
          <cell r="I350">
            <v>101.70985923905795</v>
          </cell>
          <cell r="J350">
            <v>11296</v>
          </cell>
          <cell r="K350">
            <v>193</v>
          </cell>
          <cell r="L350">
            <v>893</v>
          </cell>
        </row>
        <row r="351">
          <cell r="A351">
            <v>342</v>
          </cell>
          <cell r="B351" t="str">
            <v>453 - HOLYOKE COMMUNITY Charter School - EASTHAMPTON pupils</v>
          </cell>
          <cell r="C351">
            <v>453137086</v>
          </cell>
          <cell r="D351">
            <v>453</v>
          </cell>
          <cell r="E351">
            <v>137</v>
          </cell>
          <cell r="F351">
            <v>86</v>
          </cell>
          <cell r="G351">
            <v>1</v>
          </cell>
          <cell r="H351">
            <v>1</v>
          </cell>
          <cell r="I351">
            <v>107.63535397286823</v>
          </cell>
          <cell r="J351">
            <v>10623</v>
          </cell>
          <cell r="K351">
            <v>811</v>
          </cell>
          <cell r="L351">
            <v>893</v>
          </cell>
        </row>
        <row r="352">
          <cell r="A352">
            <v>343</v>
          </cell>
          <cell r="B352" t="str">
            <v>453 - HOLYOKE COMMUNITY Charter School - HOLYOKE pupils</v>
          </cell>
          <cell r="C352">
            <v>453137137</v>
          </cell>
          <cell r="D352">
            <v>453</v>
          </cell>
          <cell r="E352">
            <v>137</v>
          </cell>
          <cell r="F352">
            <v>137</v>
          </cell>
          <cell r="G352">
            <v>1</v>
          </cell>
          <cell r="H352">
            <v>1</v>
          </cell>
          <cell r="I352">
            <v>104.40102433846525</v>
          </cell>
          <cell r="J352">
            <v>10974</v>
          </cell>
          <cell r="K352">
            <v>483</v>
          </cell>
          <cell r="L352">
            <v>893</v>
          </cell>
        </row>
        <row r="353">
          <cell r="A353">
            <v>344</v>
          </cell>
          <cell r="B353" t="str">
            <v>453 - HOLYOKE COMMUNITY Charter School - NORTHAMPTON pupils</v>
          </cell>
          <cell r="C353">
            <v>453137210</v>
          </cell>
          <cell r="D353">
            <v>453</v>
          </cell>
          <cell r="E353">
            <v>137</v>
          </cell>
          <cell r="F353">
            <v>210</v>
          </cell>
          <cell r="G353">
            <v>1</v>
          </cell>
          <cell r="H353">
            <v>1</v>
          </cell>
          <cell r="I353">
            <v>119.31690972200461</v>
          </cell>
          <cell r="J353">
            <v>11573</v>
          </cell>
          <cell r="K353">
            <v>2236</v>
          </cell>
          <cell r="L353">
            <v>893</v>
          </cell>
        </row>
        <row r="354">
          <cell r="A354">
            <v>345</v>
          </cell>
          <cell r="B354" t="str">
            <v>453 - HOLYOKE COMMUNITY Charter School - SOUTH HADLEY pupils</v>
          </cell>
          <cell r="C354">
            <v>453137278</v>
          </cell>
          <cell r="D354">
            <v>453</v>
          </cell>
          <cell r="E354">
            <v>137</v>
          </cell>
          <cell r="F354">
            <v>278</v>
          </cell>
          <cell r="G354">
            <v>1</v>
          </cell>
          <cell r="H354">
            <v>1</v>
          </cell>
          <cell r="I354">
            <v>123.6075880403984</v>
          </cell>
          <cell r="J354">
            <v>10434</v>
          </cell>
          <cell r="K354">
            <v>2463</v>
          </cell>
          <cell r="L354">
            <v>893</v>
          </cell>
        </row>
        <row r="355">
          <cell r="A355">
            <v>346</v>
          </cell>
          <cell r="B355" t="str">
            <v>453 - HOLYOKE COMMUNITY Charter School - SPRINGFIELD pupils</v>
          </cell>
          <cell r="C355">
            <v>453137281</v>
          </cell>
          <cell r="D355">
            <v>453</v>
          </cell>
          <cell r="E355">
            <v>137</v>
          </cell>
          <cell r="F355">
            <v>281</v>
          </cell>
          <cell r="G355">
            <v>1</v>
          </cell>
          <cell r="H355">
            <v>1</v>
          </cell>
          <cell r="I355">
            <v>101.15786696235092</v>
          </cell>
          <cell r="J355">
            <v>10587</v>
          </cell>
          <cell r="K355">
            <v>123</v>
          </cell>
          <cell r="L355">
            <v>893</v>
          </cell>
        </row>
        <row r="356">
          <cell r="A356">
            <v>347</v>
          </cell>
          <cell r="B356" t="str">
            <v>453 - HOLYOKE COMMUNITY Charter School - WESTFIELD pupils</v>
          </cell>
          <cell r="C356">
            <v>453137325</v>
          </cell>
          <cell r="D356">
            <v>453</v>
          </cell>
          <cell r="E356">
            <v>137</v>
          </cell>
          <cell r="F356">
            <v>325</v>
          </cell>
          <cell r="G356">
            <v>1</v>
          </cell>
          <cell r="H356">
            <v>1</v>
          </cell>
          <cell r="I356">
            <v>110.09119939116658</v>
          </cell>
          <cell r="J356">
            <v>11198</v>
          </cell>
          <cell r="K356">
            <v>1130</v>
          </cell>
          <cell r="L356">
            <v>893</v>
          </cell>
        </row>
        <row r="357">
          <cell r="A357">
            <v>348</v>
          </cell>
          <cell r="B357" t="str">
            <v>453 - HOLYOKE COMMUNITY Charter School - WEST SPRINGFIELD pupils</v>
          </cell>
          <cell r="C357">
            <v>453137332</v>
          </cell>
          <cell r="D357">
            <v>453</v>
          </cell>
          <cell r="E357">
            <v>137</v>
          </cell>
          <cell r="F357">
            <v>332</v>
          </cell>
          <cell r="G357">
            <v>1</v>
          </cell>
          <cell r="H357">
            <v>1</v>
          </cell>
          <cell r="I357">
            <v>108.05510836529761</v>
          </cell>
          <cell r="J357">
            <v>10833</v>
          </cell>
          <cell r="K357">
            <v>873</v>
          </cell>
          <cell r="L357">
            <v>893</v>
          </cell>
        </row>
        <row r="358">
          <cell r="A358">
            <v>349</v>
          </cell>
          <cell r="B358" t="str">
            <v>453 - HOLYOKE COMMUNITY Charter School - HAMPDEN WILBRAHAM pupils</v>
          </cell>
          <cell r="C358">
            <v>453137680</v>
          </cell>
          <cell r="D358">
            <v>453</v>
          </cell>
          <cell r="E358">
            <v>137</v>
          </cell>
          <cell r="F358">
            <v>680</v>
          </cell>
          <cell r="G358">
            <v>1</v>
          </cell>
          <cell r="H358">
            <v>1</v>
          </cell>
          <cell r="I358">
            <v>122.64711422400087</v>
          </cell>
          <cell r="J358">
            <v>11573</v>
          </cell>
          <cell r="K358">
            <v>2621</v>
          </cell>
          <cell r="L358">
            <v>893</v>
          </cell>
        </row>
        <row r="359">
          <cell r="A359">
            <v>350</v>
          </cell>
          <cell r="B359" t="str">
            <v>454 - LAWRENCE FAMILY DEVELOPMENT Charter School - ANDOVER pupils</v>
          </cell>
          <cell r="C359">
            <v>454149009</v>
          </cell>
          <cell r="D359">
            <v>454</v>
          </cell>
          <cell r="E359">
            <v>149</v>
          </cell>
          <cell r="F359">
            <v>9</v>
          </cell>
          <cell r="G359">
            <v>1</v>
          </cell>
          <cell r="H359">
            <v>1</v>
          </cell>
          <cell r="I359">
            <v>139.20542678380409</v>
          </cell>
          <cell r="J359">
            <v>11573</v>
          </cell>
          <cell r="K359">
            <v>4537</v>
          </cell>
          <cell r="L359">
            <v>893</v>
          </cell>
        </row>
        <row r="360">
          <cell r="A360">
            <v>351</v>
          </cell>
          <cell r="B360" t="str">
            <v>454 - LAWRENCE FAMILY DEVELOPMENT Charter School - HAVERHILL pupils</v>
          </cell>
          <cell r="C360">
            <v>454149128</v>
          </cell>
          <cell r="D360">
            <v>454</v>
          </cell>
          <cell r="E360">
            <v>149</v>
          </cell>
          <cell r="F360">
            <v>128</v>
          </cell>
          <cell r="G360">
            <v>1</v>
          </cell>
          <cell r="H360">
            <v>1</v>
          </cell>
          <cell r="I360">
            <v>101.42591594553832</v>
          </cell>
          <cell r="J360">
            <v>11672</v>
          </cell>
          <cell r="K360">
            <v>166</v>
          </cell>
          <cell r="L360">
            <v>893</v>
          </cell>
        </row>
        <row r="361">
          <cell r="A361">
            <v>352</v>
          </cell>
          <cell r="B361" t="str">
            <v>454 - LAWRENCE FAMILY DEVELOPMENT Charter School - LAWRENCE pupils</v>
          </cell>
          <cell r="C361">
            <v>454149149</v>
          </cell>
          <cell r="D361">
            <v>454</v>
          </cell>
          <cell r="E361">
            <v>149</v>
          </cell>
          <cell r="F361">
            <v>149</v>
          </cell>
          <cell r="G361">
            <v>1</v>
          </cell>
          <cell r="H361">
            <v>1</v>
          </cell>
          <cell r="I361">
            <v>101.04938548507133</v>
          </cell>
          <cell r="J361">
            <v>11439</v>
          </cell>
          <cell r="K361">
            <v>120</v>
          </cell>
          <cell r="L361">
            <v>893</v>
          </cell>
        </row>
        <row r="362">
          <cell r="A362">
            <v>353</v>
          </cell>
          <cell r="B362" t="str">
            <v>454 - LAWRENCE FAMILY DEVELOPMENT Charter School - METHUEN pupils</v>
          </cell>
          <cell r="C362">
            <v>454149181</v>
          </cell>
          <cell r="D362">
            <v>454</v>
          </cell>
          <cell r="E362">
            <v>149</v>
          </cell>
          <cell r="F362">
            <v>181</v>
          </cell>
          <cell r="G362">
            <v>1</v>
          </cell>
          <cell r="H362">
            <v>1</v>
          </cell>
          <cell r="I362">
            <v>100</v>
          </cell>
          <cell r="J362">
            <v>11178</v>
          </cell>
          <cell r="K362">
            <v>0</v>
          </cell>
          <cell r="L362">
            <v>893</v>
          </cell>
        </row>
        <row r="363">
          <cell r="A363">
            <v>354</v>
          </cell>
          <cell r="B363" t="str">
            <v>454 - LAWRENCE FAMILY DEVELOPMENT Charter School - NORTH ANDOVER pupils</v>
          </cell>
          <cell r="C363">
            <v>454149211</v>
          </cell>
          <cell r="D363">
            <v>454</v>
          </cell>
          <cell r="E363">
            <v>149</v>
          </cell>
          <cell r="F363">
            <v>211</v>
          </cell>
          <cell r="G363">
            <v>1</v>
          </cell>
          <cell r="H363">
            <v>1</v>
          </cell>
          <cell r="I363">
            <v>114.66964101655992</v>
          </cell>
          <cell r="J363">
            <v>11385</v>
          </cell>
          <cell r="K363">
            <v>1670</v>
          </cell>
          <cell r="L363">
            <v>893</v>
          </cell>
        </row>
        <row r="364">
          <cell r="A364">
            <v>355</v>
          </cell>
          <cell r="B364" t="str">
            <v>455 - HILL VIEW MONTESSORI Charter School - AMESBURY pupils</v>
          </cell>
          <cell r="C364">
            <v>455128007</v>
          </cell>
          <cell r="D364">
            <v>455</v>
          </cell>
          <cell r="E364">
            <v>128</v>
          </cell>
          <cell r="F364">
            <v>7</v>
          </cell>
          <cell r="G364">
            <v>1</v>
          </cell>
          <cell r="H364">
            <v>1</v>
          </cell>
          <cell r="I364">
            <v>126.15755891816404</v>
          </cell>
          <cell r="J364">
            <v>8057</v>
          </cell>
          <cell r="K364">
            <v>2108</v>
          </cell>
          <cell r="L364">
            <v>893</v>
          </cell>
        </row>
        <row r="365">
          <cell r="A365">
            <v>356</v>
          </cell>
          <cell r="B365" t="str">
            <v>455 - HILL VIEW MONTESSORI Charter School - HAVERHILL pupils</v>
          </cell>
          <cell r="C365">
            <v>455128128</v>
          </cell>
          <cell r="D365">
            <v>455</v>
          </cell>
          <cell r="E365">
            <v>128</v>
          </cell>
          <cell r="F365">
            <v>128</v>
          </cell>
          <cell r="G365">
            <v>1</v>
          </cell>
          <cell r="H365">
            <v>1</v>
          </cell>
          <cell r="I365">
            <v>101.42591594553832</v>
          </cell>
          <cell r="J365">
            <v>8810</v>
          </cell>
          <cell r="K365">
            <v>126</v>
          </cell>
          <cell r="L365">
            <v>893</v>
          </cell>
        </row>
        <row r="366">
          <cell r="A366">
            <v>357</v>
          </cell>
          <cell r="B366" t="str">
            <v>455 - HILL VIEW MONTESSORI Charter School - LAWRENCE pupils</v>
          </cell>
          <cell r="C366">
            <v>455128149</v>
          </cell>
          <cell r="D366">
            <v>455</v>
          </cell>
          <cell r="E366">
            <v>128</v>
          </cell>
          <cell r="F366">
            <v>149</v>
          </cell>
          <cell r="G366">
            <v>1</v>
          </cell>
          <cell r="H366">
            <v>1</v>
          </cell>
          <cell r="I366">
            <v>101.04938548507133</v>
          </cell>
          <cell r="J366">
            <v>8150</v>
          </cell>
          <cell r="K366">
            <v>86</v>
          </cell>
          <cell r="L366">
            <v>893</v>
          </cell>
        </row>
        <row r="367">
          <cell r="A367">
            <v>358</v>
          </cell>
          <cell r="B367" t="str">
            <v>455 - HILL VIEW MONTESSORI Charter School - LOWELL pupils</v>
          </cell>
          <cell r="C367">
            <v>455128160</v>
          </cell>
          <cell r="D367">
            <v>455</v>
          </cell>
          <cell r="E367">
            <v>128</v>
          </cell>
          <cell r="F367">
            <v>160</v>
          </cell>
          <cell r="G367">
            <v>1</v>
          </cell>
          <cell r="H367">
            <v>1</v>
          </cell>
          <cell r="I367">
            <v>100</v>
          </cell>
          <cell r="J367">
            <v>7776</v>
          </cell>
          <cell r="K367">
            <v>0</v>
          </cell>
          <cell r="L367">
            <v>893</v>
          </cell>
        </row>
        <row r="368">
          <cell r="A368">
            <v>359</v>
          </cell>
          <cell r="B368" t="str">
            <v>455 - HILL VIEW MONTESSORI Charter School - METHUEN pupils</v>
          </cell>
          <cell r="C368">
            <v>455128181</v>
          </cell>
          <cell r="D368">
            <v>455</v>
          </cell>
          <cell r="E368">
            <v>128</v>
          </cell>
          <cell r="F368">
            <v>181</v>
          </cell>
          <cell r="G368">
            <v>1</v>
          </cell>
          <cell r="H368">
            <v>1</v>
          </cell>
          <cell r="I368">
            <v>100</v>
          </cell>
          <cell r="J368">
            <v>8129</v>
          </cell>
          <cell r="K368">
            <v>0</v>
          </cell>
          <cell r="L368">
            <v>893</v>
          </cell>
        </row>
        <row r="369">
          <cell r="A369">
            <v>360</v>
          </cell>
          <cell r="B369" t="str">
            <v>455 - HILL VIEW MONTESSORI Charter School - WAKEFIELD pupils</v>
          </cell>
          <cell r="C369">
            <v>455128305</v>
          </cell>
          <cell r="D369">
            <v>455</v>
          </cell>
          <cell r="E369">
            <v>128</v>
          </cell>
          <cell r="F369">
            <v>305</v>
          </cell>
          <cell r="G369">
            <v>1</v>
          </cell>
          <cell r="H369">
            <v>1</v>
          </cell>
          <cell r="I369">
            <v>116.29845512709484</v>
          </cell>
          <cell r="J369">
            <v>7776</v>
          </cell>
          <cell r="K369">
            <v>1267</v>
          </cell>
          <cell r="L369">
            <v>893</v>
          </cell>
        </row>
        <row r="370">
          <cell r="A370">
            <v>361</v>
          </cell>
          <cell r="B370" t="str">
            <v>455 - HILL VIEW MONTESSORI Charter School - PENTUCKET pupils</v>
          </cell>
          <cell r="C370">
            <v>455128745</v>
          </cell>
          <cell r="D370">
            <v>455</v>
          </cell>
          <cell r="E370">
            <v>128</v>
          </cell>
          <cell r="F370">
            <v>745</v>
          </cell>
          <cell r="G370">
            <v>1</v>
          </cell>
          <cell r="H370">
            <v>1</v>
          </cell>
          <cell r="I370">
            <v>121.95803961082139</v>
          </cell>
          <cell r="J370">
            <v>10875</v>
          </cell>
          <cell r="K370">
            <v>2388</v>
          </cell>
          <cell r="L370">
            <v>893</v>
          </cell>
        </row>
        <row r="371">
          <cell r="A371">
            <v>362</v>
          </cell>
          <cell r="B371" t="str">
            <v>456 - LOWELL COMMUNITY Charter School - ANDOVER pupils</v>
          </cell>
          <cell r="C371">
            <v>456160009</v>
          </cell>
          <cell r="D371">
            <v>456</v>
          </cell>
          <cell r="E371">
            <v>160</v>
          </cell>
          <cell r="F371">
            <v>9</v>
          </cell>
          <cell r="G371">
            <v>1</v>
          </cell>
          <cell r="H371">
            <v>1.01</v>
          </cell>
          <cell r="I371">
            <v>139.20542678380409</v>
          </cell>
          <cell r="J371">
            <v>8175</v>
          </cell>
          <cell r="K371">
            <v>3205</v>
          </cell>
          <cell r="L371">
            <v>893</v>
          </cell>
        </row>
        <row r="372">
          <cell r="A372">
            <v>363</v>
          </cell>
          <cell r="B372" t="str">
            <v>456 - LOWELL COMMUNITY Charter School - BILLERICA pupils</v>
          </cell>
          <cell r="C372">
            <v>456160031</v>
          </cell>
          <cell r="D372">
            <v>456</v>
          </cell>
          <cell r="E372">
            <v>160</v>
          </cell>
          <cell r="F372">
            <v>31</v>
          </cell>
          <cell r="G372">
            <v>1</v>
          </cell>
          <cell r="H372">
            <v>1.01</v>
          </cell>
          <cell r="I372">
            <v>132.214258205248</v>
          </cell>
          <cell r="J372">
            <v>11673</v>
          </cell>
          <cell r="K372">
            <v>3760</v>
          </cell>
          <cell r="L372">
            <v>893</v>
          </cell>
        </row>
        <row r="373">
          <cell r="A373">
            <v>364</v>
          </cell>
          <cell r="B373" t="str">
            <v>456 - LOWELL COMMUNITY Charter School - CHELMSFORD pupils</v>
          </cell>
          <cell r="C373">
            <v>456160056</v>
          </cell>
          <cell r="D373">
            <v>456</v>
          </cell>
          <cell r="E373">
            <v>160</v>
          </cell>
          <cell r="F373">
            <v>56</v>
          </cell>
          <cell r="G373">
            <v>1</v>
          </cell>
          <cell r="H373">
            <v>1.01</v>
          </cell>
          <cell r="I373">
            <v>121.08701783057205</v>
          </cell>
          <cell r="J373">
            <v>10599</v>
          </cell>
          <cell r="K373">
            <v>2235</v>
          </cell>
          <cell r="L373">
            <v>893</v>
          </cell>
        </row>
        <row r="374">
          <cell r="A374">
            <v>365</v>
          </cell>
          <cell r="B374" t="str">
            <v>456 - LOWELL COMMUNITY Charter School - DRACUT pupils</v>
          </cell>
          <cell r="C374">
            <v>456160079</v>
          </cell>
          <cell r="D374">
            <v>456</v>
          </cell>
          <cell r="E374">
            <v>160</v>
          </cell>
          <cell r="F374">
            <v>79</v>
          </cell>
          <cell r="G374">
            <v>1</v>
          </cell>
          <cell r="H374">
            <v>1.01</v>
          </cell>
          <cell r="I374">
            <v>100</v>
          </cell>
          <cell r="J374">
            <v>10643</v>
          </cell>
          <cell r="K374">
            <v>0</v>
          </cell>
          <cell r="L374">
            <v>893</v>
          </cell>
        </row>
        <row r="375">
          <cell r="A375">
            <v>366</v>
          </cell>
          <cell r="B375" t="str">
            <v>456 - LOWELL COMMUNITY Charter School - HAVERHILL pupils</v>
          </cell>
          <cell r="C375">
            <v>456160128</v>
          </cell>
          <cell r="D375">
            <v>456</v>
          </cell>
          <cell r="E375">
            <v>160</v>
          </cell>
          <cell r="F375">
            <v>128</v>
          </cell>
          <cell r="G375">
            <v>1</v>
          </cell>
          <cell r="H375">
            <v>1.01</v>
          </cell>
          <cell r="I375">
            <v>101.42591594553832</v>
          </cell>
          <cell r="J375">
            <v>12326</v>
          </cell>
          <cell r="K375">
            <v>176</v>
          </cell>
          <cell r="L375">
            <v>893</v>
          </cell>
        </row>
        <row r="376">
          <cell r="A376">
            <v>367</v>
          </cell>
          <cell r="B376" t="str">
            <v>456 - LOWELL COMMUNITY Charter School - LAWRENCE pupils</v>
          </cell>
          <cell r="C376">
            <v>456160149</v>
          </cell>
          <cell r="D376">
            <v>456</v>
          </cell>
          <cell r="E376">
            <v>160</v>
          </cell>
          <cell r="F376">
            <v>149</v>
          </cell>
          <cell r="G376">
            <v>1</v>
          </cell>
          <cell r="H376">
            <v>1.01</v>
          </cell>
          <cell r="I376">
            <v>101.04938548507133</v>
          </cell>
          <cell r="J376">
            <v>13641</v>
          </cell>
          <cell r="K376">
            <v>143</v>
          </cell>
          <cell r="L376">
            <v>893</v>
          </cell>
        </row>
        <row r="377">
          <cell r="A377">
            <v>368</v>
          </cell>
          <cell r="B377" t="str">
            <v>456 - LOWELL COMMUNITY Charter School - LOWELL pupils</v>
          </cell>
          <cell r="C377">
            <v>456160160</v>
          </cell>
          <cell r="D377">
            <v>456</v>
          </cell>
          <cell r="E377">
            <v>160</v>
          </cell>
          <cell r="F377">
            <v>160</v>
          </cell>
          <cell r="G377">
            <v>1</v>
          </cell>
          <cell r="H377">
            <v>1.01</v>
          </cell>
          <cell r="I377">
            <v>100</v>
          </cell>
          <cell r="J377">
            <v>12030</v>
          </cell>
          <cell r="K377">
            <v>0</v>
          </cell>
          <cell r="L377">
            <v>893</v>
          </cell>
        </row>
        <row r="378">
          <cell r="A378">
            <v>369</v>
          </cell>
          <cell r="B378" t="str">
            <v>456 - LOWELL COMMUNITY Charter School - MARLBOROUGH pupils</v>
          </cell>
          <cell r="C378">
            <v>456160170</v>
          </cell>
          <cell r="D378">
            <v>456</v>
          </cell>
          <cell r="E378">
            <v>160</v>
          </cell>
          <cell r="F378">
            <v>170</v>
          </cell>
          <cell r="G378">
            <v>1</v>
          </cell>
          <cell r="H378">
            <v>1.01</v>
          </cell>
          <cell r="I378">
            <v>127.33519175116841</v>
          </cell>
          <cell r="J378">
            <v>13641</v>
          </cell>
          <cell r="K378">
            <v>3729</v>
          </cell>
          <cell r="L378">
            <v>893</v>
          </cell>
        </row>
        <row r="379">
          <cell r="A379">
            <v>370</v>
          </cell>
          <cell r="B379" t="str">
            <v>456 - LOWELL COMMUNITY Charter School - TEWKSBURY pupils</v>
          </cell>
          <cell r="C379">
            <v>456160295</v>
          </cell>
          <cell r="D379">
            <v>456</v>
          </cell>
          <cell r="E379">
            <v>160</v>
          </cell>
          <cell r="F379">
            <v>295</v>
          </cell>
          <cell r="G379">
            <v>1</v>
          </cell>
          <cell r="H379">
            <v>1.01</v>
          </cell>
          <cell r="I379">
            <v>126.65220909940587</v>
          </cell>
          <cell r="J379">
            <v>11178</v>
          </cell>
          <cell r="K379">
            <v>2979</v>
          </cell>
          <cell r="L379">
            <v>893</v>
          </cell>
        </row>
        <row r="380">
          <cell r="A380">
            <v>371</v>
          </cell>
          <cell r="B380" t="str">
            <v>456 - LOWELL COMMUNITY Charter School - TYNGSBOROUGH pupils</v>
          </cell>
          <cell r="C380">
            <v>456160301</v>
          </cell>
          <cell r="D380">
            <v>456</v>
          </cell>
          <cell r="E380">
            <v>160</v>
          </cell>
          <cell r="F380">
            <v>301</v>
          </cell>
          <cell r="G380">
            <v>1</v>
          </cell>
          <cell r="H380">
            <v>1.01</v>
          </cell>
          <cell r="I380">
            <v>120.6654007174232</v>
          </cell>
          <cell r="J380">
            <v>13641</v>
          </cell>
          <cell r="K380">
            <v>2819</v>
          </cell>
          <cell r="L380">
            <v>893</v>
          </cell>
        </row>
        <row r="381">
          <cell r="A381">
            <v>372</v>
          </cell>
          <cell r="B381" t="str">
            <v>457 - BROOKE EAST BOSTON Charter School - BOSTON pupils</v>
          </cell>
          <cell r="C381">
            <v>457035035</v>
          </cell>
          <cell r="D381">
            <v>457</v>
          </cell>
          <cell r="E381">
            <v>35</v>
          </cell>
          <cell r="F381">
            <v>35</v>
          </cell>
          <cell r="G381">
            <v>1</v>
          </cell>
          <cell r="H381">
            <v>1.071</v>
          </cell>
          <cell r="I381">
            <v>123.08173144395123</v>
          </cell>
          <cell r="J381">
            <v>11463</v>
          </cell>
          <cell r="K381">
            <v>2646</v>
          </cell>
          <cell r="L381">
            <v>893</v>
          </cell>
        </row>
        <row r="382">
          <cell r="A382">
            <v>373</v>
          </cell>
          <cell r="B382" t="str">
            <v>457 - BROOKE EAST BOSTON Charter School - CHELSEA pupils</v>
          </cell>
          <cell r="C382">
            <v>457035057</v>
          </cell>
          <cell r="D382">
            <v>457</v>
          </cell>
          <cell r="E382">
            <v>35</v>
          </cell>
          <cell r="F382">
            <v>57</v>
          </cell>
          <cell r="G382">
            <v>1</v>
          </cell>
          <cell r="H382">
            <v>1.071</v>
          </cell>
          <cell r="I382">
            <v>100</v>
          </cell>
          <cell r="J382">
            <v>11584</v>
          </cell>
          <cell r="K382">
            <v>0</v>
          </cell>
          <cell r="L382">
            <v>893</v>
          </cell>
        </row>
        <row r="383">
          <cell r="A383">
            <v>374</v>
          </cell>
          <cell r="B383" t="str">
            <v>457 - BROOKE EAST BOSTON Charter School - EVERETT pupils</v>
          </cell>
          <cell r="C383">
            <v>457035093</v>
          </cell>
          <cell r="D383">
            <v>457</v>
          </cell>
          <cell r="E383">
            <v>35</v>
          </cell>
          <cell r="F383">
            <v>93</v>
          </cell>
          <cell r="G383">
            <v>1</v>
          </cell>
          <cell r="H383">
            <v>1.071</v>
          </cell>
          <cell r="I383">
            <v>100.21529083751221</v>
          </cell>
          <cell r="J383">
            <v>10459</v>
          </cell>
          <cell r="K383">
            <v>23</v>
          </cell>
          <cell r="L383">
            <v>893</v>
          </cell>
        </row>
        <row r="384">
          <cell r="A384">
            <v>375</v>
          </cell>
          <cell r="B384" t="str">
            <v>457 - BROOKE EAST BOSTON Charter School - LYNN pupils</v>
          </cell>
          <cell r="C384">
            <v>457035163</v>
          </cell>
          <cell r="D384">
            <v>457</v>
          </cell>
          <cell r="E384">
            <v>35</v>
          </cell>
          <cell r="F384">
            <v>163</v>
          </cell>
          <cell r="G384">
            <v>1</v>
          </cell>
          <cell r="H384">
            <v>1.071</v>
          </cell>
          <cell r="I384">
            <v>100</v>
          </cell>
          <cell r="J384">
            <v>12770</v>
          </cell>
          <cell r="K384">
            <v>0</v>
          </cell>
          <cell r="L384">
            <v>893</v>
          </cell>
        </row>
        <row r="385">
          <cell r="A385">
            <v>376</v>
          </cell>
          <cell r="B385" t="str">
            <v>457 - BROOKE EAST BOSTON Charter School - REVERE pupils</v>
          </cell>
          <cell r="C385">
            <v>457035248</v>
          </cell>
          <cell r="D385">
            <v>457</v>
          </cell>
          <cell r="E385">
            <v>35</v>
          </cell>
          <cell r="F385">
            <v>248</v>
          </cell>
          <cell r="G385">
            <v>1</v>
          </cell>
          <cell r="H385">
            <v>1.071</v>
          </cell>
          <cell r="I385">
            <v>106.67365469799385</v>
          </cell>
          <cell r="J385">
            <v>12282</v>
          </cell>
          <cell r="K385">
            <v>820</v>
          </cell>
          <cell r="L385">
            <v>893</v>
          </cell>
        </row>
        <row r="386">
          <cell r="A386">
            <v>377</v>
          </cell>
          <cell r="B386" t="str">
            <v>458 - LOWELL MIDDLESEX ACADEMY Charter School - BILLERICA pupils</v>
          </cell>
          <cell r="C386">
            <v>458160031</v>
          </cell>
          <cell r="D386">
            <v>458</v>
          </cell>
          <cell r="E386">
            <v>160</v>
          </cell>
          <cell r="F386">
            <v>31</v>
          </cell>
          <cell r="G386">
            <v>1</v>
          </cell>
          <cell r="H386">
            <v>1.01</v>
          </cell>
          <cell r="I386">
            <v>132.214258205248</v>
          </cell>
          <cell r="J386">
            <v>10940</v>
          </cell>
          <cell r="K386">
            <v>3524</v>
          </cell>
          <cell r="L386">
            <v>893</v>
          </cell>
        </row>
        <row r="387">
          <cell r="A387">
            <v>378</v>
          </cell>
          <cell r="B387" t="str">
            <v>458 - LOWELL MIDDLESEX ACADEMY Charter School - CHELMSFORD pupils</v>
          </cell>
          <cell r="C387">
            <v>458160056</v>
          </cell>
          <cell r="D387">
            <v>458</v>
          </cell>
          <cell r="E387">
            <v>160</v>
          </cell>
          <cell r="F387">
            <v>56</v>
          </cell>
          <cell r="G387">
            <v>1</v>
          </cell>
          <cell r="H387">
            <v>1.01</v>
          </cell>
          <cell r="I387">
            <v>121.08701783057205</v>
          </cell>
          <cell r="J387">
            <v>9544</v>
          </cell>
          <cell r="K387">
            <v>2013</v>
          </cell>
          <cell r="L387">
            <v>893</v>
          </cell>
        </row>
        <row r="388">
          <cell r="A388">
            <v>379</v>
          </cell>
          <cell r="B388" t="str">
            <v>458 - LOWELL MIDDLESEX ACADEMY Charter School - DRACUT pupils</v>
          </cell>
          <cell r="C388">
            <v>458160079</v>
          </cell>
          <cell r="D388">
            <v>458</v>
          </cell>
          <cell r="E388">
            <v>160</v>
          </cell>
          <cell r="F388">
            <v>79</v>
          </cell>
          <cell r="G388">
            <v>1</v>
          </cell>
          <cell r="H388">
            <v>1.01</v>
          </cell>
          <cell r="I388">
            <v>100</v>
          </cell>
          <cell r="J388">
            <v>11575</v>
          </cell>
          <cell r="K388">
            <v>0</v>
          </cell>
          <cell r="L388">
            <v>893</v>
          </cell>
        </row>
        <row r="389">
          <cell r="A389">
            <v>380</v>
          </cell>
          <cell r="B389" t="str">
            <v>458 - LOWELL MIDDLESEX ACADEMY Charter School - LOWELL pupils</v>
          </cell>
          <cell r="C389">
            <v>458160160</v>
          </cell>
          <cell r="D389">
            <v>458</v>
          </cell>
          <cell r="E389">
            <v>160</v>
          </cell>
          <cell r="F389">
            <v>160</v>
          </cell>
          <cell r="G389">
            <v>1</v>
          </cell>
          <cell r="H389">
            <v>1.01</v>
          </cell>
          <cell r="I389">
            <v>100</v>
          </cell>
          <cell r="J389">
            <v>11942</v>
          </cell>
          <cell r="K389">
            <v>0</v>
          </cell>
          <cell r="L389">
            <v>893</v>
          </cell>
        </row>
        <row r="390">
          <cell r="A390">
            <v>381</v>
          </cell>
          <cell r="B390" t="str">
            <v>458 - LOWELL MIDDLESEX ACADEMY Charter School - METHUEN pupils</v>
          </cell>
          <cell r="C390">
            <v>458160181</v>
          </cell>
          <cell r="D390">
            <v>458</v>
          </cell>
          <cell r="E390">
            <v>160</v>
          </cell>
          <cell r="F390">
            <v>181</v>
          </cell>
          <cell r="G390">
            <v>1</v>
          </cell>
          <cell r="H390">
            <v>1.01</v>
          </cell>
          <cell r="I390">
            <v>100</v>
          </cell>
          <cell r="J390">
            <v>9544</v>
          </cell>
          <cell r="K390">
            <v>0</v>
          </cell>
          <cell r="L390">
            <v>893</v>
          </cell>
        </row>
        <row r="391">
          <cell r="A391">
            <v>382</v>
          </cell>
          <cell r="B391" t="str">
            <v>458 - LOWELL MIDDLESEX ACADEMY Charter School - TEWKSBURY pupils</v>
          </cell>
          <cell r="C391">
            <v>458160295</v>
          </cell>
          <cell r="D391">
            <v>458</v>
          </cell>
          <cell r="E391">
            <v>160</v>
          </cell>
          <cell r="F391">
            <v>295</v>
          </cell>
          <cell r="G391">
            <v>1</v>
          </cell>
          <cell r="H391">
            <v>1.01</v>
          </cell>
          <cell r="I391">
            <v>126.65220909940587</v>
          </cell>
          <cell r="J391">
            <v>12337</v>
          </cell>
          <cell r="K391">
            <v>3288</v>
          </cell>
          <cell r="L391">
            <v>893</v>
          </cell>
        </row>
        <row r="392">
          <cell r="A392">
            <v>383</v>
          </cell>
          <cell r="B392" t="str">
            <v>458 - LOWELL MIDDLESEX ACADEMY Charter School - TYNGSBOROUGH pupils</v>
          </cell>
          <cell r="C392">
            <v>458160301</v>
          </cell>
          <cell r="D392">
            <v>458</v>
          </cell>
          <cell r="E392">
            <v>160</v>
          </cell>
          <cell r="F392">
            <v>301</v>
          </cell>
          <cell r="G392">
            <v>1</v>
          </cell>
          <cell r="H392">
            <v>1.01</v>
          </cell>
          <cell r="I392">
            <v>120.6654007174232</v>
          </cell>
          <cell r="J392">
            <v>9544</v>
          </cell>
          <cell r="K392">
            <v>1972</v>
          </cell>
          <cell r="L392">
            <v>893</v>
          </cell>
        </row>
        <row r="393">
          <cell r="A393">
            <v>384</v>
          </cell>
          <cell r="B393" t="str">
            <v>463 - KIPP ACADEMY BOSTON Charter School - BOSTON pupils</v>
          </cell>
          <cell r="C393">
            <v>463035035</v>
          </cell>
          <cell r="D393">
            <v>463</v>
          </cell>
          <cell r="E393">
            <v>35</v>
          </cell>
          <cell r="F393">
            <v>35</v>
          </cell>
          <cell r="G393">
            <v>1</v>
          </cell>
          <cell r="H393">
            <v>1.071</v>
          </cell>
          <cell r="I393">
            <v>123.08173144395123</v>
          </cell>
          <cell r="J393">
            <v>11958</v>
          </cell>
          <cell r="K393">
            <v>2760</v>
          </cell>
          <cell r="L393">
            <v>893</v>
          </cell>
        </row>
        <row r="394">
          <cell r="A394">
            <v>385</v>
          </cell>
          <cell r="B394" t="str">
            <v>463 - KIPP ACADEMY BOSTON Charter School - BROCKTON pupils</v>
          </cell>
          <cell r="C394">
            <v>463035044</v>
          </cell>
          <cell r="D394">
            <v>463</v>
          </cell>
          <cell r="E394">
            <v>35</v>
          </cell>
          <cell r="F394">
            <v>44</v>
          </cell>
          <cell r="G394">
            <v>1</v>
          </cell>
          <cell r="H394">
            <v>1.071</v>
          </cell>
          <cell r="I394">
            <v>100</v>
          </cell>
          <cell r="J394">
            <v>11884</v>
          </cell>
          <cell r="K394">
            <v>0</v>
          </cell>
          <cell r="L394">
            <v>893</v>
          </cell>
        </row>
        <row r="395">
          <cell r="A395">
            <v>386</v>
          </cell>
          <cell r="B395" t="str">
            <v>464 - MARBLEHEAD COMMUNITY Charter School - BEVERLY pupils</v>
          </cell>
          <cell r="C395">
            <v>464168030</v>
          </cell>
          <cell r="D395">
            <v>464</v>
          </cell>
          <cell r="E395">
            <v>168</v>
          </cell>
          <cell r="F395">
            <v>30</v>
          </cell>
          <cell r="G395">
            <v>1</v>
          </cell>
          <cell r="H395">
            <v>1</v>
          </cell>
          <cell r="I395">
            <v>118.62149440063152</v>
          </cell>
          <cell r="J395">
            <v>7776</v>
          </cell>
          <cell r="K395">
            <v>1448</v>
          </cell>
          <cell r="L395">
            <v>893</v>
          </cell>
        </row>
        <row r="396">
          <cell r="A396">
            <v>387</v>
          </cell>
          <cell r="B396" t="str">
            <v>464 - MARBLEHEAD COMMUNITY Charter School - LYNN pupils</v>
          </cell>
          <cell r="C396">
            <v>464168163</v>
          </cell>
          <cell r="D396">
            <v>464</v>
          </cell>
          <cell r="E396">
            <v>168</v>
          </cell>
          <cell r="F396">
            <v>163</v>
          </cell>
          <cell r="G396">
            <v>1</v>
          </cell>
          <cell r="H396">
            <v>1</v>
          </cell>
          <cell r="I396">
            <v>100</v>
          </cell>
          <cell r="J396">
            <v>9190</v>
          </cell>
          <cell r="K396">
            <v>0</v>
          </cell>
          <cell r="L396">
            <v>893</v>
          </cell>
        </row>
        <row r="397">
          <cell r="A397">
            <v>388</v>
          </cell>
          <cell r="B397" t="str">
            <v>464 - MARBLEHEAD COMMUNITY Charter School - MARBLEHEAD pupils</v>
          </cell>
          <cell r="C397">
            <v>464168168</v>
          </cell>
          <cell r="D397">
            <v>464</v>
          </cell>
          <cell r="E397">
            <v>168</v>
          </cell>
          <cell r="F397">
            <v>168</v>
          </cell>
          <cell r="G397">
            <v>1</v>
          </cell>
          <cell r="H397">
            <v>1</v>
          </cell>
          <cell r="I397">
            <v>135.74472661814016</v>
          </cell>
          <cell r="J397">
            <v>8149</v>
          </cell>
          <cell r="K397">
            <v>2913</v>
          </cell>
          <cell r="L397">
            <v>893</v>
          </cell>
        </row>
        <row r="398">
          <cell r="A398">
            <v>389</v>
          </cell>
          <cell r="B398" t="str">
            <v>464 - MARBLEHEAD COMMUNITY Charter School - NAHANT pupils</v>
          </cell>
          <cell r="C398">
            <v>464168196</v>
          </cell>
          <cell r="D398">
            <v>464</v>
          </cell>
          <cell r="E398">
            <v>168</v>
          </cell>
          <cell r="F398">
            <v>196</v>
          </cell>
          <cell r="G398">
            <v>1</v>
          </cell>
          <cell r="H398">
            <v>1</v>
          </cell>
          <cell r="I398">
            <v>126.49846764236486</v>
          </cell>
          <cell r="J398">
            <v>7901</v>
          </cell>
          <cell r="K398">
            <v>2094</v>
          </cell>
          <cell r="L398">
            <v>893</v>
          </cell>
        </row>
        <row r="399">
          <cell r="A399">
            <v>390</v>
          </cell>
          <cell r="B399" t="str">
            <v>464 - MARBLEHEAD COMMUNITY Charter School - PEABODY pupils</v>
          </cell>
          <cell r="C399">
            <v>464168229</v>
          </cell>
          <cell r="D399">
            <v>464</v>
          </cell>
          <cell r="E399">
            <v>168</v>
          </cell>
          <cell r="F399">
            <v>229</v>
          </cell>
          <cell r="G399">
            <v>1</v>
          </cell>
          <cell r="H399">
            <v>1</v>
          </cell>
          <cell r="I399">
            <v>108.45689193458755</v>
          </cell>
          <cell r="J399">
            <v>9487</v>
          </cell>
          <cell r="K399">
            <v>802</v>
          </cell>
          <cell r="L399">
            <v>893</v>
          </cell>
        </row>
        <row r="400">
          <cell r="A400">
            <v>391</v>
          </cell>
          <cell r="B400" t="str">
            <v>464 - MARBLEHEAD COMMUNITY Charter School - SALEM pupils</v>
          </cell>
          <cell r="C400">
            <v>464168258</v>
          </cell>
          <cell r="D400">
            <v>464</v>
          </cell>
          <cell r="E400">
            <v>168</v>
          </cell>
          <cell r="F400">
            <v>258</v>
          </cell>
          <cell r="G400">
            <v>1</v>
          </cell>
          <cell r="H400">
            <v>1</v>
          </cell>
          <cell r="I400">
            <v>125.34091180445822</v>
          </cell>
          <cell r="J400">
            <v>9581</v>
          </cell>
          <cell r="K400">
            <v>2428</v>
          </cell>
          <cell r="L400">
            <v>893</v>
          </cell>
        </row>
        <row r="401">
          <cell r="A401">
            <v>392</v>
          </cell>
          <cell r="B401" t="str">
            <v>464 - MARBLEHEAD COMMUNITY Charter School - SAUGUS pupils</v>
          </cell>
          <cell r="C401">
            <v>464168262</v>
          </cell>
          <cell r="D401">
            <v>464</v>
          </cell>
          <cell r="E401">
            <v>168</v>
          </cell>
          <cell r="F401">
            <v>262</v>
          </cell>
          <cell r="G401">
            <v>1</v>
          </cell>
          <cell r="H401">
            <v>1</v>
          </cell>
          <cell r="I401">
            <v>121.97822602092769</v>
          </cell>
          <cell r="J401">
            <v>7776</v>
          </cell>
          <cell r="K401">
            <v>1709</v>
          </cell>
          <cell r="L401">
            <v>893</v>
          </cell>
        </row>
        <row r="402">
          <cell r="A402">
            <v>393</v>
          </cell>
          <cell r="B402" t="str">
            <v>464 - MARBLEHEAD COMMUNITY Charter School - SWAMPSCOTT pupils</v>
          </cell>
          <cell r="C402">
            <v>464168291</v>
          </cell>
          <cell r="D402">
            <v>464</v>
          </cell>
          <cell r="E402">
            <v>168</v>
          </cell>
          <cell r="F402">
            <v>291</v>
          </cell>
          <cell r="G402">
            <v>1</v>
          </cell>
          <cell r="H402">
            <v>1</v>
          </cell>
          <cell r="I402">
            <v>142.41705452410037</v>
          </cell>
          <cell r="J402">
            <v>7776</v>
          </cell>
          <cell r="K402">
            <v>3298</v>
          </cell>
          <cell r="L402">
            <v>893</v>
          </cell>
        </row>
        <row r="403">
          <cell r="A403">
            <v>394</v>
          </cell>
          <cell r="B403" t="str">
            <v>466 - MARTHA'S VINEYARD Charter School - MARTHAS VINEYARD District - FALMOUTH pupils</v>
          </cell>
          <cell r="C403">
            <v>466700096</v>
          </cell>
          <cell r="D403">
            <v>466</v>
          </cell>
          <cell r="E403">
            <v>700</v>
          </cell>
          <cell r="F403">
            <v>96</v>
          </cell>
          <cell r="G403">
            <v>2</v>
          </cell>
          <cell r="H403">
            <v>1</v>
          </cell>
          <cell r="I403">
            <v>146.45942191302703</v>
          </cell>
          <cell r="J403">
            <v>9465</v>
          </cell>
          <cell r="K403">
            <v>4397</v>
          </cell>
          <cell r="L403">
            <v>893</v>
          </cell>
        </row>
        <row r="404">
          <cell r="A404">
            <v>395</v>
          </cell>
          <cell r="B404" t="str">
            <v>466 - MARTHA'S VINEYARD Charter School - MARTHAS VINEYARD District - MARTHAS VINEYARD pupils</v>
          </cell>
          <cell r="C404">
            <v>466700700</v>
          </cell>
          <cell r="D404">
            <v>466</v>
          </cell>
          <cell r="E404">
            <v>700</v>
          </cell>
          <cell r="F404">
            <v>700</v>
          </cell>
          <cell r="G404">
            <v>2</v>
          </cell>
          <cell r="H404">
            <v>1</v>
          </cell>
          <cell r="I404">
            <v>197.58771592348117</v>
          </cell>
          <cell r="J404">
            <v>10562</v>
          </cell>
          <cell r="K404">
            <v>10307</v>
          </cell>
          <cell r="L404">
            <v>893</v>
          </cell>
        </row>
        <row r="405">
          <cell r="A405">
            <v>396</v>
          </cell>
          <cell r="B405" t="str">
            <v>466 - MARTHA'S VINEYARD Charter School - UPISLAND District - EDGARTOWN pupils</v>
          </cell>
          <cell r="C405">
            <v>466774089</v>
          </cell>
          <cell r="D405">
            <v>466</v>
          </cell>
          <cell r="E405">
            <v>774</v>
          </cell>
          <cell r="F405">
            <v>89</v>
          </cell>
          <cell r="G405">
            <v>2</v>
          </cell>
          <cell r="H405">
            <v>1</v>
          </cell>
          <cell r="I405">
            <v>240.03423830150621</v>
          </cell>
          <cell r="J405">
            <v>9274</v>
          </cell>
          <cell r="K405">
            <v>12987</v>
          </cell>
          <cell r="L405">
            <v>893</v>
          </cell>
        </row>
        <row r="406">
          <cell r="A406">
            <v>397</v>
          </cell>
          <cell r="B406" t="str">
            <v>466 - MARTHA'S VINEYARD Charter School - UPISLAND District - FALMOUTH pupils</v>
          </cell>
          <cell r="C406">
            <v>466774096</v>
          </cell>
          <cell r="D406">
            <v>466</v>
          </cell>
          <cell r="E406">
            <v>774</v>
          </cell>
          <cell r="F406">
            <v>96</v>
          </cell>
          <cell r="G406">
            <v>2</v>
          </cell>
          <cell r="H406">
            <v>1</v>
          </cell>
          <cell r="I406">
            <v>146.45942191302703</v>
          </cell>
          <cell r="J406">
            <v>7776</v>
          </cell>
          <cell r="K406">
            <v>3613</v>
          </cell>
          <cell r="L406">
            <v>893</v>
          </cell>
        </row>
        <row r="407">
          <cell r="A407">
            <v>398</v>
          </cell>
          <cell r="B407" t="str">
            <v>466 - MARTHA'S VINEYARD Charter School - UPISLAND District - OAK BLUFFS pupils</v>
          </cell>
          <cell r="C407">
            <v>466774221</v>
          </cell>
          <cell r="D407">
            <v>466</v>
          </cell>
          <cell r="E407">
            <v>774</v>
          </cell>
          <cell r="F407">
            <v>221</v>
          </cell>
          <cell r="G407">
            <v>2</v>
          </cell>
          <cell r="H407">
            <v>1</v>
          </cell>
          <cell r="I407">
            <v>212.28722861833168</v>
          </cell>
          <cell r="J407">
            <v>8749</v>
          </cell>
          <cell r="K407">
            <v>9824</v>
          </cell>
          <cell r="L407">
            <v>893</v>
          </cell>
        </row>
        <row r="408">
          <cell r="A408">
            <v>399</v>
          </cell>
          <cell r="B408" t="str">
            <v>466 - MARTHA'S VINEYARD Charter School - UPISLAND District - TISBURY pupils</v>
          </cell>
          <cell r="C408">
            <v>466774296</v>
          </cell>
          <cell r="D408">
            <v>466</v>
          </cell>
          <cell r="E408">
            <v>774</v>
          </cell>
          <cell r="F408">
            <v>296</v>
          </cell>
          <cell r="G408">
            <v>2</v>
          </cell>
          <cell r="H408">
            <v>1</v>
          </cell>
          <cell r="I408">
            <v>222.64902436803629</v>
          </cell>
          <cell r="J408">
            <v>8877</v>
          </cell>
          <cell r="K408">
            <v>10888</v>
          </cell>
          <cell r="L408">
            <v>893</v>
          </cell>
        </row>
        <row r="409">
          <cell r="A409">
            <v>400</v>
          </cell>
          <cell r="B409" t="str">
            <v>466 - MARTHA'S VINEYARD Charter School - UPISLAND District - UPISLAND pupils</v>
          </cell>
          <cell r="C409">
            <v>466774774</v>
          </cell>
          <cell r="D409">
            <v>466</v>
          </cell>
          <cell r="E409">
            <v>774</v>
          </cell>
          <cell r="F409">
            <v>774</v>
          </cell>
          <cell r="G409">
            <v>2</v>
          </cell>
          <cell r="H409">
            <v>1</v>
          </cell>
          <cell r="I409">
            <v>311.095262314916</v>
          </cell>
          <cell r="J409">
            <v>8394</v>
          </cell>
          <cell r="K409">
            <v>17719</v>
          </cell>
          <cell r="L409">
            <v>893</v>
          </cell>
        </row>
        <row r="410">
          <cell r="A410">
            <v>401</v>
          </cell>
          <cell r="B410" t="str">
            <v>469 - MATCH Charter School - BOSTON pupils</v>
          </cell>
          <cell r="C410">
            <v>469035035</v>
          </cell>
          <cell r="D410">
            <v>469</v>
          </cell>
          <cell r="E410">
            <v>35</v>
          </cell>
          <cell r="F410">
            <v>35</v>
          </cell>
          <cell r="G410">
            <v>1</v>
          </cell>
          <cell r="H410">
            <v>1.071</v>
          </cell>
          <cell r="I410">
            <v>123.08173144395123</v>
          </cell>
          <cell r="J410">
            <v>12265</v>
          </cell>
          <cell r="K410">
            <v>2831</v>
          </cell>
          <cell r="L410">
            <v>893</v>
          </cell>
        </row>
        <row r="411">
          <cell r="A411">
            <v>402</v>
          </cell>
          <cell r="B411" t="str">
            <v>469 - MATCH Charter School - BROCKTON pupils</v>
          </cell>
          <cell r="C411">
            <v>469035044</v>
          </cell>
          <cell r="D411">
            <v>469</v>
          </cell>
          <cell r="E411">
            <v>35</v>
          </cell>
          <cell r="F411">
            <v>44</v>
          </cell>
          <cell r="G411">
            <v>1</v>
          </cell>
          <cell r="H411">
            <v>1.071</v>
          </cell>
          <cell r="I411">
            <v>100</v>
          </cell>
          <cell r="J411">
            <v>12975</v>
          </cell>
          <cell r="K411">
            <v>0</v>
          </cell>
          <cell r="L411">
            <v>893</v>
          </cell>
        </row>
        <row r="412">
          <cell r="A412">
            <v>403</v>
          </cell>
          <cell r="B412" t="str">
            <v>469 - MATCH Charter School - CHELSEA pupils</v>
          </cell>
          <cell r="C412">
            <v>469035057</v>
          </cell>
          <cell r="D412">
            <v>469</v>
          </cell>
          <cell r="E412">
            <v>35</v>
          </cell>
          <cell r="F412">
            <v>57</v>
          </cell>
          <cell r="G412">
            <v>1</v>
          </cell>
          <cell r="H412">
            <v>1.071</v>
          </cell>
          <cell r="I412">
            <v>100</v>
          </cell>
          <cell r="J412">
            <v>12282</v>
          </cell>
          <cell r="K412">
            <v>0</v>
          </cell>
          <cell r="L412">
            <v>893</v>
          </cell>
        </row>
        <row r="413">
          <cell r="A413">
            <v>404</v>
          </cell>
          <cell r="B413" t="str">
            <v>469 - MATCH Charter School - QUINCY pupils</v>
          </cell>
          <cell r="C413">
            <v>469035243</v>
          </cell>
          <cell r="D413">
            <v>469</v>
          </cell>
          <cell r="E413">
            <v>35</v>
          </cell>
          <cell r="F413">
            <v>243</v>
          </cell>
          <cell r="G413">
            <v>1</v>
          </cell>
          <cell r="H413">
            <v>1.071</v>
          </cell>
          <cell r="I413">
            <v>118.21593741791206</v>
          </cell>
          <cell r="J413">
            <v>8238</v>
          </cell>
          <cell r="K413">
            <v>1501</v>
          </cell>
          <cell r="L413">
            <v>893</v>
          </cell>
        </row>
        <row r="414">
          <cell r="A414">
            <v>405</v>
          </cell>
          <cell r="B414" t="str">
            <v>470 - MYSTIC VALLEY REGIONAL Charter School - BOSTON pupils</v>
          </cell>
          <cell r="C414">
            <v>470165035</v>
          </cell>
          <cell r="D414">
            <v>470</v>
          </cell>
          <cell r="E414">
            <v>165</v>
          </cell>
          <cell r="F414">
            <v>35</v>
          </cell>
          <cell r="G414">
            <v>1</v>
          </cell>
          <cell r="H414">
            <v>1.03</v>
          </cell>
          <cell r="I414">
            <v>123.08173144395123</v>
          </cell>
          <cell r="J414">
            <v>8356</v>
          </cell>
          <cell r="K414">
            <v>1929</v>
          </cell>
          <cell r="L414">
            <v>893</v>
          </cell>
        </row>
        <row r="415">
          <cell r="A415">
            <v>406</v>
          </cell>
          <cell r="B415" t="str">
            <v>470 - MYSTIC VALLEY REGIONAL Charter School - CHELSEA pupils</v>
          </cell>
          <cell r="C415">
            <v>470165057</v>
          </cell>
          <cell r="D415">
            <v>470</v>
          </cell>
          <cell r="E415">
            <v>165</v>
          </cell>
          <cell r="F415">
            <v>57</v>
          </cell>
          <cell r="G415">
            <v>1</v>
          </cell>
          <cell r="H415">
            <v>1.03</v>
          </cell>
          <cell r="I415">
            <v>100</v>
          </cell>
          <cell r="J415">
            <v>8163</v>
          </cell>
          <cell r="K415">
            <v>0</v>
          </cell>
          <cell r="L415">
            <v>893</v>
          </cell>
        </row>
        <row r="416">
          <cell r="A416">
            <v>407</v>
          </cell>
          <cell r="B416" t="str">
            <v>470 - MYSTIC VALLEY REGIONAL Charter School - EVERETT pupils</v>
          </cell>
          <cell r="C416">
            <v>470165093</v>
          </cell>
          <cell r="D416">
            <v>470</v>
          </cell>
          <cell r="E416">
            <v>165</v>
          </cell>
          <cell r="F416">
            <v>93</v>
          </cell>
          <cell r="G416">
            <v>1</v>
          </cell>
          <cell r="H416">
            <v>1.03</v>
          </cell>
          <cell r="I416">
            <v>100.21529083751221</v>
          </cell>
          <cell r="J416">
            <v>9429</v>
          </cell>
          <cell r="K416">
            <v>20</v>
          </cell>
          <cell r="L416">
            <v>893</v>
          </cell>
        </row>
        <row r="417">
          <cell r="A417">
            <v>408</v>
          </cell>
          <cell r="B417" t="str">
            <v>470 - MYSTIC VALLEY REGIONAL Charter School - LYNN pupils</v>
          </cell>
          <cell r="C417">
            <v>470165163</v>
          </cell>
          <cell r="D417">
            <v>470</v>
          </cell>
          <cell r="E417">
            <v>165</v>
          </cell>
          <cell r="F417">
            <v>163</v>
          </cell>
          <cell r="G417">
            <v>1</v>
          </cell>
          <cell r="H417">
            <v>1.03</v>
          </cell>
          <cell r="I417">
            <v>100</v>
          </cell>
          <cell r="J417">
            <v>9574</v>
          </cell>
          <cell r="K417">
            <v>0</v>
          </cell>
          <cell r="L417">
            <v>893</v>
          </cell>
        </row>
        <row r="418">
          <cell r="A418">
            <v>409</v>
          </cell>
          <cell r="B418" t="str">
            <v>470 - MYSTIC VALLEY REGIONAL Charter School - MALDEN pupils</v>
          </cell>
          <cell r="C418">
            <v>470165165</v>
          </cell>
          <cell r="D418">
            <v>470</v>
          </cell>
          <cell r="E418">
            <v>165</v>
          </cell>
          <cell r="F418">
            <v>165</v>
          </cell>
          <cell r="G418">
            <v>1</v>
          </cell>
          <cell r="H418">
            <v>1.03</v>
          </cell>
          <cell r="I418">
            <v>101.91819989348812</v>
          </cell>
          <cell r="J418">
            <v>9408</v>
          </cell>
          <cell r="K418">
            <v>180</v>
          </cell>
          <cell r="L418">
            <v>893</v>
          </cell>
        </row>
        <row r="419">
          <cell r="A419">
            <v>410</v>
          </cell>
          <cell r="B419" t="str">
            <v>470 - MYSTIC VALLEY REGIONAL Charter School - MEDFORD pupils</v>
          </cell>
          <cell r="C419">
            <v>470165176</v>
          </cell>
          <cell r="D419">
            <v>470</v>
          </cell>
          <cell r="E419">
            <v>165</v>
          </cell>
          <cell r="F419">
            <v>176</v>
          </cell>
          <cell r="G419">
            <v>1</v>
          </cell>
          <cell r="H419">
            <v>1.03</v>
          </cell>
          <cell r="I419">
            <v>121.34567108409786</v>
          </cell>
          <cell r="J419">
            <v>8890</v>
          </cell>
          <cell r="K419">
            <v>1898</v>
          </cell>
          <cell r="L419">
            <v>893</v>
          </cell>
        </row>
        <row r="420">
          <cell r="A420">
            <v>411</v>
          </cell>
          <cell r="B420" t="str">
            <v>470 - MYSTIC VALLEY REGIONAL Charter School - MELROSE pupils</v>
          </cell>
          <cell r="C420">
            <v>470165178</v>
          </cell>
          <cell r="D420">
            <v>470</v>
          </cell>
          <cell r="E420">
            <v>165</v>
          </cell>
          <cell r="F420">
            <v>178</v>
          </cell>
          <cell r="G420">
            <v>1</v>
          </cell>
          <cell r="H420">
            <v>1.03</v>
          </cell>
          <cell r="I420">
            <v>105.77866776490595</v>
          </cell>
          <cell r="J420">
            <v>8740</v>
          </cell>
          <cell r="K420">
            <v>505</v>
          </cell>
          <cell r="L420">
            <v>893</v>
          </cell>
        </row>
        <row r="421">
          <cell r="A421">
            <v>412</v>
          </cell>
          <cell r="B421" t="str">
            <v>470 - MYSTIC VALLEY REGIONAL Charter School - PEABODY pupils</v>
          </cell>
          <cell r="C421">
            <v>470165229</v>
          </cell>
          <cell r="D421">
            <v>470</v>
          </cell>
          <cell r="E421">
            <v>165</v>
          </cell>
          <cell r="F421">
            <v>229</v>
          </cell>
          <cell r="G421">
            <v>1</v>
          </cell>
          <cell r="H421">
            <v>1.03</v>
          </cell>
          <cell r="I421">
            <v>108.45689193458755</v>
          </cell>
          <cell r="J421">
            <v>8388</v>
          </cell>
          <cell r="K421">
            <v>709</v>
          </cell>
          <cell r="L421">
            <v>893</v>
          </cell>
        </row>
        <row r="422">
          <cell r="A422">
            <v>413</v>
          </cell>
          <cell r="B422" t="str">
            <v>470 - MYSTIC VALLEY REGIONAL Charter School - READING pupils</v>
          </cell>
          <cell r="C422">
            <v>470165246</v>
          </cell>
          <cell r="D422">
            <v>470</v>
          </cell>
          <cell r="E422">
            <v>165</v>
          </cell>
          <cell r="F422">
            <v>246</v>
          </cell>
          <cell r="G422">
            <v>1</v>
          </cell>
          <cell r="H422">
            <v>1.03</v>
          </cell>
          <cell r="I422">
            <v>120.07140187333962</v>
          </cell>
          <cell r="J422">
            <v>8837</v>
          </cell>
          <cell r="K422">
            <v>1774</v>
          </cell>
          <cell r="L422">
            <v>893</v>
          </cell>
        </row>
        <row r="423">
          <cell r="A423">
            <v>414</v>
          </cell>
          <cell r="B423" t="str">
            <v>470 - MYSTIC VALLEY REGIONAL Charter School - REVERE pupils</v>
          </cell>
          <cell r="C423">
            <v>470165248</v>
          </cell>
          <cell r="D423">
            <v>470</v>
          </cell>
          <cell r="E423">
            <v>165</v>
          </cell>
          <cell r="F423">
            <v>248</v>
          </cell>
          <cell r="G423">
            <v>1</v>
          </cell>
          <cell r="H423">
            <v>1.03</v>
          </cell>
          <cell r="I423">
            <v>106.67365469799385</v>
          </cell>
          <cell r="J423">
            <v>8765</v>
          </cell>
          <cell r="K423">
            <v>585</v>
          </cell>
          <cell r="L423">
            <v>893</v>
          </cell>
        </row>
        <row r="424">
          <cell r="A424">
            <v>415</v>
          </cell>
          <cell r="B424" t="str">
            <v>470 - MYSTIC VALLEY REGIONAL Charter School - SAUGUS pupils</v>
          </cell>
          <cell r="C424">
            <v>470165262</v>
          </cell>
          <cell r="D424">
            <v>470</v>
          </cell>
          <cell r="E424">
            <v>165</v>
          </cell>
          <cell r="F424">
            <v>262</v>
          </cell>
          <cell r="G424">
            <v>1</v>
          </cell>
          <cell r="H424">
            <v>1.03</v>
          </cell>
          <cell r="I424">
            <v>121.97822602092769</v>
          </cell>
          <cell r="J424">
            <v>9149</v>
          </cell>
          <cell r="K424">
            <v>2011</v>
          </cell>
          <cell r="L424">
            <v>893</v>
          </cell>
        </row>
        <row r="425">
          <cell r="A425">
            <v>416</v>
          </cell>
          <cell r="B425" t="str">
            <v>470 - MYSTIC VALLEY REGIONAL Charter School - SOMERVILLE pupils</v>
          </cell>
          <cell r="C425">
            <v>470165274</v>
          </cell>
          <cell r="D425">
            <v>470</v>
          </cell>
          <cell r="E425">
            <v>165</v>
          </cell>
          <cell r="F425">
            <v>274</v>
          </cell>
          <cell r="G425">
            <v>1</v>
          </cell>
          <cell r="H425">
            <v>1.03</v>
          </cell>
          <cell r="I425">
            <v>126.98059859810604</v>
          </cell>
          <cell r="J425">
            <v>8356</v>
          </cell>
          <cell r="K425">
            <v>2254</v>
          </cell>
          <cell r="L425">
            <v>893</v>
          </cell>
        </row>
        <row r="426">
          <cell r="A426">
            <v>417</v>
          </cell>
          <cell r="B426" t="str">
            <v>470 - MYSTIC VALLEY REGIONAL Charter School - STONEHAM pupils</v>
          </cell>
          <cell r="C426">
            <v>470165284</v>
          </cell>
          <cell r="D426">
            <v>470</v>
          </cell>
          <cell r="E426">
            <v>165</v>
          </cell>
          <cell r="F426">
            <v>284</v>
          </cell>
          <cell r="G426">
            <v>1</v>
          </cell>
          <cell r="H426">
            <v>1.03</v>
          </cell>
          <cell r="I426">
            <v>127.19086423560282</v>
          </cell>
          <cell r="J426">
            <v>8824</v>
          </cell>
          <cell r="K426">
            <v>2399</v>
          </cell>
          <cell r="L426">
            <v>893</v>
          </cell>
        </row>
        <row r="427">
          <cell r="A427">
            <v>418</v>
          </cell>
          <cell r="B427" t="str">
            <v>470 - MYSTIC VALLEY REGIONAL Charter School - WAKEFIELD pupils</v>
          </cell>
          <cell r="C427">
            <v>470165305</v>
          </cell>
          <cell r="D427">
            <v>470</v>
          </cell>
          <cell r="E427">
            <v>165</v>
          </cell>
          <cell r="F427">
            <v>305</v>
          </cell>
          <cell r="G427">
            <v>1</v>
          </cell>
          <cell r="H427">
            <v>1.03</v>
          </cell>
          <cell r="I427">
            <v>116.29845512709484</v>
          </cell>
          <cell r="J427">
            <v>8759</v>
          </cell>
          <cell r="K427">
            <v>1428</v>
          </cell>
          <cell r="L427">
            <v>893</v>
          </cell>
        </row>
        <row r="428">
          <cell r="A428">
            <v>419</v>
          </cell>
          <cell r="B428" t="str">
            <v>470 - MYSTIC VALLEY REGIONAL Charter School - WOBURN pupils</v>
          </cell>
          <cell r="C428">
            <v>470165347</v>
          </cell>
          <cell r="D428">
            <v>470</v>
          </cell>
          <cell r="E428">
            <v>165</v>
          </cell>
          <cell r="F428">
            <v>347</v>
          </cell>
          <cell r="G428">
            <v>1</v>
          </cell>
          <cell r="H428">
            <v>1.03</v>
          </cell>
          <cell r="I428">
            <v>131.75153487581304</v>
          </cell>
          <cell r="J428">
            <v>9254</v>
          </cell>
          <cell r="K428">
            <v>2938</v>
          </cell>
          <cell r="L428">
            <v>893</v>
          </cell>
        </row>
        <row r="429">
          <cell r="A429">
            <v>420</v>
          </cell>
          <cell r="B429" t="str">
            <v>474 - NORTH CENTRAL CHARTER ESSENTIAL Charter School - CLINTON pupils</v>
          </cell>
          <cell r="C429">
            <v>474097064</v>
          </cell>
          <cell r="D429">
            <v>474</v>
          </cell>
          <cell r="E429">
            <v>97</v>
          </cell>
          <cell r="F429">
            <v>64</v>
          </cell>
          <cell r="G429">
            <v>1</v>
          </cell>
          <cell r="H429">
            <v>1</v>
          </cell>
          <cell r="I429">
            <v>104.26282136575995</v>
          </cell>
          <cell r="J429">
            <v>9465</v>
          </cell>
          <cell r="K429">
            <v>403</v>
          </cell>
          <cell r="L429">
            <v>893</v>
          </cell>
        </row>
        <row r="430">
          <cell r="A430">
            <v>421</v>
          </cell>
          <cell r="B430" t="str">
            <v>474 - NORTH CENTRAL CHARTER ESSENTIAL Charter School - FITCHBURG pupils</v>
          </cell>
          <cell r="C430">
            <v>474097097</v>
          </cell>
          <cell r="D430">
            <v>474</v>
          </cell>
          <cell r="E430">
            <v>97</v>
          </cell>
          <cell r="F430">
            <v>97</v>
          </cell>
          <cell r="G430">
            <v>1</v>
          </cell>
          <cell r="H430">
            <v>1</v>
          </cell>
          <cell r="I430">
            <v>100</v>
          </cell>
          <cell r="J430">
            <v>10746</v>
          </cell>
          <cell r="K430">
            <v>0</v>
          </cell>
          <cell r="L430">
            <v>893</v>
          </cell>
        </row>
        <row r="431">
          <cell r="A431">
            <v>422</v>
          </cell>
          <cell r="B431" t="str">
            <v>474 - NORTH CENTRAL CHARTER ESSENTIAL Charter School - GARDNER pupils</v>
          </cell>
          <cell r="C431">
            <v>474097103</v>
          </cell>
          <cell r="D431">
            <v>474</v>
          </cell>
          <cell r="E431">
            <v>97</v>
          </cell>
          <cell r="F431">
            <v>103</v>
          </cell>
          <cell r="G431">
            <v>1</v>
          </cell>
          <cell r="H431">
            <v>1</v>
          </cell>
          <cell r="I431">
            <v>100.34212825693527</v>
          </cell>
          <cell r="J431">
            <v>9048</v>
          </cell>
          <cell r="K431">
            <v>31</v>
          </cell>
          <cell r="L431">
            <v>893</v>
          </cell>
        </row>
        <row r="432">
          <cell r="A432">
            <v>423</v>
          </cell>
          <cell r="B432" t="str">
            <v>474 - NORTH CENTRAL CHARTER ESSENTIAL Charter School - HUDSON pupils</v>
          </cell>
          <cell r="C432">
            <v>474097141</v>
          </cell>
          <cell r="D432">
            <v>474</v>
          </cell>
          <cell r="E432">
            <v>97</v>
          </cell>
          <cell r="F432">
            <v>141</v>
          </cell>
          <cell r="G432">
            <v>1</v>
          </cell>
          <cell r="H432">
            <v>1</v>
          </cell>
          <cell r="I432">
            <v>146.96122999389698</v>
          </cell>
          <cell r="J432">
            <v>9465</v>
          </cell>
          <cell r="K432">
            <v>4445</v>
          </cell>
          <cell r="L432">
            <v>893</v>
          </cell>
        </row>
        <row r="433">
          <cell r="A433">
            <v>424</v>
          </cell>
          <cell r="B433" t="str">
            <v>474 - NORTH CENTRAL CHARTER ESSENTIAL Charter School - LEOMINSTER pupils</v>
          </cell>
          <cell r="C433">
            <v>474097153</v>
          </cell>
          <cell r="D433">
            <v>474</v>
          </cell>
          <cell r="E433">
            <v>97</v>
          </cell>
          <cell r="F433">
            <v>153</v>
          </cell>
          <cell r="G433">
            <v>1</v>
          </cell>
          <cell r="H433">
            <v>1</v>
          </cell>
          <cell r="I433">
            <v>101.25344636093941</v>
          </cell>
          <cell r="J433">
            <v>9975</v>
          </cell>
          <cell r="K433">
            <v>125</v>
          </cell>
          <cell r="L433">
            <v>893</v>
          </cell>
        </row>
        <row r="434">
          <cell r="A434">
            <v>425</v>
          </cell>
          <cell r="B434" t="str">
            <v>474 - NORTH CENTRAL CHARTER ESSENTIAL Charter School - LITTLETON pupils</v>
          </cell>
          <cell r="C434">
            <v>474097158</v>
          </cell>
          <cell r="D434">
            <v>474</v>
          </cell>
          <cell r="E434">
            <v>97</v>
          </cell>
          <cell r="F434">
            <v>158</v>
          </cell>
          <cell r="G434">
            <v>1</v>
          </cell>
          <cell r="H434">
            <v>1</v>
          </cell>
          <cell r="I434">
            <v>136.5932462478508</v>
          </cell>
          <cell r="J434">
            <v>7776</v>
          </cell>
          <cell r="K434">
            <v>2845</v>
          </cell>
          <cell r="L434">
            <v>893</v>
          </cell>
        </row>
        <row r="435">
          <cell r="A435">
            <v>426</v>
          </cell>
          <cell r="B435" t="str">
            <v>474 - NORTH CENTRAL CHARTER ESSENTIAL Charter School - LUNENBURG pupils</v>
          </cell>
          <cell r="C435">
            <v>474097162</v>
          </cell>
          <cell r="D435">
            <v>474</v>
          </cell>
          <cell r="E435">
            <v>97</v>
          </cell>
          <cell r="F435">
            <v>162</v>
          </cell>
          <cell r="G435">
            <v>1</v>
          </cell>
          <cell r="H435">
            <v>1</v>
          </cell>
          <cell r="I435">
            <v>119.1072772370003</v>
          </cell>
          <cell r="J435">
            <v>9271</v>
          </cell>
          <cell r="K435">
            <v>1771</v>
          </cell>
          <cell r="L435">
            <v>893</v>
          </cell>
        </row>
        <row r="436">
          <cell r="A436">
            <v>427</v>
          </cell>
          <cell r="B436" t="str">
            <v>474 - NORTH CENTRAL CHARTER ESSENTIAL Charter School - WINCHENDON pupils</v>
          </cell>
          <cell r="C436">
            <v>474097343</v>
          </cell>
          <cell r="D436">
            <v>474</v>
          </cell>
          <cell r="E436">
            <v>97</v>
          </cell>
          <cell r="F436">
            <v>343</v>
          </cell>
          <cell r="G436">
            <v>1</v>
          </cell>
          <cell r="H436">
            <v>1</v>
          </cell>
          <cell r="I436">
            <v>107.55650949184196</v>
          </cell>
          <cell r="J436">
            <v>10321</v>
          </cell>
          <cell r="K436">
            <v>780</v>
          </cell>
          <cell r="L436">
            <v>893</v>
          </cell>
        </row>
        <row r="437">
          <cell r="A437">
            <v>428</v>
          </cell>
          <cell r="B437" t="str">
            <v>474 - NORTH CENTRAL CHARTER ESSENTIAL Charter School - ACTON BOXBOROUGH pupils</v>
          </cell>
          <cell r="C437">
            <v>474097600</v>
          </cell>
          <cell r="D437">
            <v>474</v>
          </cell>
          <cell r="E437">
            <v>97</v>
          </cell>
          <cell r="F437">
            <v>600</v>
          </cell>
          <cell r="G437">
            <v>1</v>
          </cell>
          <cell r="H437">
            <v>1</v>
          </cell>
          <cell r="I437">
            <v>140.44204618614492</v>
          </cell>
          <cell r="J437">
            <v>9465</v>
          </cell>
          <cell r="K437">
            <v>3828</v>
          </cell>
          <cell r="L437">
            <v>893</v>
          </cell>
        </row>
        <row r="438">
          <cell r="A438">
            <v>429</v>
          </cell>
          <cell r="B438" t="str">
            <v>474 - NORTH CENTRAL CHARTER ESSENTIAL Charter School - ASHBURNHAM WESTMINSTER pupils</v>
          </cell>
          <cell r="C438">
            <v>474097610</v>
          </cell>
          <cell r="D438">
            <v>474</v>
          </cell>
          <cell r="E438">
            <v>97</v>
          </cell>
          <cell r="F438">
            <v>610</v>
          </cell>
          <cell r="G438">
            <v>1</v>
          </cell>
          <cell r="H438">
            <v>1</v>
          </cell>
          <cell r="I438">
            <v>112.44363821050743</v>
          </cell>
          <cell r="J438">
            <v>9507</v>
          </cell>
          <cell r="K438">
            <v>1183</v>
          </cell>
          <cell r="L438">
            <v>893</v>
          </cell>
        </row>
        <row r="439">
          <cell r="A439">
            <v>430</v>
          </cell>
          <cell r="B439" t="str">
            <v>474 - NORTH CENTRAL CHARTER ESSENTIAL Charter School - ATHOL ROYALSTON pupils</v>
          </cell>
          <cell r="C439">
            <v>474097615</v>
          </cell>
          <cell r="D439">
            <v>474</v>
          </cell>
          <cell r="E439">
            <v>97</v>
          </cell>
          <cell r="F439">
            <v>615</v>
          </cell>
          <cell r="G439">
            <v>1</v>
          </cell>
          <cell r="H439">
            <v>1</v>
          </cell>
          <cell r="I439">
            <v>117.31603712911252</v>
          </cell>
          <cell r="J439">
            <v>7776</v>
          </cell>
          <cell r="K439">
            <v>1346</v>
          </cell>
          <cell r="L439">
            <v>893</v>
          </cell>
        </row>
        <row r="440">
          <cell r="A440">
            <v>431</v>
          </cell>
          <cell r="B440" t="str">
            <v>474 - NORTH CENTRAL CHARTER ESSENTIAL Charter School - AYER SHIRLEY pupils</v>
          </cell>
          <cell r="C440">
            <v>474097616</v>
          </cell>
          <cell r="D440">
            <v>474</v>
          </cell>
          <cell r="E440">
            <v>97</v>
          </cell>
          <cell r="F440">
            <v>616</v>
          </cell>
          <cell r="G440">
            <v>1</v>
          </cell>
          <cell r="H440">
            <v>1</v>
          </cell>
          <cell r="I440">
            <v>120.24590988673826</v>
          </cell>
          <cell r="J440">
            <v>9796</v>
          </cell>
          <cell r="K440">
            <v>1983</v>
          </cell>
          <cell r="L440">
            <v>893</v>
          </cell>
        </row>
        <row r="441">
          <cell r="A441">
            <v>432</v>
          </cell>
          <cell r="B441" t="str">
            <v>474 - NORTH CENTRAL CHARTER ESSENTIAL Charter School - GROTON DUNSTABLE pupils</v>
          </cell>
          <cell r="C441">
            <v>474097673</v>
          </cell>
          <cell r="D441">
            <v>474</v>
          </cell>
          <cell r="E441">
            <v>97</v>
          </cell>
          <cell r="F441">
            <v>673</v>
          </cell>
          <cell r="G441">
            <v>1</v>
          </cell>
          <cell r="H441">
            <v>1</v>
          </cell>
          <cell r="I441">
            <v>123.99766408797845</v>
          </cell>
          <cell r="J441">
            <v>9465</v>
          </cell>
          <cell r="K441">
            <v>2271</v>
          </cell>
          <cell r="L441">
            <v>893</v>
          </cell>
        </row>
        <row r="442">
          <cell r="A442">
            <v>433</v>
          </cell>
          <cell r="B442" t="str">
            <v>474 - NORTH CENTRAL CHARTER ESSENTIAL Charter School - NARRAGANSETT pupils</v>
          </cell>
          <cell r="C442">
            <v>474097720</v>
          </cell>
          <cell r="D442">
            <v>474</v>
          </cell>
          <cell r="E442">
            <v>97</v>
          </cell>
          <cell r="F442">
            <v>720</v>
          </cell>
          <cell r="G442">
            <v>1</v>
          </cell>
          <cell r="H442">
            <v>1</v>
          </cell>
          <cell r="I442">
            <v>124.45813194723212</v>
          </cell>
          <cell r="J442">
            <v>9951</v>
          </cell>
          <cell r="K442">
            <v>2434</v>
          </cell>
          <cell r="L442">
            <v>893</v>
          </cell>
        </row>
        <row r="443">
          <cell r="A443">
            <v>434</v>
          </cell>
          <cell r="B443" t="str">
            <v>474 - NORTH CENTRAL CHARTER ESSENTIAL Charter School - NASHOBA pupils</v>
          </cell>
          <cell r="C443">
            <v>474097725</v>
          </cell>
          <cell r="D443">
            <v>474</v>
          </cell>
          <cell r="E443">
            <v>97</v>
          </cell>
          <cell r="F443">
            <v>725</v>
          </cell>
          <cell r="G443">
            <v>1</v>
          </cell>
          <cell r="H443">
            <v>1</v>
          </cell>
          <cell r="I443">
            <v>138.5584745366495</v>
          </cell>
          <cell r="J443">
            <v>8902</v>
          </cell>
          <cell r="K443">
            <v>3432</v>
          </cell>
          <cell r="L443">
            <v>893</v>
          </cell>
        </row>
        <row r="444">
          <cell r="A444">
            <v>435</v>
          </cell>
          <cell r="B444" t="str">
            <v>474 - NORTH CENTRAL CHARTER ESSENTIAL Charter School - NORTH MIDDLESEX pupils</v>
          </cell>
          <cell r="C444">
            <v>474097735</v>
          </cell>
          <cell r="D444">
            <v>474</v>
          </cell>
          <cell r="E444">
            <v>97</v>
          </cell>
          <cell r="F444">
            <v>735</v>
          </cell>
          <cell r="G444">
            <v>1</v>
          </cell>
          <cell r="H444">
            <v>1</v>
          </cell>
          <cell r="I444">
            <v>120.63556338054437</v>
          </cell>
          <cell r="J444">
            <v>9075</v>
          </cell>
          <cell r="K444">
            <v>1873</v>
          </cell>
          <cell r="L444">
            <v>893</v>
          </cell>
        </row>
        <row r="445">
          <cell r="A445">
            <v>436</v>
          </cell>
          <cell r="B445" t="str">
            <v>474 - NORTH CENTRAL CHARTER ESSENTIAL Charter School - QUABBIN pupils</v>
          </cell>
          <cell r="C445">
            <v>474097753</v>
          </cell>
          <cell r="D445">
            <v>474</v>
          </cell>
          <cell r="E445">
            <v>97</v>
          </cell>
          <cell r="F445">
            <v>753</v>
          </cell>
          <cell r="G445">
            <v>1</v>
          </cell>
          <cell r="H445">
            <v>1</v>
          </cell>
          <cell r="I445">
            <v>123.76950798457929</v>
          </cell>
          <cell r="J445">
            <v>8902</v>
          </cell>
          <cell r="K445">
            <v>2116</v>
          </cell>
          <cell r="L445">
            <v>893</v>
          </cell>
        </row>
        <row r="446">
          <cell r="A446">
            <v>437</v>
          </cell>
          <cell r="B446" t="str">
            <v>474 - NORTH CENTRAL CHARTER ESSENTIAL Charter School - RALPH C MAHAR pupils</v>
          </cell>
          <cell r="C446">
            <v>474097755</v>
          </cell>
          <cell r="D446">
            <v>474</v>
          </cell>
          <cell r="E446">
            <v>97</v>
          </cell>
          <cell r="F446">
            <v>755</v>
          </cell>
          <cell r="G446">
            <v>1</v>
          </cell>
          <cell r="H446">
            <v>1</v>
          </cell>
          <cell r="I446">
            <v>119.96699987107122</v>
          </cell>
          <cell r="J446">
            <v>9465</v>
          </cell>
          <cell r="K446">
            <v>1890</v>
          </cell>
          <cell r="L446">
            <v>893</v>
          </cell>
        </row>
        <row r="447">
          <cell r="A447">
            <v>438</v>
          </cell>
          <cell r="B447" t="str">
            <v>474 - NORTH CENTRAL CHARTER ESSENTIAL Charter School - WACHUSETT pupils</v>
          </cell>
          <cell r="C447">
            <v>474097775</v>
          </cell>
          <cell r="D447">
            <v>474</v>
          </cell>
          <cell r="E447">
            <v>97</v>
          </cell>
          <cell r="F447">
            <v>775</v>
          </cell>
          <cell r="G447">
            <v>1</v>
          </cell>
          <cell r="H447">
            <v>1</v>
          </cell>
          <cell r="I447">
            <v>111.36210226255821</v>
          </cell>
          <cell r="J447">
            <v>9183</v>
          </cell>
          <cell r="K447">
            <v>1043</v>
          </cell>
          <cell r="L447">
            <v>893</v>
          </cell>
        </row>
        <row r="448">
          <cell r="A448">
            <v>439</v>
          </cell>
          <cell r="B448" t="str">
            <v>475 - DORCHESTER COLLEGIATE ACADEMY Charter School - BOSTON pupils</v>
          </cell>
          <cell r="C448">
            <v>475035035</v>
          </cell>
          <cell r="D448">
            <v>475</v>
          </cell>
          <cell r="E448">
            <v>35</v>
          </cell>
          <cell r="F448">
            <v>35</v>
          </cell>
          <cell r="G448">
            <v>1</v>
          </cell>
          <cell r="H448">
            <v>1.071</v>
          </cell>
          <cell r="I448">
            <v>123.08173144395123</v>
          </cell>
          <cell r="J448">
            <v>9724</v>
          </cell>
          <cell r="K448">
            <v>2244</v>
          </cell>
          <cell r="L448">
            <v>893</v>
          </cell>
        </row>
        <row r="449">
          <cell r="A449">
            <v>440</v>
          </cell>
          <cell r="B449" t="str">
            <v>475 - DORCHESTER COLLEGIATE ACADEMY Charter School - RANDOLPH pupils</v>
          </cell>
          <cell r="C449">
            <v>475035244</v>
          </cell>
          <cell r="D449">
            <v>475</v>
          </cell>
          <cell r="E449">
            <v>35</v>
          </cell>
          <cell r="F449">
            <v>244</v>
          </cell>
          <cell r="G449">
            <v>1</v>
          </cell>
          <cell r="H449">
            <v>1.071</v>
          </cell>
          <cell r="I449">
            <v>126.68640685641009</v>
          </cell>
          <cell r="J449">
            <v>12282</v>
          </cell>
          <cell r="K449">
            <v>3278</v>
          </cell>
          <cell r="L449">
            <v>893</v>
          </cell>
        </row>
        <row r="450">
          <cell r="A450">
            <v>441</v>
          </cell>
          <cell r="B450" t="str">
            <v>478 - FRANCIS W. PARKER CHARTER ESSENTIAL Charter School - CARLISLE pupils</v>
          </cell>
          <cell r="C450">
            <v>478352051</v>
          </cell>
          <cell r="D450">
            <v>478</v>
          </cell>
          <cell r="E450">
            <v>352</v>
          </cell>
          <cell r="F450">
            <v>51</v>
          </cell>
          <cell r="G450">
            <v>1</v>
          </cell>
          <cell r="H450">
            <v>1.03</v>
          </cell>
          <cell r="I450">
            <v>191.47925532009282</v>
          </cell>
          <cell r="J450">
            <v>7971</v>
          </cell>
          <cell r="K450">
            <v>7292</v>
          </cell>
          <cell r="L450">
            <v>893</v>
          </cell>
        </row>
        <row r="451">
          <cell r="A451">
            <v>442</v>
          </cell>
          <cell r="B451" t="str">
            <v>478 - FRANCIS W. PARKER CHARTER ESSENTIAL Charter School - CLINTON pupils</v>
          </cell>
          <cell r="C451">
            <v>478352064</v>
          </cell>
          <cell r="D451">
            <v>478</v>
          </cell>
          <cell r="E451">
            <v>352</v>
          </cell>
          <cell r="F451">
            <v>64</v>
          </cell>
          <cell r="G451">
            <v>1</v>
          </cell>
          <cell r="H451">
            <v>1.03</v>
          </cell>
          <cell r="I451">
            <v>104.26282136575995</v>
          </cell>
          <cell r="J451">
            <v>7971</v>
          </cell>
          <cell r="K451">
            <v>340</v>
          </cell>
          <cell r="L451">
            <v>893</v>
          </cell>
        </row>
        <row r="452">
          <cell r="A452">
            <v>443</v>
          </cell>
          <cell r="B452" t="str">
            <v>478 - FRANCIS W. PARKER CHARTER ESSENTIAL Charter School - CONCORD pupils</v>
          </cell>
          <cell r="C452">
            <v>478352067</v>
          </cell>
          <cell r="D452">
            <v>478</v>
          </cell>
          <cell r="E452">
            <v>352</v>
          </cell>
          <cell r="F452">
            <v>67</v>
          </cell>
          <cell r="G452">
            <v>1</v>
          </cell>
          <cell r="H452">
            <v>1.03</v>
          </cell>
          <cell r="I452">
            <v>178.69347143038954</v>
          </cell>
          <cell r="J452">
            <v>7971</v>
          </cell>
          <cell r="K452">
            <v>6273</v>
          </cell>
          <cell r="L452">
            <v>893</v>
          </cell>
        </row>
        <row r="453">
          <cell r="A453">
            <v>444</v>
          </cell>
          <cell r="B453" t="str">
            <v>478 - FRANCIS W. PARKER CHARTER ESSENTIAL Charter School - FITCHBURG pupils</v>
          </cell>
          <cell r="C453">
            <v>478352097</v>
          </cell>
          <cell r="D453">
            <v>478</v>
          </cell>
          <cell r="E453">
            <v>352</v>
          </cell>
          <cell r="F453">
            <v>97</v>
          </cell>
          <cell r="G453">
            <v>1</v>
          </cell>
          <cell r="H453">
            <v>1.03</v>
          </cell>
          <cell r="I453">
            <v>100</v>
          </cell>
          <cell r="J453">
            <v>9600</v>
          </cell>
          <cell r="K453">
            <v>0</v>
          </cell>
          <cell r="L453">
            <v>893</v>
          </cell>
        </row>
        <row r="454">
          <cell r="A454">
            <v>445</v>
          </cell>
          <cell r="B454" t="str">
            <v>478 - FRANCIS W. PARKER CHARTER ESSENTIAL Charter School - HARVARD pupils</v>
          </cell>
          <cell r="C454">
            <v>478352125</v>
          </cell>
          <cell r="D454">
            <v>478</v>
          </cell>
          <cell r="E454">
            <v>352</v>
          </cell>
          <cell r="F454">
            <v>125</v>
          </cell>
          <cell r="G454">
            <v>1</v>
          </cell>
          <cell r="H454">
            <v>1.03</v>
          </cell>
          <cell r="I454">
            <v>143.11315007810109</v>
          </cell>
          <cell r="J454">
            <v>8888</v>
          </cell>
          <cell r="K454">
            <v>3832</v>
          </cell>
          <cell r="L454">
            <v>893</v>
          </cell>
        </row>
        <row r="455">
          <cell r="A455">
            <v>446</v>
          </cell>
          <cell r="B455" t="str">
            <v>478 - FRANCIS W. PARKER CHARTER ESSENTIAL Charter School - HUDSON pupils</v>
          </cell>
          <cell r="C455">
            <v>478352141</v>
          </cell>
          <cell r="D455">
            <v>478</v>
          </cell>
          <cell r="E455">
            <v>352</v>
          </cell>
          <cell r="F455">
            <v>141</v>
          </cell>
          <cell r="G455">
            <v>1</v>
          </cell>
          <cell r="H455">
            <v>1.03</v>
          </cell>
          <cell r="I455">
            <v>146.96122999389698</v>
          </cell>
          <cell r="J455">
            <v>9704</v>
          </cell>
          <cell r="K455">
            <v>4557</v>
          </cell>
          <cell r="L455">
            <v>893</v>
          </cell>
        </row>
        <row r="456">
          <cell r="A456">
            <v>447</v>
          </cell>
          <cell r="B456" t="str">
            <v>478 - FRANCIS W. PARKER CHARTER ESSENTIAL Charter School - LEOMINSTER pupils</v>
          </cell>
          <cell r="C456">
            <v>478352153</v>
          </cell>
          <cell r="D456">
            <v>478</v>
          </cell>
          <cell r="E456">
            <v>352</v>
          </cell>
          <cell r="F456">
            <v>153</v>
          </cell>
          <cell r="G456">
            <v>1</v>
          </cell>
          <cell r="H456">
            <v>1.03</v>
          </cell>
          <cell r="I456">
            <v>101.25344636093941</v>
          </cell>
          <cell r="J456">
            <v>9012</v>
          </cell>
          <cell r="K456">
            <v>113</v>
          </cell>
          <cell r="L456">
            <v>893</v>
          </cell>
        </row>
        <row r="457">
          <cell r="A457">
            <v>448</v>
          </cell>
          <cell r="B457" t="str">
            <v>478 - FRANCIS W. PARKER CHARTER ESSENTIAL Charter School - LITTLETON pupils</v>
          </cell>
          <cell r="C457">
            <v>478352158</v>
          </cell>
          <cell r="D457">
            <v>478</v>
          </cell>
          <cell r="E457">
            <v>352</v>
          </cell>
          <cell r="F457">
            <v>158</v>
          </cell>
          <cell r="G457">
            <v>1</v>
          </cell>
          <cell r="H457">
            <v>1.03</v>
          </cell>
          <cell r="I457">
            <v>136.5932462478508</v>
          </cell>
          <cell r="J457">
            <v>9300</v>
          </cell>
          <cell r="K457">
            <v>3403</v>
          </cell>
          <cell r="L457">
            <v>893</v>
          </cell>
        </row>
        <row r="458">
          <cell r="A458">
            <v>449</v>
          </cell>
          <cell r="B458" t="str">
            <v>478 - FRANCIS W. PARKER CHARTER ESSENTIAL Charter School - LUNENBURG pupils</v>
          </cell>
          <cell r="C458">
            <v>478352162</v>
          </cell>
          <cell r="D458">
            <v>478</v>
          </cell>
          <cell r="E458">
            <v>352</v>
          </cell>
          <cell r="F458">
            <v>162</v>
          </cell>
          <cell r="G458">
            <v>1</v>
          </cell>
          <cell r="H458">
            <v>1.03</v>
          </cell>
          <cell r="I458">
            <v>119.1072772370003</v>
          </cell>
          <cell r="J458">
            <v>9471</v>
          </cell>
          <cell r="K458">
            <v>1810</v>
          </cell>
          <cell r="L458">
            <v>893</v>
          </cell>
        </row>
        <row r="459">
          <cell r="A459">
            <v>450</v>
          </cell>
          <cell r="B459" t="str">
            <v>478 - FRANCIS W. PARKER CHARTER ESSENTIAL Charter School - MAYNARD pupils</v>
          </cell>
          <cell r="C459">
            <v>478352174</v>
          </cell>
          <cell r="D459">
            <v>478</v>
          </cell>
          <cell r="E459">
            <v>352</v>
          </cell>
          <cell r="F459">
            <v>174</v>
          </cell>
          <cell r="G459">
            <v>1</v>
          </cell>
          <cell r="H459">
            <v>1.03</v>
          </cell>
          <cell r="I459">
            <v>135.89913563177851</v>
          </cell>
          <cell r="J459">
            <v>9010</v>
          </cell>
          <cell r="K459">
            <v>3235</v>
          </cell>
          <cell r="L459">
            <v>893</v>
          </cell>
        </row>
        <row r="460">
          <cell r="A460">
            <v>451</v>
          </cell>
          <cell r="B460" t="str">
            <v>478 - FRANCIS W. PARKER CHARTER ESSENTIAL Charter School - SHREWSBURY pupils</v>
          </cell>
          <cell r="C460">
            <v>478352271</v>
          </cell>
          <cell r="D460">
            <v>478</v>
          </cell>
          <cell r="E460">
            <v>352</v>
          </cell>
          <cell r="F460">
            <v>271</v>
          </cell>
          <cell r="G460">
            <v>1</v>
          </cell>
          <cell r="H460">
            <v>1.03</v>
          </cell>
          <cell r="I460">
            <v>110.70473667629759</v>
          </cell>
          <cell r="J460">
            <v>7971</v>
          </cell>
          <cell r="K460">
            <v>853</v>
          </cell>
          <cell r="L460">
            <v>893</v>
          </cell>
        </row>
        <row r="461">
          <cell r="A461">
            <v>452</v>
          </cell>
          <cell r="B461" t="str">
            <v>478 - FRANCIS W. PARKER CHARTER ESSENTIAL Charter School - WEST BOYLSTON pupils</v>
          </cell>
          <cell r="C461">
            <v>478352322</v>
          </cell>
          <cell r="D461">
            <v>478</v>
          </cell>
          <cell r="E461">
            <v>352</v>
          </cell>
          <cell r="F461">
            <v>322</v>
          </cell>
          <cell r="G461">
            <v>1</v>
          </cell>
          <cell r="H461">
            <v>1.03</v>
          </cell>
          <cell r="I461">
            <v>144.39959539031182</v>
          </cell>
          <cell r="J461">
            <v>9704</v>
          </cell>
          <cell r="K461">
            <v>4309</v>
          </cell>
          <cell r="L461">
            <v>893</v>
          </cell>
        </row>
        <row r="462">
          <cell r="A462">
            <v>453</v>
          </cell>
          <cell r="B462" t="str">
            <v>478 - FRANCIS W. PARKER CHARTER ESSENTIAL Charter School - WESTFORD pupils</v>
          </cell>
          <cell r="C462">
            <v>478352326</v>
          </cell>
          <cell r="D462">
            <v>478</v>
          </cell>
          <cell r="E462">
            <v>352</v>
          </cell>
          <cell r="F462">
            <v>326</v>
          </cell>
          <cell r="G462">
            <v>1</v>
          </cell>
          <cell r="H462">
            <v>1.03</v>
          </cell>
          <cell r="I462">
            <v>122.82904720469507</v>
          </cell>
          <cell r="J462">
            <v>9716</v>
          </cell>
          <cell r="K462">
            <v>2218</v>
          </cell>
          <cell r="L462">
            <v>893</v>
          </cell>
        </row>
        <row r="463">
          <cell r="A463">
            <v>454</v>
          </cell>
          <cell r="B463" t="str">
            <v>478 - FRANCIS W. PARKER CHARTER ESSENTIAL Charter School - WINCHENDON pupils</v>
          </cell>
          <cell r="C463">
            <v>478352343</v>
          </cell>
          <cell r="D463">
            <v>478</v>
          </cell>
          <cell r="E463">
            <v>352</v>
          </cell>
          <cell r="F463">
            <v>343</v>
          </cell>
          <cell r="G463">
            <v>1</v>
          </cell>
          <cell r="H463">
            <v>1.03</v>
          </cell>
          <cell r="I463">
            <v>107.55650949184196</v>
          </cell>
          <cell r="J463">
            <v>9704</v>
          </cell>
          <cell r="K463">
            <v>733</v>
          </cell>
          <cell r="L463">
            <v>893</v>
          </cell>
        </row>
        <row r="464">
          <cell r="A464">
            <v>455</v>
          </cell>
          <cell r="B464" t="str">
            <v>478 - FRANCIS W. PARKER CHARTER ESSENTIAL Charter School - WORCESTER pupils</v>
          </cell>
          <cell r="C464">
            <v>478352348</v>
          </cell>
          <cell r="D464">
            <v>478</v>
          </cell>
          <cell r="E464">
            <v>352</v>
          </cell>
          <cell r="F464">
            <v>348</v>
          </cell>
          <cell r="G464">
            <v>1</v>
          </cell>
          <cell r="H464">
            <v>1.03</v>
          </cell>
          <cell r="I464">
            <v>100</v>
          </cell>
          <cell r="J464">
            <v>9363</v>
          </cell>
          <cell r="K464">
            <v>0</v>
          </cell>
          <cell r="L464">
            <v>893</v>
          </cell>
        </row>
        <row r="465">
          <cell r="A465">
            <v>456</v>
          </cell>
          <cell r="B465" t="str">
            <v>478 - FRANCIS W. PARKER CHARTER ESSENTIAL Charter School - DEVENS pupils</v>
          </cell>
          <cell r="C465">
            <v>478352352</v>
          </cell>
          <cell r="D465">
            <v>478</v>
          </cell>
          <cell r="E465">
            <v>352</v>
          </cell>
          <cell r="F465">
            <v>352</v>
          </cell>
          <cell r="G465">
            <v>1</v>
          </cell>
          <cell r="H465">
            <v>1.03</v>
          </cell>
          <cell r="I465">
            <v>143.11315007810109</v>
          </cell>
          <cell r="J465">
            <v>9704</v>
          </cell>
          <cell r="K465">
            <v>4184</v>
          </cell>
          <cell r="L465">
            <v>893</v>
          </cell>
        </row>
        <row r="466">
          <cell r="A466">
            <v>457</v>
          </cell>
          <cell r="B466" t="str">
            <v>478 - FRANCIS W. PARKER CHARTER ESSENTIAL Charter School - ACTON BOXBOROUGH pupils</v>
          </cell>
          <cell r="C466">
            <v>478352600</v>
          </cell>
          <cell r="D466">
            <v>478</v>
          </cell>
          <cell r="E466">
            <v>352</v>
          </cell>
          <cell r="F466">
            <v>600</v>
          </cell>
          <cell r="G466">
            <v>1</v>
          </cell>
          <cell r="H466">
            <v>1.03</v>
          </cell>
          <cell r="I466">
            <v>140.44204618614492</v>
          </cell>
          <cell r="J466">
            <v>9259</v>
          </cell>
          <cell r="K466">
            <v>3745</v>
          </cell>
          <cell r="L466">
            <v>893</v>
          </cell>
        </row>
        <row r="467">
          <cell r="A467">
            <v>458</v>
          </cell>
          <cell r="B467" t="str">
            <v>478 - FRANCIS W. PARKER CHARTER ESSENTIAL Charter School - ASHBURNHAM WESTMINSTER pupils</v>
          </cell>
          <cell r="C467">
            <v>478352610</v>
          </cell>
          <cell r="D467">
            <v>478</v>
          </cell>
          <cell r="E467">
            <v>352</v>
          </cell>
          <cell r="F467">
            <v>610</v>
          </cell>
          <cell r="G467">
            <v>1</v>
          </cell>
          <cell r="H467">
            <v>1.03</v>
          </cell>
          <cell r="I467">
            <v>112.44363821050743</v>
          </cell>
          <cell r="J467">
            <v>7971</v>
          </cell>
          <cell r="K467">
            <v>992</v>
          </cell>
          <cell r="L467">
            <v>893</v>
          </cell>
        </row>
        <row r="468">
          <cell r="A468">
            <v>459</v>
          </cell>
          <cell r="B468" t="str">
            <v>478 - FRANCIS W. PARKER CHARTER ESSENTIAL Charter School - AYER SHIRLEY pupils</v>
          </cell>
          <cell r="C468">
            <v>478352616</v>
          </cell>
          <cell r="D468">
            <v>478</v>
          </cell>
          <cell r="E468">
            <v>352</v>
          </cell>
          <cell r="F468">
            <v>616</v>
          </cell>
          <cell r="G468">
            <v>1</v>
          </cell>
          <cell r="H468">
            <v>1.03</v>
          </cell>
          <cell r="I468">
            <v>120.24590988673826</v>
          </cell>
          <cell r="J468">
            <v>9309</v>
          </cell>
          <cell r="K468">
            <v>1885</v>
          </cell>
          <cell r="L468">
            <v>893</v>
          </cell>
        </row>
        <row r="469">
          <cell r="A469">
            <v>460</v>
          </cell>
          <cell r="B469" t="str">
            <v>478 - FRANCIS W. PARKER CHARTER ESSENTIAL Charter School - BERLIN BOYLSTON pupils</v>
          </cell>
          <cell r="C469">
            <v>478352620</v>
          </cell>
          <cell r="D469">
            <v>478</v>
          </cell>
          <cell r="E469">
            <v>352</v>
          </cell>
          <cell r="F469">
            <v>620</v>
          </cell>
          <cell r="G469">
            <v>1</v>
          </cell>
          <cell r="H469">
            <v>1.03</v>
          </cell>
          <cell r="I469">
            <v>147.72986468539418</v>
          </cell>
          <cell r="J469">
            <v>9415</v>
          </cell>
          <cell r="K469">
            <v>4494</v>
          </cell>
          <cell r="L469">
            <v>893</v>
          </cell>
        </row>
        <row r="470">
          <cell r="A470">
            <v>461</v>
          </cell>
          <cell r="B470" t="str">
            <v>478 - FRANCIS W. PARKER CHARTER ESSENTIAL Charter School - CONCORD CARLISLE pupils</v>
          </cell>
          <cell r="C470">
            <v>478352640</v>
          </cell>
          <cell r="D470">
            <v>478</v>
          </cell>
          <cell r="E470">
            <v>352</v>
          </cell>
          <cell r="F470">
            <v>640</v>
          </cell>
          <cell r="G470">
            <v>1</v>
          </cell>
          <cell r="H470">
            <v>1.03</v>
          </cell>
          <cell r="I470">
            <v>166.52119400100048</v>
          </cell>
          <cell r="J470">
            <v>9704</v>
          </cell>
          <cell r="K470">
            <v>6455</v>
          </cell>
          <cell r="L470">
            <v>893</v>
          </cell>
        </row>
        <row r="471">
          <cell r="A471">
            <v>462</v>
          </cell>
          <cell r="B471" t="str">
            <v>478 - FRANCIS W. PARKER CHARTER ESSENTIAL Charter School - GROTON DUNSTABLE pupils</v>
          </cell>
          <cell r="C471">
            <v>478352673</v>
          </cell>
          <cell r="D471">
            <v>478</v>
          </cell>
          <cell r="E471">
            <v>352</v>
          </cell>
          <cell r="F471">
            <v>673</v>
          </cell>
          <cell r="G471">
            <v>1</v>
          </cell>
          <cell r="H471">
            <v>1.03</v>
          </cell>
          <cell r="I471">
            <v>123.99766408797845</v>
          </cell>
          <cell r="J471">
            <v>9227</v>
          </cell>
          <cell r="K471">
            <v>2214</v>
          </cell>
          <cell r="L471">
            <v>893</v>
          </cell>
        </row>
        <row r="472">
          <cell r="A472">
            <v>463</v>
          </cell>
          <cell r="B472" t="str">
            <v>478 - FRANCIS W. PARKER CHARTER ESSENTIAL Charter School - NARRAGANSETT pupils</v>
          </cell>
          <cell r="C472">
            <v>478352720</v>
          </cell>
          <cell r="D472">
            <v>478</v>
          </cell>
          <cell r="E472">
            <v>352</v>
          </cell>
          <cell r="F472">
            <v>720</v>
          </cell>
          <cell r="G472">
            <v>1</v>
          </cell>
          <cell r="H472">
            <v>1.03</v>
          </cell>
          <cell r="I472">
            <v>124.45813194723212</v>
          </cell>
          <cell r="J472">
            <v>8404</v>
          </cell>
          <cell r="K472">
            <v>2055</v>
          </cell>
          <cell r="L472">
            <v>893</v>
          </cell>
        </row>
        <row r="473">
          <cell r="A473">
            <v>464</v>
          </cell>
          <cell r="B473" t="str">
            <v>478 - FRANCIS W. PARKER CHARTER ESSENTIAL Charter School - NASHOBA pupils</v>
          </cell>
          <cell r="C473">
            <v>478352725</v>
          </cell>
          <cell r="D473">
            <v>478</v>
          </cell>
          <cell r="E473">
            <v>352</v>
          </cell>
          <cell r="F473">
            <v>725</v>
          </cell>
          <cell r="G473">
            <v>1</v>
          </cell>
          <cell r="H473">
            <v>1.03</v>
          </cell>
          <cell r="I473">
            <v>138.5584745366495</v>
          </cell>
          <cell r="J473">
            <v>9304</v>
          </cell>
          <cell r="K473">
            <v>3587</v>
          </cell>
          <cell r="L473">
            <v>893</v>
          </cell>
        </row>
        <row r="474">
          <cell r="A474">
            <v>465</v>
          </cell>
          <cell r="B474" t="str">
            <v>478 - FRANCIS W. PARKER CHARTER ESSENTIAL Charter School - NORTH MIDDLESEX pupils</v>
          </cell>
          <cell r="C474">
            <v>478352735</v>
          </cell>
          <cell r="D474">
            <v>478</v>
          </cell>
          <cell r="E474">
            <v>352</v>
          </cell>
          <cell r="F474">
            <v>735</v>
          </cell>
          <cell r="G474">
            <v>1</v>
          </cell>
          <cell r="H474">
            <v>1.03</v>
          </cell>
          <cell r="I474">
            <v>120.63556338054437</v>
          </cell>
          <cell r="J474">
            <v>9175</v>
          </cell>
          <cell r="K474">
            <v>1893</v>
          </cell>
          <cell r="L474">
            <v>893</v>
          </cell>
        </row>
        <row r="475">
          <cell r="A475">
            <v>466</v>
          </cell>
          <cell r="B475" t="str">
            <v>478 - FRANCIS W. PARKER CHARTER ESSENTIAL Charter School - QUABBIN pupils</v>
          </cell>
          <cell r="C475">
            <v>478352753</v>
          </cell>
          <cell r="D475">
            <v>478</v>
          </cell>
          <cell r="E475">
            <v>352</v>
          </cell>
          <cell r="F475">
            <v>753</v>
          </cell>
          <cell r="G475">
            <v>1</v>
          </cell>
          <cell r="H475">
            <v>1.03</v>
          </cell>
          <cell r="I475">
            <v>123.76950798457929</v>
          </cell>
          <cell r="J475">
            <v>9209</v>
          </cell>
          <cell r="K475">
            <v>2189</v>
          </cell>
          <cell r="L475">
            <v>893</v>
          </cell>
        </row>
        <row r="476">
          <cell r="A476">
            <v>467</v>
          </cell>
          <cell r="B476" t="str">
            <v>478 - FRANCIS W. PARKER CHARTER ESSENTIAL Charter School - WACHUSETT pupils</v>
          </cell>
          <cell r="C476">
            <v>478352775</v>
          </cell>
          <cell r="D476">
            <v>478</v>
          </cell>
          <cell r="E476">
            <v>352</v>
          </cell>
          <cell r="F476">
            <v>775</v>
          </cell>
          <cell r="G476">
            <v>1</v>
          </cell>
          <cell r="H476">
            <v>1.03</v>
          </cell>
          <cell r="I476">
            <v>111.36210226255821</v>
          </cell>
          <cell r="J476">
            <v>9222</v>
          </cell>
          <cell r="K476">
            <v>1048</v>
          </cell>
          <cell r="L476">
            <v>893</v>
          </cell>
        </row>
        <row r="477">
          <cell r="A477">
            <v>468</v>
          </cell>
          <cell r="B477" t="str">
            <v>479 - PIONEER VALLEY PERFORMING ARTS Charter School - AGAWAM pupils</v>
          </cell>
          <cell r="C477">
            <v>479278005</v>
          </cell>
          <cell r="D477">
            <v>479</v>
          </cell>
          <cell r="E477">
            <v>278</v>
          </cell>
          <cell r="F477">
            <v>5</v>
          </cell>
          <cell r="G477">
            <v>1</v>
          </cell>
          <cell r="H477">
            <v>1</v>
          </cell>
          <cell r="I477">
            <v>124.56760651069818</v>
          </cell>
          <cell r="J477">
            <v>11282</v>
          </cell>
          <cell r="K477">
            <v>2772</v>
          </cell>
          <cell r="L477">
            <v>893</v>
          </cell>
        </row>
        <row r="478">
          <cell r="A478">
            <v>469</v>
          </cell>
          <cell r="B478" t="str">
            <v>479 - PIONEER VALLEY PERFORMING ARTS Charter School - BELCHERTOWN pupils</v>
          </cell>
          <cell r="C478">
            <v>479278024</v>
          </cell>
          <cell r="D478">
            <v>479</v>
          </cell>
          <cell r="E478">
            <v>278</v>
          </cell>
          <cell r="F478">
            <v>24</v>
          </cell>
          <cell r="G478">
            <v>1</v>
          </cell>
          <cell r="H478">
            <v>1</v>
          </cell>
          <cell r="I478">
            <v>109.78315810227267</v>
          </cell>
          <cell r="J478">
            <v>9016</v>
          </cell>
          <cell r="K478">
            <v>882</v>
          </cell>
          <cell r="L478">
            <v>893</v>
          </cell>
        </row>
        <row r="479">
          <cell r="A479">
            <v>470</v>
          </cell>
          <cell r="B479" t="str">
            <v>479 - PIONEER VALLEY PERFORMING ARTS Charter School - CHICOPEE pupils</v>
          </cell>
          <cell r="C479">
            <v>479278061</v>
          </cell>
          <cell r="D479">
            <v>479</v>
          </cell>
          <cell r="E479">
            <v>278</v>
          </cell>
          <cell r="F479">
            <v>61</v>
          </cell>
          <cell r="G479">
            <v>1</v>
          </cell>
          <cell r="H479">
            <v>1</v>
          </cell>
          <cell r="I479">
            <v>101.70985923905795</v>
          </cell>
          <cell r="J479">
            <v>9527</v>
          </cell>
          <cell r="K479">
            <v>163</v>
          </cell>
          <cell r="L479">
            <v>893</v>
          </cell>
        </row>
        <row r="480">
          <cell r="A480">
            <v>471</v>
          </cell>
          <cell r="B480" t="str">
            <v>479 - PIONEER VALLEY PERFORMING ARTS Charter School - EASTHAMPTON pupils</v>
          </cell>
          <cell r="C480">
            <v>479278086</v>
          </cell>
          <cell r="D480">
            <v>479</v>
          </cell>
          <cell r="E480">
            <v>278</v>
          </cell>
          <cell r="F480">
            <v>86</v>
          </cell>
          <cell r="G480">
            <v>1</v>
          </cell>
          <cell r="H480">
            <v>1</v>
          </cell>
          <cell r="I480">
            <v>107.63535397286823</v>
          </cell>
          <cell r="J480">
            <v>9145</v>
          </cell>
          <cell r="K480">
            <v>698</v>
          </cell>
          <cell r="L480">
            <v>893</v>
          </cell>
        </row>
        <row r="481">
          <cell r="A481">
            <v>472</v>
          </cell>
          <cell r="B481" t="str">
            <v>479 - PIONEER VALLEY PERFORMING ARTS Charter School - ERVING pupils</v>
          </cell>
          <cell r="C481">
            <v>479278091</v>
          </cell>
          <cell r="D481">
            <v>479</v>
          </cell>
          <cell r="E481">
            <v>278</v>
          </cell>
          <cell r="F481">
            <v>91</v>
          </cell>
          <cell r="G481">
            <v>1</v>
          </cell>
          <cell r="H481">
            <v>1</v>
          </cell>
          <cell r="I481">
            <v>160.29201898432052</v>
          </cell>
          <cell r="J481">
            <v>9465</v>
          </cell>
          <cell r="K481">
            <v>5707</v>
          </cell>
          <cell r="L481">
            <v>893</v>
          </cell>
        </row>
        <row r="482">
          <cell r="A482">
            <v>473</v>
          </cell>
          <cell r="B482" t="str">
            <v>479 - PIONEER VALLEY PERFORMING ARTS Charter School - GRANBY pupils</v>
          </cell>
          <cell r="C482">
            <v>479278111</v>
          </cell>
          <cell r="D482">
            <v>479</v>
          </cell>
          <cell r="E482">
            <v>278</v>
          </cell>
          <cell r="F482">
            <v>111</v>
          </cell>
          <cell r="G482">
            <v>1</v>
          </cell>
          <cell r="H482">
            <v>1</v>
          </cell>
          <cell r="I482">
            <v>111.51642791941268</v>
          </cell>
          <cell r="J482">
            <v>11679</v>
          </cell>
          <cell r="K482">
            <v>1345</v>
          </cell>
          <cell r="L482">
            <v>893</v>
          </cell>
        </row>
        <row r="483">
          <cell r="A483">
            <v>474</v>
          </cell>
          <cell r="B483" t="str">
            <v>479 - PIONEER VALLEY PERFORMING ARTS Charter School - GREENFIELD pupils</v>
          </cell>
          <cell r="C483">
            <v>479278114</v>
          </cell>
          <cell r="D483">
            <v>479</v>
          </cell>
          <cell r="E483">
            <v>278</v>
          </cell>
          <cell r="F483">
            <v>114</v>
          </cell>
          <cell r="G483">
            <v>1</v>
          </cell>
          <cell r="H483">
            <v>1</v>
          </cell>
          <cell r="I483">
            <v>113.25818720959519</v>
          </cell>
          <cell r="J483">
            <v>9933</v>
          </cell>
          <cell r="K483">
            <v>1317</v>
          </cell>
          <cell r="L483">
            <v>893</v>
          </cell>
        </row>
        <row r="484">
          <cell r="A484">
            <v>475</v>
          </cell>
          <cell r="B484" t="str">
            <v>479 - PIONEER VALLEY PERFORMING ARTS Charter School - HADLEY pupils</v>
          </cell>
          <cell r="C484">
            <v>479278117</v>
          </cell>
          <cell r="D484">
            <v>479</v>
          </cell>
          <cell r="E484">
            <v>278</v>
          </cell>
          <cell r="F484">
            <v>117</v>
          </cell>
          <cell r="G484">
            <v>1</v>
          </cell>
          <cell r="H484">
            <v>1</v>
          </cell>
          <cell r="I484">
            <v>119.83790491211307</v>
          </cell>
          <cell r="J484">
            <v>8985</v>
          </cell>
          <cell r="K484">
            <v>1782</v>
          </cell>
          <cell r="L484">
            <v>893</v>
          </cell>
        </row>
        <row r="485">
          <cell r="A485">
            <v>476</v>
          </cell>
          <cell r="B485" t="str">
            <v>479 - PIONEER VALLEY PERFORMING ARTS Charter School - HATFIELD pupils</v>
          </cell>
          <cell r="C485">
            <v>479278127</v>
          </cell>
          <cell r="D485">
            <v>479</v>
          </cell>
          <cell r="E485">
            <v>278</v>
          </cell>
          <cell r="F485">
            <v>127</v>
          </cell>
          <cell r="G485">
            <v>1</v>
          </cell>
          <cell r="H485">
            <v>1</v>
          </cell>
          <cell r="I485">
            <v>135.44298359594251</v>
          </cell>
          <cell r="J485">
            <v>8902</v>
          </cell>
          <cell r="K485">
            <v>3155</v>
          </cell>
          <cell r="L485">
            <v>893</v>
          </cell>
        </row>
        <row r="486">
          <cell r="A486">
            <v>477</v>
          </cell>
          <cell r="B486" t="str">
            <v>479 - PIONEER VALLEY PERFORMING ARTS Charter School - HOLYOKE pupils</v>
          </cell>
          <cell r="C486">
            <v>479278137</v>
          </cell>
          <cell r="D486">
            <v>479</v>
          </cell>
          <cell r="E486">
            <v>278</v>
          </cell>
          <cell r="F486">
            <v>137</v>
          </cell>
          <cell r="G486">
            <v>1</v>
          </cell>
          <cell r="H486">
            <v>1</v>
          </cell>
          <cell r="I486">
            <v>104.40102433846525</v>
          </cell>
          <cell r="J486">
            <v>9283</v>
          </cell>
          <cell r="K486">
            <v>409</v>
          </cell>
          <cell r="L486">
            <v>893</v>
          </cell>
        </row>
        <row r="487">
          <cell r="A487">
            <v>478</v>
          </cell>
          <cell r="B487" t="str">
            <v>479 - PIONEER VALLEY PERFORMING ARTS Charter School - LONGMEADOW pupils</v>
          </cell>
          <cell r="C487">
            <v>479278159</v>
          </cell>
          <cell r="D487">
            <v>479</v>
          </cell>
          <cell r="E487">
            <v>278</v>
          </cell>
          <cell r="F487">
            <v>159</v>
          </cell>
          <cell r="G487">
            <v>1</v>
          </cell>
          <cell r="H487">
            <v>1</v>
          </cell>
          <cell r="I487">
            <v>138.90948236805863</v>
          </cell>
          <cell r="J487">
            <v>9465</v>
          </cell>
          <cell r="K487">
            <v>3683</v>
          </cell>
          <cell r="L487">
            <v>893</v>
          </cell>
        </row>
        <row r="488">
          <cell r="A488">
            <v>479</v>
          </cell>
          <cell r="B488" t="str">
            <v>479 - PIONEER VALLEY PERFORMING ARTS Charter School - LUDLOW pupils</v>
          </cell>
          <cell r="C488">
            <v>479278161</v>
          </cell>
          <cell r="D488">
            <v>479</v>
          </cell>
          <cell r="E488">
            <v>278</v>
          </cell>
          <cell r="F488">
            <v>161</v>
          </cell>
          <cell r="G488">
            <v>1</v>
          </cell>
          <cell r="H488">
            <v>1</v>
          </cell>
          <cell r="I488">
            <v>116.30245442150333</v>
          </cell>
          <cell r="J488">
            <v>7776</v>
          </cell>
          <cell r="K488">
            <v>1268</v>
          </cell>
          <cell r="L488">
            <v>893</v>
          </cell>
        </row>
        <row r="489">
          <cell r="A489">
            <v>480</v>
          </cell>
          <cell r="B489" t="str">
            <v>479 - PIONEER VALLEY PERFORMING ARTS Charter School - MONSON pupils</v>
          </cell>
          <cell r="C489">
            <v>479278191</v>
          </cell>
          <cell r="D489">
            <v>479</v>
          </cell>
          <cell r="E489">
            <v>278</v>
          </cell>
          <cell r="F489">
            <v>191</v>
          </cell>
          <cell r="G489">
            <v>1</v>
          </cell>
          <cell r="H489">
            <v>1</v>
          </cell>
          <cell r="I489">
            <v>111.88814317857472</v>
          </cell>
          <cell r="J489">
            <v>9151</v>
          </cell>
          <cell r="K489">
            <v>1088</v>
          </cell>
          <cell r="L489">
            <v>893</v>
          </cell>
        </row>
        <row r="490">
          <cell r="A490">
            <v>481</v>
          </cell>
          <cell r="B490" t="str">
            <v>479 - PIONEER VALLEY PERFORMING ARTS Charter School - NORTHAMPTON pupils</v>
          </cell>
          <cell r="C490">
            <v>479278210</v>
          </cell>
          <cell r="D490">
            <v>479</v>
          </cell>
          <cell r="E490">
            <v>278</v>
          </cell>
          <cell r="F490">
            <v>210</v>
          </cell>
          <cell r="G490">
            <v>1</v>
          </cell>
          <cell r="H490">
            <v>1</v>
          </cell>
          <cell r="I490">
            <v>119.31690972200461</v>
          </cell>
          <cell r="J490">
            <v>9173</v>
          </cell>
          <cell r="K490">
            <v>1772</v>
          </cell>
          <cell r="L490">
            <v>893</v>
          </cell>
        </row>
        <row r="491">
          <cell r="A491">
            <v>482</v>
          </cell>
          <cell r="B491" t="str">
            <v>479 - PIONEER VALLEY PERFORMING ARTS Charter School - PALMER pupils</v>
          </cell>
          <cell r="C491">
            <v>479278227</v>
          </cell>
          <cell r="D491">
            <v>479</v>
          </cell>
          <cell r="E491">
            <v>278</v>
          </cell>
          <cell r="F491">
            <v>227</v>
          </cell>
          <cell r="G491">
            <v>1</v>
          </cell>
          <cell r="H491">
            <v>1</v>
          </cell>
          <cell r="I491">
            <v>104.07703838732152</v>
          </cell>
          <cell r="J491">
            <v>9363</v>
          </cell>
          <cell r="K491">
            <v>382</v>
          </cell>
          <cell r="L491">
            <v>893</v>
          </cell>
        </row>
        <row r="492">
          <cell r="A492">
            <v>483</v>
          </cell>
          <cell r="B492" t="str">
            <v>479 - PIONEER VALLEY PERFORMING ARTS Charter School - SOUTH HADLEY pupils</v>
          </cell>
          <cell r="C492">
            <v>479278278</v>
          </cell>
          <cell r="D492">
            <v>479</v>
          </cell>
          <cell r="E492">
            <v>278</v>
          </cell>
          <cell r="F492">
            <v>278</v>
          </cell>
          <cell r="G492">
            <v>1</v>
          </cell>
          <cell r="H492">
            <v>1</v>
          </cell>
          <cell r="I492">
            <v>123.6075880403984</v>
          </cell>
          <cell r="J492">
            <v>8900</v>
          </cell>
          <cell r="K492">
            <v>2101</v>
          </cell>
          <cell r="L492">
            <v>893</v>
          </cell>
        </row>
        <row r="493">
          <cell r="A493">
            <v>484</v>
          </cell>
          <cell r="B493" t="str">
            <v>479 - PIONEER VALLEY PERFORMING ARTS Charter School - SPRINGFIELD pupils</v>
          </cell>
          <cell r="C493">
            <v>479278281</v>
          </cell>
          <cell r="D493">
            <v>479</v>
          </cell>
          <cell r="E493">
            <v>278</v>
          </cell>
          <cell r="F493">
            <v>281</v>
          </cell>
          <cell r="G493">
            <v>1</v>
          </cell>
          <cell r="H493">
            <v>1</v>
          </cell>
          <cell r="I493">
            <v>101.15786696235092</v>
          </cell>
          <cell r="J493">
            <v>10432</v>
          </cell>
          <cell r="K493">
            <v>121</v>
          </cell>
          <cell r="L493">
            <v>893</v>
          </cell>
        </row>
        <row r="494">
          <cell r="A494">
            <v>485</v>
          </cell>
          <cell r="B494" t="str">
            <v>479 - PIONEER VALLEY PERFORMING ARTS Charter School - WARE pupils</v>
          </cell>
          <cell r="C494">
            <v>479278309</v>
          </cell>
          <cell r="D494">
            <v>479</v>
          </cell>
          <cell r="E494">
            <v>278</v>
          </cell>
          <cell r="F494">
            <v>309</v>
          </cell>
          <cell r="G494">
            <v>1</v>
          </cell>
          <cell r="H494">
            <v>1</v>
          </cell>
          <cell r="I494">
            <v>101.75562034066029</v>
          </cell>
          <cell r="J494">
            <v>7776</v>
          </cell>
          <cell r="K494">
            <v>137</v>
          </cell>
          <cell r="L494">
            <v>893</v>
          </cell>
        </row>
        <row r="495">
          <cell r="A495">
            <v>486</v>
          </cell>
          <cell r="B495" t="str">
            <v>479 - PIONEER VALLEY PERFORMING ARTS Charter School - WESTFIELD pupils</v>
          </cell>
          <cell r="C495">
            <v>479278325</v>
          </cell>
          <cell r="D495">
            <v>479</v>
          </cell>
          <cell r="E495">
            <v>278</v>
          </cell>
          <cell r="F495">
            <v>325</v>
          </cell>
          <cell r="G495">
            <v>1</v>
          </cell>
          <cell r="H495">
            <v>1</v>
          </cell>
          <cell r="I495">
            <v>110.09119939116658</v>
          </cell>
          <cell r="J495">
            <v>9811</v>
          </cell>
          <cell r="K495">
            <v>990</v>
          </cell>
          <cell r="L495">
            <v>893</v>
          </cell>
        </row>
        <row r="496">
          <cell r="A496">
            <v>487</v>
          </cell>
          <cell r="B496" t="str">
            <v>479 - PIONEER VALLEY PERFORMING ARTS Charter School - WEST SPRINGFIELD pupils</v>
          </cell>
          <cell r="C496">
            <v>479278332</v>
          </cell>
          <cell r="D496">
            <v>479</v>
          </cell>
          <cell r="E496">
            <v>278</v>
          </cell>
          <cell r="F496">
            <v>332</v>
          </cell>
          <cell r="G496">
            <v>1</v>
          </cell>
          <cell r="H496">
            <v>1</v>
          </cell>
          <cell r="I496">
            <v>108.05510836529761</v>
          </cell>
          <cell r="J496">
            <v>8902</v>
          </cell>
          <cell r="K496">
            <v>717</v>
          </cell>
          <cell r="L496">
            <v>893</v>
          </cell>
        </row>
        <row r="497">
          <cell r="A497">
            <v>488</v>
          </cell>
          <cell r="B497" t="str">
            <v>479 - PIONEER VALLEY PERFORMING ARTS Charter School - AMHERST PELHAM pupils</v>
          </cell>
          <cell r="C497">
            <v>479278605</v>
          </cell>
          <cell r="D497">
            <v>479</v>
          </cell>
          <cell r="E497">
            <v>278</v>
          </cell>
          <cell r="F497">
            <v>605</v>
          </cell>
          <cell r="G497">
            <v>1</v>
          </cell>
          <cell r="H497">
            <v>1</v>
          </cell>
          <cell r="I497">
            <v>164.75585979669276</v>
          </cell>
          <cell r="J497">
            <v>8957</v>
          </cell>
          <cell r="K497">
            <v>5800</v>
          </cell>
          <cell r="L497">
            <v>893</v>
          </cell>
        </row>
        <row r="498">
          <cell r="A498">
            <v>489</v>
          </cell>
          <cell r="B498" t="str">
            <v>479 - PIONEER VALLEY PERFORMING ARTS Charter School - ATHOL ROYALSTON pupils</v>
          </cell>
          <cell r="C498">
            <v>479278615</v>
          </cell>
          <cell r="D498">
            <v>479</v>
          </cell>
          <cell r="E498">
            <v>278</v>
          </cell>
          <cell r="F498">
            <v>615</v>
          </cell>
          <cell r="G498">
            <v>1</v>
          </cell>
          <cell r="H498">
            <v>1</v>
          </cell>
          <cell r="I498">
            <v>117.31603712911252</v>
          </cell>
          <cell r="J498">
            <v>7776</v>
          </cell>
          <cell r="K498">
            <v>1346</v>
          </cell>
          <cell r="L498">
            <v>893</v>
          </cell>
        </row>
        <row r="499">
          <cell r="A499">
            <v>490</v>
          </cell>
          <cell r="B499" t="str">
            <v>479 - PIONEER VALLEY PERFORMING ARTS Charter School - CENTRAL BERKSHIRE pupils</v>
          </cell>
          <cell r="C499">
            <v>479278635</v>
          </cell>
          <cell r="D499">
            <v>479</v>
          </cell>
          <cell r="E499">
            <v>278</v>
          </cell>
          <cell r="F499">
            <v>635</v>
          </cell>
          <cell r="G499">
            <v>1</v>
          </cell>
          <cell r="H499">
            <v>1</v>
          </cell>
          <cell r="I499">
            <v>137.77158103146323</v>
          </cell>
          <cell r="J499">
            <v>9465</v>
          </cell>
          <cell r="K499">
            <v>3575</v>
          </cell>
          <cell r="L499">
            <v>893</v>
          </cell>
        </row>
        <row r="500">
          <cell r="A500">
            <v>491</v>
          </cell>
          <cell r="B500" t="str">
            <v>479 - PIONEER VALLEY PERFORMING ARTS Charter School - FRONTIER pupils</v>
          </cell>
          <cell r="C500">
            <v>479278670</v>
          </cell>
          <cell r="D500">
            <v>479</v>
          </cell>
          <cell r="E500">
            <v>278</v>
          </cell>
          <cell r="F500">
            <v>670</v>
          </cell>
          <cell r="G500">
            <v>1</v>
          </cell>
          <cell r="H500">
            <v>1</v>
          </cell>
          <cell r="I500">
            <v>168.81343512799361</v>
          </cell>
          <cell r="J500">
            <v>9020</v>
          </cell>
          <cell r="K500">
            <v>6207</v>
          </cell>
          <cell r="L500">
            <v>893</v>
          </cell>
        </row>
        <row r="501">
          <cell r="A501">
            <v>492</v>
          </cell>
          <cell r="B501" t="str">
            <v>479 - PIONEER VALLEY PERFORMING ARTS Charter School - GATEWAY pupils</v>
          </cell>
          <cell r="C501">
            <v>479278672</v>
          </cell>
          <cell r="D501">
            <v>479</v>
          </cell>
          <cell r="E501">
            <v>278</v>
          </cell>
          <cell r="F501">
            <v>672</v>
          </cell>
          <cell r="G501">
            <v>1</v>
          </cell>
          <cell r="H501">
            <v>1</v>
          </cell>
          <cell r="I501">
            <v>128.50465498573382</v>
          </cell>
          <cell r="J501">
            <v>9127</v>
          </cell>
          <cell r="K501">
            <v>2602</v>
          </cell>
          <cell r="L501">
            <v>893</v>
          </cell>
        </row>
        <row r="502">
          <cell r="A502">
            <v>493</v>
          </cell>
          <cell r="B502" t="str">
            <v>479 - PIONEER VALLEY PERFORMING ARTS Charter School - GILL MONTAGUE pupils</v>
          </cell>
          <cell r="C502">
            <v>479278674</v>
          </cell>
          <cell r="D502">
            <v>479</v>
          </cell>
          <cell r="E502">
            <v>278</v>
          </cell>
          <cell r="F502">
            <v>674</v>
          </cell>
          <cell r="G502">
            <v>1</v>
          </cell>
          <cell r="H502">
            <v>1</v>
          </cell>
          <cell r="I502">
            <v>132.27546327600183</v>
          </cell>
          <cell r="J502">
            <v>9465</v>
          </cell>
          <cell r="K502">
            <v>3055</v>
          </cell>
          <cell r="L502">
            <v>893</v>
          </cell>
        </row>
        <row r="503">
          <cell r="A503">
            <v>494</v>
          </cell>
          <cell r="B503" t="str">
            <v>479 - PIONEER VALLEY PERFORMING ARTS Charter School - HAMPDEN WILBRAHAM pupils</v>
          </cell>
          <cell r="C503">
            <v>479278680</v>
          </cell>
          <cell r="D503">
            <v>479</v>
          </cell>
          <cell r="E503">
            <v>278</v>
          </cell>
          <cell r="F503">
            <v>680</v>
          </cell>
          <cell r="G503">
            <v>1</v>
          </cell>
          <cell r="H503">
            <v>1</v>
          </cell>
          <cell r="I503">
            <v>122.64711422400087</v>
          </cell>
          <cell r="J503">
            <v>9474</v>
          </cell>
          <cell r="K503">
            <v>2146</v>
          </cell>
          <cell r="L503">
            <v>893</v>
          </cell>
        </row>
        <row r="504">
          <cell r="A504">
            <v>495</v>
          </cell>
          <cell r="B504" t="str">
            <v>479 - PIONEER VALLEY PERFORMING ARTS Charter School - HAMPSHIRE pupils</v>
          </cell>
          <cell r="C504">
            <v>479278683</v>
          </cell>
          <cell r="D504">
            <v>479</v>
          </cell>
          <cell r="E504">
            <v>278</v>
          </cell>
          <cell r="F504">
            <v>683</v>
          </cell>
          <cell r="G504">
            <v>1</v>
          </cell>
          <cell r="H504">
            <v>1</v>
          </cell>
          <cell r="I504">
            <v>149.78353812491173</v>
          </cell>
          <cell r="J504">
            <v>9289</v>
          </cell>
          <cell r="K504">
            <v>4624</v>
          </cell>
          <cell r="L504">
            <v>893</v>
          </cell>
        </row>
        <row r="505">
          <cell r="A505">
            <v>496</v>
          </cell>
          <cell r="B505" t="str">
            <v>479 - PIONEER VALLEY PERFORMING ARTS Charter School - MOHAWK TRAIL pupils</v>
          </cell>
          <cell r="C505">
            <v>479278717</v>
          </cell>
          <cell r="D505">
            <v>479</v>
          </cell>
          <cell r="E505">
            <v>278</v>
          </cell>
          <cell r="F505">
            <v>717</v>
          </cell>
          <cell r="G505">
            <v>1</v>
          </cell>
          <cell r="H505">
            <v>1</v>
          </cell>
          <cell r="I505">
            <v>150.63118698202672</v>
          </cell>
          <cell r="J505">
            <v>10387</v>
          </cell>
          <cell r="K505">
            <v>5259</v>
          </cell>
          <cell r="L505">
            <v>893</v>
          </cell>
        </row>
        <row r="506">
          <cell r="A506">
            <v>497</v>
          </cell>
          <cell r="B506" t="str">
            <v>479 - PIONEER VALLEY PERFORMING ARTS Charter School - RALPH C MAHAR pupils</v>
          </cell>
          <cell r="C506">
            <v>479278755</v>
          </cell>
          <cell r="D506">
            <v>479</v>
          </cell>
          <cell r="E506">
            <v>278</v>
          </cell>
          <cell r="F506">
            <v>755</v>
          </cell>
          <cell r="G506">
            <v>1</v>
          </cell>
          <cell r="H506">
            <v>1</v>
          </cell>
          <cell r="I506">
            <v>119.96699987107122</v>
          </cell>
          <cell r="J506">
            <v>9465</v>
          </cell>
          <cell r="K506">
            <v>1890</v>
          </cell>
          <cell r="L506">
            <v>893</v>
          </cell>
        </row>
        <row r="507">
          <cell r="A507">
            <v>498</v>
          </cell>
          <cell r="B507" t="str">
            <v>479 - PIONEER VALLEY PERFORMING ARTS Charter School - SOUTHWICK TOLLAND GRANVILLE pupils</v>
          </cell>
          <cell r="C507">
            <v>479278766</v>
          </cell>
          <cell r="D507">
            <v>479</v>
          </cell>
          <cell r="E507">
            <v>278</v>
          </cell>
          <cell r="F507">
            <v>766</v>
          </cell>
          <cell r="G507">
            <v>1</v>
          </cell>
          <cell r="H507">
            <v>1</v>
          </cell>
          <cell r="I507">
            <v>117.70520305046293</v>
          </cell>
          <cell r="J507">
            <v>9479</v>
          </cell>
          <cell r="K507">
            <v>1678</v>
          </cell>
          <cell r="L507">
            <v>893</v>
          </cell>
        </row>
        <row r="508">
          <cell r="A508">
            <v>499</v>
          </cell>
          <cell r="B508" t="str">
            <v>481 - BOSTON RENAISSANCE Charter School - ABINGTON pupils</v>
          </cell>
          <cell r="C508">
            <v>481035001</v>
          </cell>
          <cell r="D508">
            <v>481</v>
          </cell>
          <cell r="E508">
            <v>35</v>
          </cell>
          <cell r="F508">
            <v>1</v>
          </cell>
          <cell r="G508">
            <v>1</v>
          </cell>
          <cell r="H508">
            <v>1.071</v>
          </cell>
          <cell r="I508">
            <v>121.06478420077134</v>
          </cell>
          <cell r="J508">
            <v>8636</v>
          </cell>
          <cell r="K508">
            <v>1819</v>
          </cell>
          <cell r="L508">
            <v>893</v>
          </cell>
        </row>
        <row r="509">
          <cell r="A509">
            <v>500</v>
          </cell>
          <cell r="B509" t="str">
            <v>481 - BOSTON RENAISSANCE Charter School - BELMONT pupils</v>
          </cell>
          <cell r="C509">
            <v>481035026</v>
          </cell>
          <cell r="D509">
            <v>481</v>
          </cell>
          <cell r="E509">
            <v>35</v>
          </cell>
          <cell r="F509">
            <v>26</v>
          </cell>
          <cell r="G509">
            <v>1</v>
          </cell>
          <cell r="H509">
            <v>1.071</v>
          </cell>
          <cell r="I509">
            <v>122.31777523367604</v>
          </cell>
          <cell r="J509">
            <v>6217</v>
          </cell>
          <cell r="K509">
            <v>1387</v>
          </cell>
          <cell r="L509">
            <v>893</v>
          </cell>
        </row>
        <row r="510">
          <cell r="A510">
            <v>501</v>
          </cell>
          <cell r="B510" t="str">
            <v>481 - BOSTON RENAISSANCE Charter School - BOSTON pupils</v>
          </cell>
          <cell r="C510">
            <v>481035035</v>
          </cell>
          <cell r="D510">
            <v>481</v>
          </cell>
          <cell r="E510">
            <v>35</v>
          </cell>
          <cell r="F510">
            <v>35</v>
          </cell>
          <cell r="G510">
            <v>1</v>
          </cell>
          <cell r="H510">
            <v>1.071</v>
          </cell>
          <cell r="I510">
            <v>123.08173144395123</v>
          </cell>
          <cell r="J510">
            <v>11623</v>
          </cell>
          <cell r="K510">
            <v>2683</v>
          </cell>
          <cell r="L510">
            <v>893</v>
          </cell>
        </row>
        <row r="511">
          <cell r="A511">
            <v>502</v>
          </cell>
          <cell r="B511" t="str">
            <v>481 - BOSTON RENAISSANCE Charter School - BROCKTON pupils</v>
          </cell>
          <cell r="C511">
            <v>481035044</v>
          </cell>
          <cell r="D511">
            <v>481</v>
          </cell>
          <cell r="E511">
            <v>35</v>
          </cell>
          <cell r="F511">
            <v>44</v>
          </cell>
          <cell r="G511">
            <v>1</v>
          </cell>
          <cell r="H511">
            <v>1.071</v>
          </cell>
          <cell r="I511">
            <v>100</v>
          </cell>
          <cell r="J511">
            <v>11097</v>
          </cell>
          <cell r="K511">
            <v>0</v>
          </cell>
          <cell r="L511">
            <v>893</v>
          </cell>
        </row>
        <row r="512">
          <cell r="A512">
            <v>503</v>
          </cell>
          <cell r="B512" t="str">
            <v>481 - BOSTON RENAISSANCE Charter School - CANTON pupils</v>
          </cell>
          <cell r="C512">
            <v>481035050</v>
          </cell>
          <cell r="D512">
            <v>481</v>
          </cell>
          <cell r="E512">
            <v>35</v>
          </cell>
          <cell r="F512">
            <v>50</v>
          </cell>
          <cell r="G512">
            <v>1</v>
          </cell>
          <cell r="H512">
            <v>1.071</v>
          </cell>
          <cell r="I512">
            <v>131.11893518501111</v>
          </cell>
          <cell r="J512">
            <v>3798</v>
          </cell>
          <cell r="K512">
            <v>1182</v>
          </cell>
          <cell r="L512">
            <v>893</v>
          </cell>
        </row>
        <row r="513">
          <cell r="A513">
            <v>504</v>
          </cell>
          <cell r="B513" t="str">
            <v>481 - BOSTON RENAISSANCE Charter School - DEDHAM pupils</v>
          </cell>
          <cell r="C513">
            <v>481035073</v>
          </cell>
          <cell r="D513">
            <v>481</v>
          </cell>
          <cell r="E513">
            <v>35</v>
          </cell>
          <cell r="F513">
            <v>73</v>
          </cell>
          <cell r="G513">
            <v>1</v>
          </cell>
          <cell r="H513">
            <v>1.071</v>
          </cell>
          <cell r="I513">
            <v>166.13418407835198</v>
          </cell>
          <cell r="J513">
            <v>9836</v>
          </cell>
          <cell r="K513">
            <v>6505</v>
          </cell>
          <cell r="L513">
            <v>893</v>
          </cell>
        </row>
        <row r="514">
          <cell r="A514">
            <v>505</v>
          </cell>
          <cell r="B514" t="str">
            <v>481 - BOSTON RENAISSANCE Charter School - LYNN pupils</v>
          </cell>
          <cell r="C514">
            <v>481035163</v>
          </cell>
          <cell r="D514">
            <v>481</v>
          </cell>
          <cell r="E514">
            <v>35</v>
          </cell>
          <cell r="F514">
            <v>163</v>
          </cell>
          <cell r="G514">
            <v>1</v>
          </cell>
          <cell r="H514">
            <v>1.071</v>
          </cell>
          <cell r="I514">
            <v>100</v>
          </cell>
          <cell r="J514">
            <v>8636</v>
          </cell>
          <cell r="K514">
            <v>0</v>
          </cell>
          <cell r="L514">
            <v>893</v>
          </cell>
        </row>
        <row r="515">
          <cell r="A515">
            <v>506</v>
          </cell>
          <cell r="B515" t="str">
            <v>481 - BOSTON RENAISSANCE Charter School - NEEDHAM pupils</v>
          </cell>
          <cell r="C515">
            <v>481035199</v>
          </cell>
          <cell r="D515">
            <v>481</v>
          </cell>
          <cell r="E515">
            <v>35</v>
          </cell>
          <cell r="F515">
            <v>199</v>
          </cell>
          <cell r="G515">
            <v>1</v>
          </cell>
          <cell r="H515">
            <v>1.071</v>
          </cell>
          <cell r="I515">
            <v>139.9603359030273</v>
          </cell>
          <cell r="J515">
            <v>9719</v>
          </cell>
          <cell r="K515">
            <v>3884</v>
          </cell>
          <cell r="L515">
            <v>893</v>
          </cell>
        </row>
        <row r="516">
          <cell r="A516">
            <v>507</v>
          </cell>
          <cell r="B516" t="str">
            <v>481 - BOSTON RENAISSANCE Charter School - NEWTON pupils</v>
          </cell>
          <cell r="C516">
            <v>481035207</v>
          </cell>
          <cell r="D516">
            <v>481</v>
          </cell>
          <cell r="E516">
            <v>35</v>
          </cell>
          <cell r="F516">
            <v>207</v>
          </cell>
          <cell r="G516">
            <v>1</v>
          </cell>
          <cell r="H516">
            <v>1.071</v>
          </cell>
          <cell r="I516">
            <v>158.56653314011621</v>
          </cell>
          <cell r="J516">
            <v>7597</v>
          </cell>
          <cell r="K516">
            <v>4449</v>
          </cell>
          <cell r="L516">
            <v>893</v>
          </cell>
        </row>
        <row r="517">
          <cell r="A517">
            <v>508</v>
          </cell>
          <cell r="B517" t="str">
            <v>481 - BOSTON RENAISSANCE Charter School - QUINCY pupils</v>
          </cell>
          <cell r="C517">
            <v>481035243</v>
          </cell>
          <cell r="D517">
            <v>481</v>
          </cell>
          <cell r="E517">
            <v>35</v>
          </cell>
          <cell r="F517">
            <v>243</v>
          </cell>
          <cell r="G517">
            <v>1</v>
          </cell>
          <cell r="H517">
            <v>1.071</v>
          </cell>
          <cell r="I517">
            <v>118.21593741791206</v>
          </cell>
          <cell r="J517">
            <v>10471</v>
          </cell>
          <cell r="K517">
            <v>1907</v>
          </cell>
          <cell r="L517">
            <v>893</v>
          </cell>
        </row>
        <row r="518">
          <cell r="A518">
            <v>509</v>
          </cell>
          <cell r="B518" t="str">
            <v>481 - BOSTON RENAISSANCE Charter School - RANDOLPH pupils</v>
          </cell>
          <cell r="C518">
            <v>481035244</v>
          </cell>
          <cell r="D518">
            <v>481</v>
          </cell>
          <cell r="E518">
            <v>35</v>
          </cell>
          <cell r="F518">
            <v>244</v>
          </cell>
          <cell r="G518">
            <v>1</v>
          </cell>
          <cell r="H518">
            <v>1.071</v>
          </cell>
          <cell r="I518">
            <v>126.68640685641009</v>
          </cell>
          <cell r="J518">
            <v>10124</v>
          </cell>
          <cell r="K518">
            <v>2702</v>
          </cell>
          <cell r="L518">
            <v>893</v>
          </cell>
        </row>
        <row r="519">
          <cell r="A519">
            <v>510</v>
          </cell>
          <cell r="B519" t="str">
            <v>481 - BOSTON RENAISSANCE Charter School - SHARON pupils</v>
          </cell>
          <cell r="C519">
            <v>481035266</v>
          </cell>
          <cell r="D519">
            <v>481</v>
          </cell>
          <cell r="E519">
            <v>35</v>
          </cell>
          <cell r="F519">
            <v>266</v>
          </cell>
          <cell r="G519">
            <v>1</v>
          </cell>
          <cell r="H519">
            <v>1.071</v>
          </cell>
          <cell r="I519">
            <v>138.04839544863336</v>
          </cell>
          <cell r="J519">
            <v>3798</v>
          </cell>
          <cell r="K519">
            <v>1445</v>
          </cell>
          <cell r="L519">
            <v>893</v>
          </cell>
        </row>
        <row r="520">
          <cell r="A520">
            <v>511</v>
          </cell>
          <cell r="B520" t="str">
            <v>481 - BOSTON RENAISSANCE Charter School - STOUGHTON pupils</v>
          </cell>
          <cell r="C520">
            <v>481035285</v>
          </cell>
          <cell r="D520">
            <v>481</v>
          </cell>
          <cell r="E520">
            <v>35</v>
          </cell>
          <cell r="F520">
            <v>285</v>
          </cell>
          <cell r="G520">
            <v>1</v>
          </cell>
          <cell r="H520">
            <v>1.071</v>
          </cell>
          <cell r="I520">
            <v>116.87871210682997</v>
          </cell>
          <cell r="J520">
            <v>8636</v>
          </cell>
          <cell r="K520">
            <v>1458</v>
          </cell>
          <cell r="L520">
            <v>893</v>
          </cell>
        </row>
        <row r="521">
          <cell r="A521">
            <v>512</v>
          </cell>
          <cell r="B521" t="str">
            <v>481 - BOSTON RENAISSANCE Charter School - TAUNTON pupils</v>
          </cell>
          <cell r="C521">
            <v>481035293</v>
          </cell>
          <cell r="D521">
            <v>481</v>
          </cell>
          <cell r="E521">
            <v>35</v>
          </cell>
          <cell r="F521">
            <v>293</v>
          </cell>
          <cell r="G521">
            <v>1</v>
          </cell>
          <cell r="H521">
            <v>1.071</v>
          </cell>
          <cell r="I521">
            <v>102.35831610088404</v>
          </cell>
          <cell r="J521">
            <v>8636</v>
          </cell>
          <cell r="K521">
            <v>204</v>
          </cell>
          <cell r="L521">
            <v>893</v>
          </cell>
        </row>
        <row r="522">
          <cell r="A522">
            <v>513</v>
          </cell>
          <cell r="B522" t="str">
            <v>481 - BOSTON RENAISSANCE Charter School - WEYMOUTH pupils</v>
          </cell>
          <cell r="C522">
            <v>481035336</v>
          </cell>
          <cell r="D522">
            <v>481</v>
          </cell>
          <cell r="E522">
            <v>35</v>
          </cell>
          <cell r="F522">
            <v>336</v>
          </cell>
          <cell r="G522">
            <v>1</v>
          </cell>
          <cell r="H522">
            <v>1.071</v>
          </cell>
          <cell r="I522">
            <v>101.94802797123037</v>
          </cell>
          <cell r="J522">
            <v>12282</v>
          </cell>
          <cell r="K522">
            <v>239</v>
          </cell>
          <cell r="L522">
            <v>893</v>
          </cell>
        </row>
        <row r="523">
          <cell r="A523">
            <v>514</v>
          </cell>
          <cell r="B523" t="str">
            <v>481 - BOSTON RENAISSANCE Charter School - WORCESTER pupils</v>
          </cell>
          <cell r="C523">
            <v>481035348</v>
          </cell>
          <cell r="D523">
            <v>481</v>
          </cell>
          <cell r="E523">
            <v>35</v>
          </cell>
          <cell r="F523">
            <v>348</v>
          </cell>
          <cell r="G523">
            <v>1</v>
          </cell>
          <cell r="H523">
            <v>1.071</v>
          </cell>
          <cell r="I523">
            <v>100</v>
          </cell>
          <cell r="J523">
            <v>12282</v>
          </cell>
          <cell r="K523">
            <v>0</v>
          </cell>
          <cell r="L523">
            <v>893</v>
          </cell>
        </row>
        <row r="524">
          <cell r="A524">
            <v>515</v>
          </cell>
          <cell r="B524" t="str">
            <v>481 - BOSTON RENAISSANCE Charter School - WHITMAN HANSON pupils</v>
          </cell>
          <cell r="C524">
            <v>481035780</v>
          </cell>
          <cell r="D524">
            <v>481</v>
          </cell>
          <cell r="E524">
            <v>35</v>
          </cell>
          <cell r="F524">
            <v>780</v>
          </cell>
          <cell r="G524">
            <v>1</v>
          </cell>
          <cell r="H524">
            <v>1.071</v>
          </cell>
          <cell r="I524">
            <v>102.04122254716469</v>
          </cell>
          <cell r="J524">
            <v>8613</v>
          </cell>
          <cell r="K524">
            <v>176</v>
          </cell>
          <cell r="L524">
            <v>893</v>
          </cell>
        </row>
        <row r="525">
          <cell r="A525">
            <v>516</v>
          </cell>
          <cell r="B525" t="str">
            <v>482 - RIVER VALLEY Charter School - AMESBURY pupils</v>
          </cell>
          <cell r="C525">
            <v>482204007</v>
          </cell>
          <cell r="D525">
            <v>482</v>
          </cell>
          <cell r="E525">
            <v>204</v>
          </cell>
          <cell r="F525">
            <v>7</v>
          </cell>
          <cell r="G525">
            <v>1</v>
          </cell>
          <cell r="H525">
            <v>1.034</v>
          </cell>
          <cell r="I525">
            <v>126.15755891816404</v>
          </cell>
          <cell r="J525">
            <v>8267</v>
          </cell>
          <cell r="K525">
            <v>2162</v>
          </cell>
          <cell r="L525">
            <v>893</v>
          </cell>
        </row>
        <row r="526">
          <cell r="A526">
            <v>517</v>
          </cell>
          <cell r="B526" t="str">
            <v>482 - RIVER VALLEY Charter School - GEORGETOWN pupils</v>
          </cell>
          <cell r="C526">
            <v>482204105</v>
          </cell>
          <cell r="D526">
            <v>482</v>
          </cell>
          <cell r="E526">
            <v>204</v>
          </cell>
          <cell r="F526">
            <v>105</v>
          </cell>
          <cell r="G526">
            <v>1</v>
          </cell>
          <cell r="H526">
            <v>1.034</v>
          </cell>
          <cell r="I526">
            <v>115.38895332807179</v>
          </cell>
          <cell r="J526">
            <v>7997</v>
          </cell>
          <cell r="K526">
            <v>1231</v>
          </cell>
          <cell r="L526">
            <v>893</v>
          </cell>
        </row>
        <row r="527">
          <cell r="A527">
            <v>518</v>
          </cell>
          <cell r="B527" t="str">
            <v>482 - RIVER VALLEY Charter School - NEWBURYPORT pupils</v>
          </cell>
          <cell r="C527">
            <v>482204204</v>
          </cell>
          <cell r="D527">
            <v>482</v>
          </cell>
          <cell r="E527">
            <v>204</v>
          </cell>
          <cell r="F527">
            <v>204</v>
          </cell>
          <cell r="G527">
            <v>1</v>
          </cell>
          <cell r="H527">
            <v>1.034</v>
          </cell>
          <cell r="I527">
            <v>132.97107279631069</v>
          </cell>
          <cell r="J527">
            <v>8275</v>
          </cell>
          <cell r="K527">
            <v>2728</v>
          </cell>
          <cell r="L527">
            <v>893</v>
          </cell>
        </row>
        <row r="528">
          <cell r="A528">
            <v>519</v>
          </cell>
          <cell r="B528" t="str">
            <v>482 - RIVER VALLEY Charter School - NORTH ANDOVER pupils</v>
          </cell>
          <cell r="C528">
            <v>482204211</v>
          </cell>
          <cell r="D528">
            <v>482</v>
          </cell>
          <cell r="E528">
            <v>204</v>
          </cell>
          <cell r="F528">
            <v>211</v>
          </cell>
          <cell r="G528">
            <v>1</v>
          </cell>
          <cell r="H528">
            <v>1.034</v>
          </cell>
          <cell r="I528">
            <v>114.66964101655992</v>
          </cell>
          <cell r="J528">
            <v>8383</v>
          </cell>
          <cell r="K528">
            <v>1230</v>
          </cell>
          <cell r="L528">
            <v>893</v>
          </cell>
        </row>
        <row r="529">
          <cell r="A529">
            <v>520</v>
          </cell>
          <cell r="B529" t="str">
            <v>482 - RIVER VALLEY Charter School - PENTUCKET pupils</v>
          </cell>
          <cell r="C529">
            <v>482204745</v>
          </cell>
          <cell r="D529">
            <v>482</v>
          </cell>
          <cell r="E529">
            <v>204</v>
          </cell>
          <cell r="F529">
            <v>745</v>
          </cell>
          <cell r="G529">
            <v>1</v>
          </cell>
          <cell r="H529">
            <v>1.034</v>
          </cell>
          <cell r="I529">
            <v>121.95803961082139</v>
          </cell>
          <cell r="J529">
            <v>8400</v>
          </cell>
          <cell r="K529">
            <v>1844</v>
          </cell>
          <cell r="L529">
            <v>893</v>
          </cell>
        </row>
        <row r="530">
          <cell r="A530">
            <v>521</v>
          </cell>
          <cell r="B530" t="str">
            <v>482 - RIVER VALLEY Charter School - TRITON pupils</v>
          </cell>
          <cell r="C530">
            <v>482204773</v>
          </cell>
          <cell r="D530">
            <v>482</v>
          </cell>
          <cell r="E530">
            <v>204</v>
          </cell>
          <cell r="F530">
            <v>773</v>
          </cell>
          <cell r="G530">
            <v>1</v>
          </cell>
          <cell r="H530">
            <v>1.034</v>
          </cell>
          <cell r="I530">
            <v>123.66404951614382</v>
          </cell>
          <cell r="J530">
            <v>8336</v>
          </cell>
          <cell r="K530">
            <v>1973</v>
          </cell>
          <cell r="L530">
            <v>893</v>
          </cell>
        </row>
        <row r="531">
          <cell r="A531">
            <v>522</v>
          </cell>
          <cell r="B531" t="str">
            <v>483 - RISING TIDE Charter School - BARNSTABLE pupils</v>
          </cell>
          <cell r="C531">
            <v>483239020</v>
          </cell>
          <cell r="D531">
            <v>483</v>
          </cell>
          <cell r="E531">
            <v>239</v>
          </cell>
          <cell r="F531">
            <v>20</v>
          </cell>
          <cell r="G531">
            <v>1</v>
          </cell>
          <cell r="H531">
            <v>1.0289999999999999</v>
          </cell>
          <cell r="I531">
            <v>117.74560296503864</v>
          </cell>
          <cell r="J531">
            <v>9696</v>
          </cell>
          <cell r="K531">
            <v>1721</v>
          </cell>
          <cell r="L531">
            <v>893</v>
          </cell>
        </row>
        <row r="532">
          <cell r="A532">
            <v>523</v>
          </cell>
          <cell r="B532" t="str">
            <v>483 - RISING TIDE Charter School - BOURNE pupils</v>
          </cell>
          <cell r="C532">
            <v>483239036</v>
          </cell>
          <cell r="D532">
            <v>483</v>
          </cell>
          <cell r="E532">
            <v>239</v>
          </cell>
          <cell r="F532">
            <v>36</v>
          </cell>
          <cell r="G532">
            <v>1</v>
          </cell>
          <cell r="H532">
            <v>1.0289999999999999</v>
          </cell>
          <cell r="I532">
            <v>129.80786321760007</v>
          </cell>
          <cell r="J532">
            <v>11116</v>
          </cell>
          <cell r="K532">
            <v>3313</v>
          </cell>
          <cell r="L532">
            <v>893</v>
          </cell>
        </row>
        <row r="533">
          <cell r="A533">
            <v>524</v>
          </cell>
          <cell r="B533" t="str">
            <v>483 - RISING TIDE Charter School - BROCKTON pupils</v>
          </cell>
          <cell r="C533">
            <v>483239044</v>
          </cell>
          <cell r="D533">
            <v>483</v>
          </cell>
          <cell r="E533">
            <v>239</v>
          </cell>
          <cell r="F533">
            <v>44</v>
          </cell>
          <cell r="G533">
            <v>1</v>
          </cell>
          <cell r="H533">
            <v>1.0289999999999999</v>
          </cell>
          <cell r="I533">
            <v>100</v>
          </cell>
          <cell r="J533">
            <v>9696</v>
          </cell>
          <cell r="K533">
            <v>0</v>
          </cell>
          <cell r="L533">
            <v>893</v>
          </cell>
        </row>
        <row r="534">
          <cell r="A534">
            <v>525</v>
          </cell>
          <cell r="B534" t="str">
            <v>483 - RISING TIDE Charter School - CARVER pupils</v>
          </cell>
          <cell r="C534">
            <v>483239052</v>
          </cell>
          <cell r="D534">
            <v>483</v>
          </cell>
          <cell r="E534">
            <v>239</v>
          </cell>
          <cell r="F534">
            <v>52</v>
          </cell>
          <cell r="G534">
            <v>1</v>
          </cell>
          <cell r="H534">
            <v>1.0289999999999999</v>
          </cell>
          <cell r="I534">
            <v>122.53518189747477</v>
          </cell>
          <cell r="J534">
            <v>9046</v>
          </cell>
          <cell r="K534">
            <v>2039</v>
          </cell>
          <cell r="L534">
            <v>893</v>
          </cell>
        </row>
        <row r="535">
          <cell r="A535">
            <v>526</v>
          </cell>
          <cell r="B535" t="str">
            <v>483 - RISING TIDE Charter School - DUXBURY pupils</v>
          </cell>
          <cell r="C535">
            <v>483239082</v>
          </cell>
          <cell r="D535">
            <v>483</v>
          </cell>
          <cell r="E535">
            <v>239</v>
          </cell>
          <cell r="F535">
            <v>82</v>
          </cell>
          <cell r="G535">
            <v>1</v>
          </cell>
          <cell r="H535">
            <v>1.0289999999999999</v>
          </cell>
          <cell r="I535">
            <v>124.5637023714322</v>
          </cell>
          <cell r="J535">
            <v>10169</v>
          </cell>
          <cell r="K535">
            <v>2498</v>
          </cell>
          <cell r="L535">
            <v>893</v>
          </cell>
        </row>
        <row r="536">
          <cell r="A536">
            <v>527</v>
          </cell>
          <cell r="B536" t="str">
            <v>483 - RISING TIDE Charter School - EAST BRIDGEWATER pupils</v>
          </cell>
          <cell r="C536">
            <v>483239083</v>
          </cell>
          <cell r="D536">
            <v>483</v>
          </cell>
          <cell r="E536">
            <v>239</v>
          </cell>
          <cell r="F536">
            <v>83</v>
          </cell>
          <cell r="G536">
            <v>1</v>
          </cell>
          <cell r="H536">
            <v>1.0289999999999999</v>
          </cell>
          <cell r="I536">
            <v>104.54769982845129</v>
          </cell>
          <cell r="J536">
            <v>9696</v>
          </cell>
          <cell r="K536">
            <v>441</v>
          </cell>
          <cell r="L536">
            <v>893</v>
          </cell>
        </row>
        <row r="537">
          <cell r="A537">
            <v>528</v>
          </cell>
          <cell r="B537" t="str">
            <v>483 - RISING TIDE Charter School - FALMOUTH pupils</v>
          </cell>
          <cell r="C537">
            <v>483239096</v>
          </cell>
          <cell r="D537">
            <v>483</v>
          </cell>
          <cell r="E537">
            <v>239</v>
          </cell>
          <cell r="F537">
            <v>96</v>
          </cell>
          <cell r="G537">
            <v>1</v>
          </cell>
          <cell r="H537">
            <v>1.0289999999999999</v>
          </cell>
          <cell r="I537">
            <v>146.45942191302703</v>
          </cell>
          <cell r="J537">
            <v>9263</v>
          </cell>
          <cell r="K537">
            <v>4304</v>
          </cell>
          <cell r="L537">
            <v>893</v>
          </cell>
        </row>
        <row r="538">
          <cell r="A538">
            <v>529</v>
          </cell>
          <cell r="B538" t="str">
            <v>483 - RISING TIDE Charter School - KINGSTON pupils</v>
          </cell>
          <cell r="C538">
            <v>483239145</v>
          </cell>
          <cell r="D538">
            <v>483</v>
          </cell>
          <cell r="E538">
            <v>239</v>
          </cell>
          <cell r="F538">
            <v>145</v>
          </cell>
          <cell r="G538">
            <v>1</v>
          </cell>
          <cell r="H538">
            <v>1.0289999999999999</v>
          </cell>
          <cell r="I538">
            <v>111.36340064948969</v>
          </cell>
          <cell r="J538">
            <v>8157</v>
          </cell>
          <cell r="K538">
            <v>927</v>
          </cell>
          <cell r="L538">
            <v>893</v>
          </cell>
        </row>
        <row r="539">
          <cell r="A539">
            <v>530</v>
          </cell>
          <cell r="B539" t="str">
            <v>483 - RISING TIDE Charter School - MANSFIELD pupils</v>
          </cell>
          <cell r="C539">
            <v>483239167</v>
          </cell>
          <cell r="D539">
            <v>483</v>
          </cell>
          <cell r="E539">
            <v>239</v>
          </cell>
          <cell r="F539">
            <v>167</v>
          </cell>
          <cell r="G539">
            <v>1</v>
          </cell>
          <cell r="H539">
            <v>1.0289999999999999</v>
          </cell>
          <cell r="I539">
            <v>112.12113734131475</v>
          </cell>
          <cell r="J539">
            <v>9696</v>
          </cell>
          <cell r="K539">
            <v>1175</v>
          </cell>
          <cell r="L539">
            <v>893</v>
          </cell>
        </row>
        <row r="540">
          <cell r="A540">
            <v>531</v>
          </cell>
          <cell r="B540" t="str">
            <v>483 - RISING TIDE Charter School - MARSHFIELD pupils</v>
          </cell>
          <cell r="C540">
            <v>483239171</v>
          </cell>
          <cell r="D540">
            <v>483</v>
          </cell>
          <cell r="E540">
            <v>239</v>
          </cell>
          <cell r="F540">
            <v>171</v>
          </cell>
          <cell r="G540">
            <v>1</v>
          </cell>
          <cell r="H540">
            <v>1.0289999999999999</v>
          </cell>
          <cell r="I540">
            <v>112.9145353374454</v>
          </cell>
          <cell r="J540">
            <v>9696</v>
          </cell>
          <cell r="K540">
            <v>1252</v>
          </cell>
          <cell r="L540">
            <v>893</v>
          </cell>
        </row>
        <row r="541">
          <cell r="A541">
            <v>532</v>
          </cell>
          <cell r="B541" t="str">
            <v>483 - RISING TIDE Charter School - MASHPEE pupils</v>
          </cell>
          <cell r="C541">
            <v>483239172</v>
          </cell>
          <cell r="D541">
            <v>483</v>
          </cell>
          <cell r="E541">
            <v>239</v>
          </cell>
          <cell r="F541">
            <v>172</v>
          </cell>
          <cell r="G541">
            <v>1</v>
          </cell>
          <cell r="H541">
            <v>1.0289999999999999</v>
          </cell>
          <cell r="I541">
            <v>142.48808531910078</v>
          </cell>
          <cell r="J541">
            <v>9696</v>
          </cell>
          <cell r="K541">
            <v>4120</v>
          </cell>
          <cell r="L541">
            <v>893</v>
          </cell>
        </row>
        <row r="542">
          <cell r="A542">
            <v>533</v>
          </cell>
          <cell r="B542" t="str">
            <v>483 - RISING TIDE Charter School - MIDDLEBOROUGH pupils</v>
          </cell>
          <cell r="C542">
            <v>483239182</v>
          </cell>
          <cell r="D542">
            <v>483</v>
          </cell>
          <cell r="E542">
            <v>239</v>
          </cell>
          <cell r="F542">
            <v>182</v>
          </cell>
          <cell r="G542">
            <v>1</v>
          </cell>
          <cell r="H542">
            <v>1.0289999999999999</v>
          </cell>
          <cell r="I542">
            <v>108.92908570210037</v>
          </cell>
          <cell r="J542">
            <v>9639</v>
          </cell>
          <cell r="K542">
            <v>861</v>
          </cell>
          <cell r="L542">
            <v>893</v>
          </cell>
        </row>
        <row r="543">
          <cell r="A543">
            <v>534</v>
          </cell>
          <cell r="B543" t="str">
            <v>483 - RISING TIDE Charter School - PEMBROKE pupils</v>
          </cell>
          <cell r="C543">
            <v>483239231</v>
          </cell>
          <cell r="D543">
            <v>483</v>
          </cell>
          <cell r="E543">
            <v>239</v>
          </cell>
          <cell r="F543">
            <v>231</v>
          </cell>
          <cell r="G543">
            <v>1</v>
          </cell>
          <cell r="H543">
            <v>1.0289999999999999</v>
          </cell>
          <cell r="I543">
            <v>103.40948114713464</v>
          </cell>
          <cell r="J543">
            <v>9448</v>
          </cell>
          <cell r="K543">
            <v>322</v>
          </cell>
          <cell r="L543">
            <v>893</v>
          </cell>
        </row>
        <row r="544">
          <cell r="A544">
            <v>535</v>
          </cell>
          <cell r="B544" t="str">
            <v>483 - RISING TIDE Charter School - PLYMOUTH pupils</v>
          </cell>
          <cell r="C544">
            <v>483239239</v>
          </cell>
          <cell r="D544">
            <v>483</v>
          </cell>
          <cell r="E544">
            <v>239</v>
          </cell>
          <cell r="F544">
            <v>239</v>
          </cell>
          <cell r="G544">
            <v>1</v>
          </cell>
          <cell r="H544">
            <v>1.0289999999999999</v>
          </cell>
          <cell r="I544">
            <v>119.25281681809751</v>
          </cell>
          <cell r="J544">
            <v>8847</v>
          </cell>
          <cell r="K544">
            <v>1703</v>
          </cell>
          <cell r="L544">
            <v>893</v>
          </cell>
        </row>
        <row r="545">
          <cell r="A545">
            <v>536</v>
          </cell>
          <cell r="B545" t="str">
            <v>483 - RISING TIDE Charter School - SANDWICH pupils</v>
          </cell>
          <cell r="C545">
            <v>483239261</v>
          </cell>
          <cell r="D545">
            <v>483</v>
          </cell>
          <cell r="E545">
            <v>239</v>
          </cell>
          <cell r="F545">
            <v>261</v>
          </cell>
          <cell r="G545">
            <v>1</v>
          </cell>
          <cell r="H545">
            <v>1.0289999999999999</v>
          </cell>
          <cell r="I545">
            <v>134.65571706472267</v>
          </cell>
          <cell r="J545">
            <v>9696</v>
          </cell>
          <cell r="K545">
            <v>3360</v>
          </cell>
          <cell r="L545">
            <v>893</v>
          </cell>
        </row>
        <row r="546">
          <cell r="A546">
            <v>537</v>
          </cell>
          <cell r="B546" t="str">
            <v>483 - RISING TIDE Charter School - SCITUATE pupils</v>
          </cell>
          <cell r="C546">
            <v>483239264</v>
          </cell>
          <cell r="D546">
            <v>483</v>
          </cell>
          <cell r="E546">
            <v>239</v>
          </cell>
          <cell r="F546">
            <v>264</v>
          </cell>
          <cell r="G546">
            <v>1</v>
          </cell>
          <cell r="H546">
            <v>1.0289999999999999</v>
          </cell>
          <cell r="I546">
            <v>127.35282476431711</v>
          </cell>
          <cell r="J546">
            <v>9696</v>
          </cell>
          <cell r="K546">
            <v>2652</v>
          </cell>
          <cell r="L546">
            <v>893</v>
          </cell>
        </row>
        <row r="547">
          <cell r="A547">
            <v>538</v>
          </cell>
          <cell r="B547" t="str">
            <v>483 - RISING TIDE Charter School - WAREHAM pupils</v>
          </cell>
          <cell r="C547">
            <v>483239310</v>
          </cell>
          <cell r="D547">
            <v>483</v>
          </cell>
          <cell r="E547">
            <v>239</v>
          </cell>
          <cell r="F547">
            <v>310</v>
          </cell>
          <cell r="G547">
            <v>1</v>
          </cell>
          <cell r="H547">
            <v>1.0289999999999999</v>
          </cell>
          <cell r="I547">
            <v>110.50900173332445</v>
          </cell>
          <cell r="J547">
            <v>9747</v>
          </cell>
          <cell r="K547">
            <v>1024</v>
          </cell>
          <cell r="L547">
            <v>893</v>
          </cell>
        </row>
        <row r="548">
          <cell r="A548">
            <v>539</v>
          </cell>
          <cell r="B548" t="str">
            <v>483 - RISING TIDE Charter School - FREETOWN LAKEVILLE pupils</v>
          </cell>
          <cell r="C548">
            <v>483239665</v>
          </cell>
          <cell r="D548">
            <v>483</v>
          </cell>
          <cell r="E548">
            <v>239</v>
          </cell>
          <cell r="F548">
            <v>665</v>
          </cell>
          <cell r="G548">
            <v>1</v>
          </cell>
          <cell r="H548">
            <v>1.0289999999999999</v>
          </cell>
          <cell r="I548">
            <v>109.18421309794952</v>
          </cell>
          <cell r="J548">
            <v>9696</v>
          </cell>
          <cell r="K548">
            <v>891</v>
          </cell>
          <cell r="L548">
            <v>893</v>
          </cell>
        </row>
        <row r="549">
          <cell r="A549">
            <v>540</v>
          </cell>
          <cell r="B549" t="str">
            <v>483 - RISING TIDE Charter School - SILVER LAKE pupils</v>
          </cell>
          <cell r="C549">
            <v>483239760</v>
          </cell>
          <cell r="D549">
            <v>483</v>
          </cell>
          <cell r="E549">
            <v>239</v>
          </cell>
          <cell r="F549">
            <v>760</v>
          </cell>
          <cell r="G549">
            <v>1</v>
          </cell>
          <cell r="H549">
            <v>1.0289999999999999</v>
          </cell>
          <cell r="I549">
            <v>104.42901521643438</v>
          </cell>
          <cell r="J549">
            <v>9562</v>
          </cell>
          <cell r="K549">
            <v>424</v>
          </cell>
          <cell r="L549">
            <v>893</v>
          </cell>
        </row>
        <row r="550">
          <cell r="A550">
            <v>541</v>
          </cell>
          <cell r="B550" t="str">
            <v>484 - ROXBURY PREPARATORY Charter School - BEDFORD pupils</v>
          </cell>
          <cell r="C550">
            <v>484035023</v>
          </cell>
          <cell r="D550">
            <v>484</v>
          </cell>
          <cell r="E550">
            <v>35</v>
          </cell>
          <cell r="F550">
            <v>23</v>
          </cell>
          <cell r="G550">
            <v>1</v>
          </cell>
          <cell r="H550">
            <v>1.071</v>
          </cell>
          <cell r="I550">
            <v>148.09173040611824</v>
          </cell>
          <cell r="J550">
            <v>12282</v>
          </cell>
          <cell r="K550">
            <v>5907</v>
          </cell>
          <cell r="L550">
            <v>893</v>
          </cell>
        </row>
        <row r="551">
          <cell r="A551">
            <v>542</v>
          </cell>
          <cell r="B551" t="str">
            <v>484 - ROXBURY PREPARATORY Charter School - BOSTON pupils</v>
          </cell>
          <cell r="C551">
            <v>484035035</v>
          </cell>
          <cell r="D551">
            <v>484</v>
          </cell>
          <cell r="E551">
            <v>35</v>
          </cell>
          <cell r="F551">
            <v>35</v>
          </cell>
          <cell r="G551">
            <v>1</v>
          </cell>
          <cell r="H551">
            <v>1.071</v>
          </cell>
          <cell r="I551">
            <v>123.08173144395123</v>
          </cell>
          <cell r="J551">
            <v>11459</v>
          </cell>
          <cell r="K551">
            <v>2645</v>
          </cell>
          <cell r="L551">
            <v>893</v>
          </cell>
        </row>
        <row r="552">
          <cell r="A552">
            <v>543</v>
          </cell>
          <cell r="B552" t="str">
            <v>484 - ROXBURY PREPARATORY Charter School - WALTHAM pupils</v>
          </cell>
          <cell r="C552">
            <v>484035308</v>
          </cell>
          <cell r="D552">
            <v>484</v>
          </cell>
          <cell r="E552">
            <v>35</v>
          </cell>
          <cell r="F552">
            <v>308</v>
          </cell>
          <cell r="G552">
            <v>1</v>
          </cell>
          <cell r="H552">
            <v>1.071</v>
          </cell>
          <cell r="I552">
            <v>149.45231540809593</v>
          </cell>
          <cell r="J552">
            <v>11884</v>
          </cell>
          <cell r="K552">
            <v>5877</v>
          </cell>
          <cell r="L552">
            <v>893</v>
          </cell>
        </row>
        <row r="553">
          <cell r="A553">
            <v>544</v>
          </cell>
          <cell r="B553" t="str">
            <v>484 - ROXBURY PREPARATORY Charter School - WEYMOUTH pupils</v>
          </cell>
          <cell r="C553">
            <v>484035336</v>
          </cell>
          <cell r="D553">
            <v>484</v>
          </cell>
          <cell r="E553">
            <v>35</v>
          </cell>
          <cell r="F553">
            <v>336</v>
          </cell>
          <cell r="G553">
            <v>1</v>
          </cell>
          <cell r="H553">
            <v>1.071</v>
          </cell>
          <cell r="I553">
            <v>101.94802797123037</v>
          </cell>
          <cell r="J553">
            <v>12282</v>
          </cell>
          <cell r="K553">
            <v>239</v>
          </cell>
          <cell r="L553">
            <v>893</v>
          </cell>
        </row>
        <row r="554">
          <cell r="A554">
            <v>545</v>
          </cell>
          <cell r="B554" t="str">
            <v>485 - SALEM ACADEMY Charter School - BEVERLY pupils</v>
          </cell>
          <cell r="C554">
            <v>485258030</v>
          </cell>
          <cell r="D554">
            <v>485</v>
          </cell>
          <cell r="E554">
            <v>258</v>
          </cell>
          <cell r="F554">
            <v>30</v>
          </cell>
          <cell r="G554">
            <v>1</v>
          </cell>
          <cell r="H554">
            <v>1</v>
          </cell>
          <cell r="I554">
            <v>118.62149440063152</v>
          </cell>
          <cell r="J554">
            <v>10156</v>
          </cell>
          <cell r="K554">
            <v>1891</v>
          </cell>
          <cell r="L554">
            <v>893</v>
          </cell>
        </row>
        <row r="555">
          <cell r="A555">
            <v>546</v>
          </cell>
          <cell r="B555" t="str">
            <v>485 - SALEM ACADEMY Charter School - LYNN pupils</v>
          </cell>
          <cell r="C555">
            <v>485258163</v>
          </cell>
          <cell r="D555">
            <v>485</v>
          </cell>
          <cell r="E555">
            <v>258</v>
          </cell>
          <cell r="F555">
            <v>163</v>
          </cell>
          <cell r="G555">
            <v>1</v>
          </cell>
          <cell r="H555">
            <v>1</v>
          </cell>
          <cell r="I555">
            <v>100</v>
          </cell>
          <cell r="J555">
            <v>10632</v>
          </cell>
          <cell r="K555">
            <v>0</v>
          </cell>
          <cell r="L555">
            <v>893</v>
          </cell>
        </row>
        <row r="556">
          <cell r="A556">
            <v>547</v>
          </cell>
          <cell r="B556" t="str">
            <v>485 - SALEM ACADEMY Charter School - NAHANT pupils</v>
          </cell>
          <cell r="C556">
            <v>485258196</v>
          </cell>
          <cell r="D556">
            <v>485</v>
          </cell>
          <cell r="E556">
            <v>258</v>
          </cell>
          <cell r="F556">
            <v>196</v>
          </cell>
          <cell r="G556">
            <v>1</v>
          </cell>
          <cell r="H556">
            <v>1</v>
          </cell>
          <cell r="I556">
            <v>126.49846764236486</v>
          </cell>
          <cell r="J556">
            <v>9465</v>
          </cell>
          <cell r="K556">
            <v>2508</v>
          </cell>
          <cell r="L556">
            <v>893</v>
          </cell>
        </row>
        <row r="557">
          <cell r="A557">
            <v>548</v>
          </cell>
          <cell r="B557" t="str">
            <v>485 - SALEM ACADEMY Charter School - PEABODY pupils</v>
          </cell>
          <cell r="C557">
            <v>485258229</v>
          </cell>
          <cell r="D557">
            <v>485</v>
          </cell>
          <cell r="E557">
            <v>258</v>
          </cell>
          <cell r="F557">
            <v>229</v>
          </cell>
          <cell r="G557">
            <v>1</v>
          </cell>
          <cell r="H557">
            <v>1</v>
          </cell>
          <cell r="I557">
            <v>108.45689193458755</v>
          </cell>
          <cell r="J557">
            <v>9271</v>
          </cell>
          <cell r="K557">
            <v>784</v>
          </cell>
          <cell r="L557">
            <v>893</v>
          </cell>
        </row>
        <row r="558">
          <cell r="A558">
            <v>549</v>
          </cell>
          <cell r="B558" t="str">
            <v>485 - SALEM ACADEMY Charter School - REVERE pupils</v>
          </cell>
          <cell r="C558">
            <v>485258248</v>
          </cell>
          <cell r="D558">
            <v>485</v>
          </cell>
          <cell r="E558">
            <v>258</v>
          </cell>
          <cell r="F558">
            <v>248</v>
          </cell>
          <cell r="G558">
            <v>1</v>
          </cell>
          <cell r="H558">
            <v>1</v>
          </cell>
          <cell r="I558">
            <v>106.67365469799385</v>
          </cell>
          <cell r="J558">
            <v>7776</v>
          </cell>
          <cell r="K558">
            <v>519</v>
          </cell>
          <cell r="L558">
            <v>893</v>
          </cell>
        </row>
        <row r="559">
          <cell r="A559">
            <v>550</v>
          </cell>
          <cell r="B559" t="str">
            <v>485 - SALEM ACADEMY Charter School - SALEM pupils</v>
          </cell>
          <cell r="C559">
            <v>485258258</v>
          </cell>
          <cell r="D559">
            <v>485</v>
          </cell>
          <cell r="E559">
            <v>258</v>
          </cell>
          <cell r="F559">
            <v>258</v>
          </cell>
          <cell r="G559">
            <v>1</v>
          </cell>
          <cell r="H559">
            <v>1</v>
          </cell>
          <cell r="I559">
            <v>125.34091180445822</v>
          </cell>
          <cell r="J559">
            <v>9904</v>
          </cell>
          <cell r="K559">
            <v>2510</v>
          </cell>
          <cell r="L559">
            <v>893</v>
          </cell>
        </row>
        <row r="560">
          <cell r="A560">
            <v>551</v>
          </cell>
          <cell r="B560" t="str">
            <v>486 - SEVEN HILLS Charter School - AUBURN pupils</v>
          </cell>
          <cell r="C560">
            <v>486348017</v>
          </cell>
          <cell r="D560">
            <v>486</v>
          </cell>
          <cell r="E560">
            <v>348</v>
          </cell>
          <cell r="F560">
            <v>17</v>
          </cell>
          <cell r="G560">
            <v>1</v>
          </cell>
          <cell r="H560">
            <v>1</v>
          </cell>
          <cell r="I560">
            <v>120.47405083427374</v>
          </cell>
          <cell r="J560">
            <v>8150</v>
          </cell>
          <cell r="K560">
            <v>1669</v>
          </cell>
          <cell r="L560">
            <v>893</v>
          </cell>
        </row>
        <row r="561">
          <cell r="A561">
            <v>552</v>
          </cell>
          <cell r="B561" t="str">
            <v>486 - SEVEN HILLS Charter School - FITCHBURG pupils</v>
          </cell>
          <cell r="C561">
            <v>486348097</v>
          </cell>
          <cell r="D561">
            <v>486</v>
          </cell>
          <cell r="E561">
            <v>348</v>
          </cell>
          <cell r="F561">
            <v>97</v>
          </cell>
          <cell r="G561">
            <v>1</v>
          </cell>
          <cell r="H561">
            <v>1</v>
          </cell>
          <cell r="I561">
            <v>100</v>
          </cell>
          <cell r="J561">
            <v>10102</v>
          </cell>
          <cell r="K561">
            <v>0</v>
          </cell>
          <cell r="L561">
            <v>893</v>
          </cell>
        </row>
        <row r="562">
          <cell r="A562">
            <v>553</v>
          </cell>
          <cell r="B562" t="str">
            <v>486 - SEVEN HILLS Charter School - GRAFTON pupils</v>
          </cell>
          <cell r="C562">
            <v>486348110</v>
          </cell>
          <cell r="D562">
            <v>486</v>
          </cell>
          <cell r="E562">
            <v>348</v>
          </cell>
          <cell r="F562">
            <v>110</v>
          </cell>
          <cell r="G562">
            <v>1</v>
          </cell>
          <cell r="H562">
            <v>1</v>
          </cell>
          <cell r="I562">
            <v>104.60472668913945</v>
          </cell>
          <cell r="J562">
            <v>10816</v>
          </cell>
          <cell r="K562">
            <v>498</v>
          </cell>
          <cell r="L562">
            <v>893</v>
          </cell>
        </row>
        <row r="563">
          <cell r="A563">
            <v>554</v>
          </cell>
          <cell r="B563" t="str">
            <v>486 - SEVEN HILLS Charter School - LEICESTER pupils</v>
          </cell>
          <cell r="C563">
            <v>486348151</v>
          </cell>
          <cell r="D563">
            <v>486</v>
          </cell>
          <cell r="E563">
            <v>348</v>
          </cell>
          <cell r="F563">
            <v>151</v>
          </cell>
          <cell r="G563">
            <v>1</v>
          </cell>
          <cell r="H563">
            <v>1</v>
          </cell>
          <cell r="I563">
            <v>104.47242609653371</v>
          </cell>
          <cell r="J563">
            <v>8107</v>
          </cell>
          <cell r="K563">
            <v>363</v>
          </cell>
          <cell r="L563">
            <v>893</v>
          </cell>
        </row>
        <row r="564">
          <cell r="A564">
            <v>555</v>
          </cell>
          <cell r="B564" t="str">
            <v>486 - SEVEN HILLS Charter School - SHREWSBURY pupils</v>
          </cell>
          <cell r="C564">
            <v>486348271</v>
          </cell>
          <cell r="D564">
            <v>486</v>
          </cell>
          <cell r="E564">
            <v>348</v>
          </cell>
          <cell r="F564">
            <v>271</v>
          </cell>
          <cell r="G564">
            <v>1</v>
          </cell>
          <cell r="H564">
            <v>1</v>
          </cell>
          <cell r="I564">
            <v>110.70473667629759</v>
          </cell>
          <cell r="J564">
            <v>8150</v>
          </cell>
          <cell r="K564">
            <v>872</v>
          </cell>
          <cell r="L564">
            <v>893</v>
          </cell>
        </row>
        <row r="565">
          <cell r="A565">
            <v>556</v>
          </cell>
          <cell r="B565" t="str">
            <v>486 - SEVEN HILLS Charter School - WEBSTER pupils</v>
          </cell>
          <cell r="C565">
            <v>486348316</v>
          </cell>
          <cell r="D565">
            <v>486</v>
          </cell>
          <cell r="E565">
            <v>348</v>
          </cell>
          <cell r="F565">
            <v>316</v>
          </cell>
          <cell r="G565">
            <v>1</v>
          </cell>
          <cell r="H565">
            <v>1</v>
          </cell>
          <cell r="I565">
            <v>104.28165098974549</v>
          </cell>
          <cell r="J565">
            <v>8107</v>
          </cell>
          <cell r="K565">
            <v>347</v>
          </cell>
          <cell r="L565">
            <v>893</v>
          </cell>
        </row>
        <row r="566">
          <cell r="A566">
            <v>557</v>
          </cell>
          <cell r="B566" t="str">
            <v>486 - SEVEN HILLS Charter School - WEST BOYLSTON pupils</v>
          </cell>
          <cell r="C566">
            <v>486348322</v>
          </cell>
          <cell r="D566">
            <v>486</v>
          </cell>
          <cell r="E566">
            <v>348</v>
          </cell>
          <cell r="F566">
            <v>322</v>
          </cell>
          <cell r="G566">
            <v>1</v>
          </cell>
          <cell r="H566">
            <v>1</v>
          </cell>
          <cell r="I566">
            <v>144.39959539031182</v>
          </cell>
          <cell r="J566">
            <v>11573</v>
          </cell>
          <cell r="K566">
            <v>5138</v>
          </cell>
          <cell r="L566">
            <v>893</v>
          </cell>
        </row>
        <row r="567">
          <cell r="A567">
            <v>558</v>
          </cell>
          <cell r="B567" t="str">
            <v>486 - SEVEN HILLS Charter School - WORCESTER pupils</v>
          </cell>
          <cell r="C567">
            <v>486348348</v>
          </cell>
          <cell r="D567">
            <v>486</v>
          </cell>
          <cell r="E567">
            <v>348</v>
          </cell>
          <cell r="F567">
            <v>348</v>
          </cell>
          <cell r="G567">
            <v>1</v>
          </cell>
          <cell r="H567">
            <v>1</v>
          </cell>
          <cell r="I567">
            <v>100</v>
          </cell>
          <cell r="J567">
            <v>11378</v>
          </cell>
          <cell r="K567">
            <v>0</v>
          </cell>
          <cell r="L567">
            <v>893</v>
          </cell>
        </row>
        <row r="568">
          <cell r="A568">
            <v>559</v>
          </cell>
          <cell r="B568" t="str">
            <v>486 - SEVEN HILLS Charter School - QUABBIN pupils</v>
          </cell>
          <cell r="C568">
            <v>486348753</v>
          </cell>
          <cell r="D568">
            <v>486</v>
          </cell>
          <cell r="E568">
            <v>348</v>
          </cell>
          <cell r="F568">
            <v>753</v>
          </cell>
          <cell r="G568">
            <v>1</v>
          </cell>
          <cell r="H568">
            <v>1</v>
          </cell>
          <cell r="I568">
            <v>123.76950798457929</v>
          </cell>
          <cell r="J568">
            <v>8150</v>
          </cell>
          <cell r="K568">
            <v>1937</v>
          </cell>
          <cell r="L568">
            <v>893</v>
          </cell>
        </row>
        <row r="569">
          <cell r="A569">
            <v>560</v>
          </cell>
          <cell r="B569" t="str">
            <v>486 - SEVEN HILLS Charter School - SPENCER EAST BROOKFIELD pupils</v>
          </cell>
          <cell r="C569">
            <v>486348767</v>
          </cell>
          <cell r="D569">
            <v>486</v>
          </cell>
          <cell r="E569">
            <v>348</v>
          </cell>
          <cell r="F569">
            <v>767</v>
          </cell>
          <cell r="G569">
            <v>1</v>
          </cell>
          <cell r="H569">
            <v>1</v>
          </cell>
          <cell r="I569">
            <v>105.1760782346376</v>
          </cell>
          <cell r="J569">
            <v>7963</v>
          </cell>
          <cell r="K569">
            <v>412</v>
          </cell>
          <cell r="L569">
            <v>893</v>
          </cell>
        </row>
        <row r="570">
          <cell r="A570">
            <v>561</v>
          </cell>
          <cell r="B570" t="str">
            <v>487 - PROSPECT HILL ACADEMY Charter School - CAMBRIDGE Campus - ARLINGTON pupils</v>
          </cell>
          <cell r="C570">
            <v>487049010</v>
          </cell>
          <cell r="D570">
            <v>487</v>
          </cell>
          <cell r="E570">
            <v>49</v>
          </cell>
          <cell r="F570">
            <v>10</v>
          </cell>
          <cell r="G570">
            <v>2</v>
          </cell>
          <cell r="H570">
            <v>1.0860000000000001</v>
          </cell>
          <cell r="I570">
            <v>123.96271796450382</v>
          </cell>
          <cell r="J570">
            <v>10150</v>
          </cell>
          <cell r="K570">
            <v>2432</v>
          </cell>
          <cell r="L570">
            <v>893</v>
          </cell>
        </row>
        <row r="571">
          <cell r="A571">
            <v>562</v>
          </cell>
          <cell r="B571" t="str">
            <v>487 - PROSPECT HILL ACADEMY Charter School - CAMBRIDGE Campus - BILLERICA pupils</v>
          </cell>
          <cell r="C571">
            <v>487049031</v>
          </cell>
          <cell r="D571">
            <v>487</v>
          </cell>
          <cell r="E571">
            <v>49</v>
          </cell>
          <cell r="F571">
            <v>31</v>
          </cell>
          <cell r="G571">
            <v>2</v>
          </cell>
          <cell r="H571">
            <v>1.0860000000000001</v>
          </cell>
          <cell r="I571">
            <v>132.214258205248</v>
          </cell>
          <cell r="J571">
            <v>10150</v>
          </cell>
          <cell r="K571">
            <v>3270</v>
          </cell>
          <cell r="L571">
            <v>893</v>
          </cell>
        </row>
        <row r="572">
          <cell r="A572">
            <v>563</v>
          </cell>
          <cell r="B572" t="str">
            <v>487 - PROSPECT HILL ACADEMY Charter School - CAMBRIDGE Campus - BOSTON pupils</v>
          </cell>
          <cell r="C572">
            <v>487049035</v>
          </cell>
          <cell r="D572">
            <v>487</v>
          </cell>
          <cell r="E572">
            <v>49</v>
          </cell>
          <cell r="F572">
            <v>35</v>
          </cell>
          <cell r="G572">
            <v>2</v>
          </cell>
          <cell r="H572">
            <v>1.0860000000000001</v>
          </cell>
          <cell r="I572">
            <v>123.08173144395123</v>
          </cell>
          <cell r="J572">
            <v>11200</v>
          </cell>
          <cell r="K572">
            <v>2585</v>
          </cell>
          <cell r="L572">
            <v>893</v>
          </cell>
        </row>
        <row r="573">
          <cell r="A573">
            <v>564</v>
          </cell>
          <cell r="B573" t="str">
            <v>487 - PROSPECT HILL ACADEMY Charter School - CAMBRIDGE Campus - BROCKTON pupils</v>
          </cell>
          <cell r="C573">
            <v>487049044</v>
          </cell>
          <cell r="D573">
            <v>487</v>
          </cell>
          <cell r="E573">
            <v>49</v>
          </cell>
          <cell r="F573">
            <v>44</v>
          </cell>
          <cell r="G573">
            <v>2</v>
          </cell>
          <cell r="H573">
            <v>1.0860000000000001</v>
          </cell>
          <cell r="I573">
            <v>100</v>
          </cell>
          <cell r="J573">
            <v>13132</v>
          </cell>
          <cell r="K573">
            <v>0</v>
          </cell>
          <cell r="L573">
            <v>893</v>
          </cell>
        </row>
        <row r="574">
          <cell r="A574">
            <v>565</v>
          </cell>
          <cell r="B574" t="str">
            <v>487 - PROSPECT HILL ACADEMY Charter School - CAMBRIDGE Campus - CAMBRIDGE pupils</v>
          </cell>
          <cell r="C574">
            <v>487049049</v>
          </cell>
          <cell r="D574">
            <v>487</v>
          </cell>
          <cell r="E574">
            <v>49</v>
          </cell>
          <cell r="F574">
            <v>49</v>
          </cell>
          <cell r="G574">
            <v>2</v>
          </cell>
          <cell r="H574">
            <v>1.0860000000000001</v>
          </cell>
          <cell r="I574">
            <v>216.36826484172164</v>
          </cell>
          <cell r="J574">
            <v>11272</v>
          </cell>
          <cell r="K574">
            <v>13117</v>
          </cell>
          <cell r="L574">
            <v>893</v>
          </cell>
        </row>
        <row r="575">
          <cell r="A575">
            <v>566</v>
          </cell>
          <cell r="B575" t="str">
            <v>487 - PROSPECT HILL ACADEMY Charter School - CAMBRIDGE Campus - CHELSEA pupils</v>
          </cell>
          <cell r="C575">
            <v>487049057</v>
          </cell>
          <cell r="D575">
            <v>487</v>
          </cell>
          <cell r="E575">
            <v>49</v>
          </cell>
          <cell r="F575">
            <v>57</v>
          </cell>
          <cell r="G575">
            <v>2</v>
          </cell>
          <cell r="H575">
            <v>1.0860000000000001</v>
          </cell>
          <cell r="I575">
            <v>100</v>
          </cell>
          <cell r="J575">
            <v>11090</v>
          </cell>
          <cell r="K575">
            <v>0</v>
          </cell>
          <cell r="L575">
            <v>893</v>
          </cell>
        </row>
        <row r="576">
          <cell r="A576">
            <v>567</v>
          </cell>
          <cell r="B576" t="str">
            <v>487 - PROSPECT HILL ACADEMY Charter School - CAMBRIDGE Campus - EVERETT pupils</v>
          </cell>
          <cell r="C576">
            <v>487049093</v>
          </cell>
          <cell r="D576">
            <v>487</v>
          </cell>
          <cell r="E576">
            <v>49</v>
          </cell>
          <cell r="F576">
            <v>93</v>
          </cell>
          <cell r="G576">
            <v>2</v>
          </cell>
          <cell r="H576">
            <v>1.0860000000000001</v>
          </cell>
          <cell r="I576">
            <v>100.21529083751221</v>
          </cell>
          <cell r="J576">
            <v>11857</v>
          </cell>
          <cell r="K576">
            <v>26</v>
          </cell>
          <cell r="L576">
            <v>893</v>
          </cell>
        </row>
        <row r="577">
          <cell r="A577">
            <v>568</v>
          </cell>
          <cell r="B577" t="str">
            <v>487 - PROSPECT HILL ACADEMY Charter School - CAMBRIDGE Campus - HAVERHILL pupils</v>
          </cell>
          <cell r="C577">
            <v>487049128</v>
          </cell>
          <cell r="D577">
            <v>487</v>
          </cell>
          <cell r="E577">
            <v>49</v>
          </cell>
          <cell r="F577">
            <v>128</v>
          </cell>
          <cell r="G577">
            <v>2</v>
          </cell>
          <cell r="H577">
            <v>1.0860000000000001</v>
          </cell>
          <cell r="I577">
            <v>101.42591594553832</v>
          </cell>
          <cell r="J577">
            <v>10150</v>
          </cell>
          <cell r="K577">
            <v>145</v>
          </cell>
          <cell r="L577">
            <v>893</v>
          </cell>
        </row>
        <row r="578">
          <cell r="A578">
            <v>569</v>
          </cell>
          <cell r="B578" t="str">
            <v>487 - PROSPECT HILL ACADEMY Charter School - CAMBRIDGE Campus - LAWRENCE pupils</v>
          </cell>
          <cell r="C578">
            <v>487049149</v>
          </cell>
          <cell r="D578">
            <v>487</v>
          </cell>
          <cell r="E578">
            <v>49</v>
          </cell>
          <cell r="F578">
            <v>149</v>
          </cell>
          <cell r="G578">
            <v>2</v>
          </cell>
          <cell r="H578">
            <v>1.0860000000000001</v>
          </cell>
          <cell r="I578">
            <v>101.04938548507133</v>
          </cell>
          <cell r="J578">
            <v>10150</v>
          </cell>
          <cell r="K578">
            <v>107</v>
          </cell>
          <cell r="L578">
            <v>893</v>
          </cell>
        </row>
        <row r="579">
          <cell r="A579">
            <v>570</v>
          </cell>
          <cell r="B579" t="str">
            <v>487 - PROSPECT HILL ACADEMY Charter School - CAMBRIDGE Campus - LEOMINSTER pupils</v>
          </cell>
          <cell r="C579">
            <v>487049153</v>
          </cell>
          <cell r="D579">
            <v>487</v>
          </cell>
          <cell r="E579">
            <v>49</v>
          </cell>
          <cell r="F579">
            <v>153</v>
          </cell>
          <cell r="G579">
            <v>2</v>
          </cell>
          <cell r="H579">
            <v>1.0860000000000001</v>
          </cell>
          <cell r="I579">
            <v>101.25344636093941</v>
          </cell>
          <cell r="J579">
            <v>11089</v>
          </cell>
          <cell r="K579">
            <v>139</v>
          </cell>
          <cell r="L579">
            <v>893</v>
          </cell>
        </row>
        <row r="580">
          <cell r="A580">
            <v>571</v>
          </cell>
          <cell r="B580" t="str">
            <v>487 - PROSPECT HILL ACADEMY Charter School - CAMBRIDGE Campus - LYNN pupils</v>
          </cell>
          <cell r="C580">
            <v>487049163</v>
          </cell>
          <cell r="D580">
            <v>487</v>
          </cell>
          <cell r="E580">
            <v>49</v>
          </cell>
          <cell r="F580">
            <v>163</v>
          </cell>
          <cell r="G580">
            <v>2</v>
          </cell>
          <cell r="H580">
            <v>1.0860000000000001</v>
          </cell>
          <cell r="I580">
            <v>100</v>
          </cell>
          <cell r="J580">
            <v>10759</v>
          </cell>
          <cell r="K580">
            <v>0</v>
          </cell>
          <cell r="L580">
            <v>893</v>
          </cell>
        </row>
        <row r="581">
          <cell r="A581">
            <v>572</v>
          </cell>
          <cell r="B581" t="str">
            <v>487 - PROSPECT HILL ACADEMY Charter School - CAMBRIDGE Campus - MALDEN pupils</v>
          </cell>
          <cell r="C581">
            <v>487049165</v>
          </cell>
          <cell r="D581">
            <v>487</v>
          </cell>
          <cell r="E581">
            <v>49</v>
          </cell>
          <cell r="F581">
            <v>165</v>
          </cell>
          <cell r="G581">
            <v>2</v>
          </cell>
          <cell r="H581">
            <v>1.0860000000000001</v>
          </cell>
          <cell r="I581">
            <v>101.91819989348812</v>
          </cell>
          <cell r="J581">
            <v>11195</v>
          </cell>
          <cell r="K581">
            <v>215</v>
          </cell>
          <cell r="L581">
            <v>893</v>
          </cell>
        </row>
        <row r="582">
          <cell r="A582">
            <v>573</v>
          </cell>
          <cell r="B582" t="str">
            <v>487 - PROSPECT HILL ACADEMY Charter School - CAMBRIDGE Campus - MEDFORD pupils</v>
          </cell>
          <cell r="C582">
            <v>487049176</v>
          </cell>
          <cell r="D582">
            <v>487</v>
          </cell>
          <cell r="E582">
            <v>49</v>
          </cell>
          <cell r="F582">
            <v>176</v>
          </cell>
          <cell r="G582">
            <v>2</v>
          </cell>
          <cell r="H582">
            <v>1.0860000000000001</v>
          </cell>
          <cell r="I582">
            <v>121.34567108409786</v>
          </cell>
          <cell r="J582">
            <v>11067</v>
          </cell>
          <cell r="K582">
            <v>2362</v>
          </cell>
          <cell r="L582">
            <v>893</v>
          </cell>
        </row>
        <row r="583">
          <cell r="A583">
            <v>574</v>
          </cell>
          <cell r="B583" t="str">
            <v>487 - PROSPECT HILL ACADEMY Charter School - CAMBRIDGE Campus - METHUEN pupils</v>
          </cell>
          <cell r="C583">
            <v>487049181</v>
          </cell>
          <cell r="D583">
            <v>487</v>
          </cell>
          <cell r="E583">
            <v>49</v>
          </cell>
          <cell r="F583">
            <v>181</v>
          </cell>
          <cell r="G583">
            <v>2</v>
          </cell>
          <cell r="H583">
            <v>1.0860000000000001</v>
          </cell>
          <cell r="I583">
            <v>100</v>
          </cell>
          <cell r="J583">
            <v>13132</v>
          </cell>
          <cell r="K583">
            <v>0</v>
          </cell>
          <cell r="L583">
            <v>893</v>
          </cell>
        </row>
        <row r="584">
          <cell r="A584">
            <v>575</v>
          </cell>
          <cell r="B584" t="str">
            <v>487 - PROSPECT HILL ACADEMY Charter School - CAMBRIDGE Campus - RANDOLPH pupils</v>
          </cell>
          <cell r="C584">
            <v>487049244</v>
          </cell>
          <cell r="D584">
            <v>487</v>
          </cell>
          <cell r="E584">
            <v>49</v>
          </cell>
          <cell r="F584">
            <v>244</v>
          </cell>
          <cell r="G584">
            <v>2</v>
          </cell>
          <cell r="H584">
            <v>1.0860000000000001</v>
          </cell>
          <cell r="I584">
            <v>126.68640685641009</v>
          </cell>
          <cell r="J584">
            <v>11612</v>
          </cell>
          <cell r="K584">
            <v>3099</v>
          </cell>
          <cell r="L584">
            <v>893</v>
          </cell>
        </row>
        <row r="585">
          <cell r="A585">
            <v>576</v>
          </cell>
          <cell r="B585" t="str">
            <v>487 - PROSPECT HILL ACADEMY Charter School - CAMBRIDGE Campus - REVERE pupils</v>
          </cell>
          <cell r="C585">
            <v>487049248</v>
          </cell>
          <cell r="D585">
            <v>487</v>
          </cell>
          <cell r="E585">
            <v>49</v>
          </cell>
          <cell r="F585">
            <v>248</v>
          </cell>
          <cell r="G585">
            <v>2</v>
          </cell>
          <cell r="H585">
            <v>1.0860000000000001</v>
          </cell>
          <cell r="I585">
            <v>106.67365469799385</v>
          </cell>
          <cell r="J585">
            <v>10874</v>
          </cell>
          <cell r="K585">
            <v>726</v>
          </cell>
          <cell r="L585">
            <v>893</v>
          </cell>
        </row>
        <row r="586">
          <cell r="A586">
            <v>577</v>
          </cell>
          <cell r="B586" t="str">
            <v>487 - PROSPECT HILL ACADEMY Charter School - CAMBRIDGE Campus - SAUGUS pupils</v>
          </cell>
          <cell r="C586">
            <v>487049262</v>
          </cell>
          <cell r="D586">
            <v>487</v>
          </cell>
          <cell r="E586">
            <v>49</v>
          </cell>
          <cell r="F586">
            <v>262</v>
          </cell>
          <cell r="G586">
            <v>2</v>
          </cell>
          <cell r="H586">
            <v>1.0860000000000001</v>
          </cell>
          <cell r="I586">
            <v>121.97822602092769</v>
          </cell>
          <cell r="J586">
            <v>9900</v>
          </cell>
          <cell r="K586">
            <v>2176</v>
          </cell>
          <cell r="L586">
            <v>893</v>
          </cell>
        </row>
        <row r="587">
          <cell r="A587">
            <v>578</v>
          </cell>
          <cell r="B587" t="str">
            <v>487 - PROSPECT HILL ACADEMY Charter School - CAMBRIDGE Campus - SOMERVILLE pupils</v>
          </cell>
          <cell r="C587">
            <v>487049274</v>
          </cell>
          <cell r="D587">
            <v>487</v>
          </cell>
          <cell r="E587">
            <v>49</v>
          </cell>
          <cell r="F587">
            <v>274</v>
          </cell>
          <cell r="G587">
            <v>2</v>
          </cell>
          <cell r="H587">
            <v>1.0860000000000001</v>
          </cell>
          <cell r="I587">
            <v>126.98059859810604</v>
          </cell>
          <cell r="J587">
            <v>11010</v>
          </cell>
          <cell r="K587">
            <v>2971</v>
          </cell>
          <cell r="L587">
            <v>893</v>
          </cell>
        </row>
        <row r="588">
          <cell r="A588">
            <v>579</v>
          </cell>
          <cell r="B588" t="str">
            <v>487 - PROSPECT HILL ACADEMY Charter School - CAMBRIDGE Campus - STONEHAM pupils</v>
          </cell>
          <cell r="C588">
            <v>487049284</v>
          </cell>
          <cell r="D588">
            <v>487</v>
          </cell>
          <cell r="E588">
            <v>49</v>
          </cell>
          <cell r="F588">
            <v>284</v>
          </cell>
          <cell r="G588">
            <v>2</v>
          </cell>
          <cell r="H588">
            <v>1.0860000000000001</v>
          </cell>
          <cell r="I588">
            <v>127.19086423560282</v>
          </cell>
          <cell r="J588">
            <v>10171</v>
          </cell>
          <cell r="K588">
            <v>2766</v>
          </cell>
          <cell r="L588">
            <v>893</v>
          </cell>
        </row>
        <row r="589">
          <cell r="A589">
            <v>580</v>
          </cell>
          <cell r="B589" t="str">
            <v>487 - PROSPECT HILL ACADEMY Charter School - CAMBRIDGE Campus - STOUGHTON pupils</v>
          </cell>
          <cell r="C589">
            <v>487049285</v>
          </cell>
          <cell r="D589">
            <v>487</v>
          </cell>
          <cell r="E589">
            <v>49</v>
          </cell>
          <cell r="F589">
            <v>285</v>
          </cell>
          <cell r="G589">
            <v>2</v>
          </cell>
          <cell r="H589">
            <v>1.0860000000000001</v>
          </cell>
          <cell r="I589">
            <v>116.87871210682997</v>
          </cell>
          <cell r="J589">
            <v>10150</v>
          </cell>
          <cell r="K589">
            <v>1713</v>
          </cell>
          <cell r="L589">
            <v>893</v>
          </cell>
        </row>
        <row r="590">
          <cell r="A590">
            <v>581</v>
          </cell>
          <cell r="B590" t="str">
            <v>487 - PROSPECT HILL ACADEMY Charter School - CAMBRIDGE Campus - TEWKSBURY pupils</v>
          </cell>
          <cell r="C590">
            <v>487049295</v>
          </cell>
          <cell r="D590">
            <v>487</v>
          </cell>
          <cell r="E590">
            <v>49</v>
          </cell>
          <cell r="F590">
            <v>295</v>
          </cell>
          <cell r="G590">
            <v>2</v>
          </cell>
          <cell r="H590">
            <v>1.0860000000000001</v>
          </cell>
          <cell r="I590">
            <v>126.65220909940587</v>
          </cell>
          <cell r="J590">
            <v>10150</v>
          </cell>
          <cell r="K590">
            <v>2705</v>
          </cell>
          <cell r="L590">
            <v>893</v>
          </cell>
        </row>
        <row r="591">
          <cell r="A591">
            <v>582</v>
          </cell>
          <cell r="B591" t="str">
            <v>487 - PROSPECT HILL ACADEMY Charter School - CAMBRIDGE Campus - WALTHAM pupils</v>
          </cell>
          <cell r="C591">
            <v>487049308</v>
          </cell>
          <cell r="D591">
            <v>487</v>
          </cell>
          <cell r="E591">
            <v>49</v>
          </cell>
          <cell r="F591">
            <v>308</v>
          </cell>
          <cell r="G591">
            <v>2</v>
          </cell>
          <cell r="H591">
            <v>1.0860000000000001</v>
          </cell>
          <cell r="I591">
            <v>149.45231540809593</v>
          </cell>
          <cell r="J591">
            <v>9242</v>
          </cell>
          <cell r="K591">
            <v>4570</v>
          </cell>
          <cell r="L591">
            <v>893</v>
          </cell>
        </row>
        <row r="592">
          <cell r="A592">
            <v>583</v>
          </cell>
          <cell r="B592" t="str">
            <v>487 - PROSPECT HILL ACADEMY Charter School - CAMBRIDGE Campus - WATERTOWN pupils</v>
          </cell>
          <cell r="C592">
            <v>487049314</v>
          </cell>
          <cell r="D592">
            <v>487</v>
          </cell>
          <cell r="E592">
            <v>49</v>
          </cell>
          <cell r="F592">
            <v>314</v>
          </cell>
          <cell r="G592">
            <v>2</v>
          </cell>
          <cell r="H592">
            <v>1.0860000000000001</v>
          </cell>
          <cell r="I592">
            <v>141.159709089839</v>
          </cell>
          <cell r="J592">
            <v>12028</v>
          </cell>
          <cell r="K592">
            <v>4951</v>
          </cell>
          <cell r="L592">
            <v>893</v>
          </cell>
        </row>
        <row r="593">
          <cell r="A593">
            <v>584</v>
          </cell>
          <cell r="B593" t="str">
            <v>487 - PROSPECT HILL ACADEMY Charter School - CAMBRIDGE Campus - WEYMOUTH pupils</v>
          </cell>
          <cell r="C593">
            <v>487049336</v>
          </cell>
          <cell r="D593">
            <v>487</v>
          </cell>
          <cell r="E593">
            <v>49</v>
          </cell>
          <cell r="F593">
            <v>336</v>
          </cell>
          <cell r="G593">
            <v>2</v>
          </cell>
          <cell r="H593">
            <v>1.0860000000000001</v>
          </cell>
          <cell r="I593">
            <v>101.94802797123037</v>
          </cell>
          <cell r="J593">
            <v>8335</v>
          </cell>
          <cell r="K593">
            <v>162</v>
          </cell>
          <cell r="L593">
            <v>893</v>
          </cell>
        </row>
        <row r="594">
          <cell r="A594">
            <v>585</v>
          </cell>
          <cell r="B594" t="str">
            <v>487 - PROSPECT HILL ACADEMY Charter School - CAMBRIDGE Campus - WINTHROP pupils</v>
          </cell>
          <cell r="C594">
            <v>487049346</v>
          </cell>
          <cell r="D594">
            <v>487</v>
          </cell>
          <cell r="E594">
            <v>49</v>
          </cell>
          <cell r="F594">
            <v>346</v>
          </cell>
          <cell r="G594">
            <v>2</v>
          </cell>
          <cell r="H594">
            <v>1.0860000000000001</v>
          </cell>
          <cell r="I594">
            <v>105.14704420254259</v>
          </cell>
          <cell r="J594">
            <v>10150</v>
          </cell>
          <cell r="K594">
            <v>522</v>
          </cell>
          <cell r="L594">
            <v>893</v>
          </cell>
        </row>
        <row r="595">
          <cell r="A595">
            <v>586</v>
          </cell>
          <cell r="B595" t="str">
            <v>487 - PROSPECT HILL ACADEMY Charter School - CAMBRIDGE Campus - WOBURN pupils</v>
          </cell>
          <cell r="C595">
            <v>487049347</v>
          </cell>
          <cell r="D595">
            <v>487</v>
          </cell>
          <cell r="E595">
            <v>49</v>
          </cell>
          <cell r="F595">
            <v>347</v>
          </cell>
          <cell r="G595">
            <v>2</v>
          </cell>
          <cell r="H595">
            <v>1.0860000000000001</v>
          </cell>
          <cell r="I595">
            <v>131.75153487581304</v>
          </cell>
          <cell r="J595">
            <v>13132</v>
          </cell>
          <cell r="K595">
            <v>4170</v>
          </cell>
          <cell r="L595">
            <v>893</v>
          </cell>
        </row>
        <row r="596">
          <cell r="A596">
            <v>587</v>
          </cell>
          <cell r="B596" t="str">
            <v>487 - PROSPECT HILL ACADEMY Charter School - SOMERVILLE Campus - ARLINGTON pupils</v>
          </cell>
          <cell r="C596">
            <v>487274010</v>
          </cell>
          <cell r="D596">
            <v>487</v>
          </cell>
          <cell r="E596">
            <v>274</v>
          </cell>
          <cell r="F596">
            <v>10</v>
          </cell>
          <cell r="G596">
            <v>2</v>
          </cell>
          <cell r="H596">
            <v>1.0289999999999999</v>
          </cell>
          <cell r="I596">
            <v>123.96271796450382</v>
          </cell>
          <cell r="J596">
            <v>10984</v>
          </cell>
          <cell r="K596">
            <v>2632</v>
          </cell>
          <cell r="L596">
            <v>893</v>
          </cell>
        </row>
        <row r="597">
          <cell r="A597">
            <v>588</v>
          </cell>
          <cell r="B597" t="str">
            <v>487 - PROSPECT HILL ACADEMY Charter School - SOMERVILLE Campus - BILLERICA pupils</v>
          </cell>
          <cell r="C597">
            <v>487274031</v>
          </cell>
          <cell r="D597">
            <v>487</v>
          </cell>
          <cell r="E597">
            <v>274</v>
          </cell>
          <cell r="F597">
            <v>31</v>
          </cell>
          <cell r="G597">
            <v>2</v>
          </cell>
          <cell r="H597">
            <v>1.0289999999999999</v>
          </cell>
          <cell r="I597">
            <v>132.214258205248</v>
          </cell>
          <cell r="J597">
            <v>11862</v>
          </cell>
          <cell r="K597">
            <v>3821</v>
          </cell>
          <cell r="L597">
            <v>893</v>
          </cell>
        </row>
        <row r="598">
          <cell r="A598">
            <v>589</v>
          </cell>
          <cell r="B598" t="str">
            <v>487 - PROSPECT HILL ACADEMY Charter School - SOMERVILLE Campus - BOSTON pupils</v>
          </cell>
          <cell r="C598">
            <v>487274035</v>
          </cell>
          <cell r="D598">
            <v>487</v>
          </cell>
          <cell r="E598">
            <v>274</v>
          </cell>
          <cell r="F598">
            <v>35</v>
          </cell>
          <cell r="G598">
            <v>2</v>
          </cell>
          <cell r="H598">
            <v>1.0289999999999999</v>
          </cell>
          <cell r="I598">
            <v>123.08173144395123</v>
          </cell>
          <cell r="J598">
            <v>10809</v>
          </cell>
          <cell r="K598">
            <v>2495</v>
          </cell>
          <cell r="L598">
            <v>893</v>
          </cell>
        </row>
        <row r="599">
          <cell r="A599">
            <v>590</v>
          </cell>
          <cell r="B599" t="str">
            <v>487 - PROSPECT HILL ACADEMY Charter School - SOMERVILLE Campus - BROCKTON pupils</v>
          </cell>
          <cell r="C599">
            <v>487274044</v>
          </cell>
          <cell r="D599">
            <v>487</v>
          </cell>
          <cell r="E599">
            <v>274</v>
          </cell>
          <cell r="F599">
            <v>44</v>
          </cell>
          <cell r="G599">
            <v>2</v>
          </cell>
          <cell r="H599">
            <v>1.0289999999999999</v>
          </cell>
          <cell r="I599">
            <v>100</v>
          </cell>
          <cell r="J599">
            <v>11862</v>
          </cell>
          <cell r="K599">
            <v>0</v>
          </cell>
          <cell r="L599">
            <v>893</v>
          </cell>
        </row>
        <row r="600">
          <cell r="A600">
            <v>591</v>
          </cell>
          <cell r="B600" t="str">
            <v>487 - PROSPECT HILL ACADEMY Charter School - SOMERVILLE Campus - BURLINGTON pupils</v>
          </cell>
          <cell r="C600">
            <v>487274048</v>
          </cell>
          <cell r="D600">
            <v>487</v>
          </cell>
          <cell r="E600">
            <v>274</v>
          </cell>
          <cell r="F600">
            <v>48</v>
          </cell>
          <cell r="G600">
            <v>2</v>
          </cell>
          <cell r="H600">
            <v>1.0289999999999999</v>
          </cell>
          <cell r="I600">
            <v>156.90361736127105</v>
          </cell>
          <cell r="J600">
            <v>13865</v>
          </cell>
          <cell r="K600">
            <v>7890</v>
          </cell>
          <cell r="L600">
            <v>893</v>
          </cell>
        </row>
        <row r="601">
          <cell r="A601">
            <v>592</v>
          </cell>
          <cell r="B601" t="str">
            <v>487 - PROSPECT HILL ACADEMY Charter School - SOMERVILLE Campus - CAMBRIDGE pupils</v>
          </cell>
          <cell r="C601">
            <v>487274049</v>
          </cell>
          <cell r="D601">
            <v>487</v>
          </cell>
          <cell r="E601">
            <v>274</v>
          </cell>
          <cell r="F601">
            <v>49</v>
          </cell>
          <cell r="G601">
            <v>2</v>
          </cell>
          <cell r="H601">
            <v>1.0289999999999999</v>
          </cell>
          <cell r="I601">
            <v>216.36826484172164</v>
          </cell>
          <cell r="J601">
            <v>11204</v>
          </cell>
          <cell r="K601">
            <v>13038</v>
          </cell>
          <cell r="L601">
            <v>893</v>
          </cell>
        </row>
        <row r="602">
          <cell r="A602">
            <v>593</v>
          </cell>
          <cell r="B602" t="str">
            <v>487 - PROSPECT HILL ACADEMY Charter School - SOMERVILLE Campus - CHELSEA pupils</v>
          </cell>
          <cell r="C602">
            <v>487274057</v>
          </cell>
          <cell r="D602">
            <v>487</v>
          </cell>
          <cell r="E602">
            <v>274</v>
          </cell>
          <cell r="F602">
            <v>57</v>
          </cell>
          <cell r="G602">
            <v>2</v>
          </cell>
          <cell r="H602">
            <v>1.0289999999999999</v>
          </cell>
          <cell r="I602">
            <v>100</v>
          </cell>
          <cell r="J602">
            <v>10628</v>
          </cell>
          <cell r="K602">
            <v>0</v>
          </cell>
          <cell r="L602">
            <v>893</v>
          </cell>
        </row>
        <row r="603">
          <cell r="A603">
            <v>594</v>
          </cell>
          <cell r="B603" t="str">
            <v>487 - PROSPECT HILL ACADEMY Charter School - SOMERVILLE Campus - EVERETT pupils</v>
          </cell>
          <cell r="C603">
            <v>487274093</v>
          </cell>
          <cell r="D603">
            <v>487</v>
          </cell>
          <cell r="E603">
            <v>274</v>
          </cell>
          <cell r="F603">
            <v>93</v>
          </cell>
          <cell r="G603">
            <v>2</v>
          </cell>
          <cell r="H603">
            <v>1.0289999999999999</v>
          </cell>
          <cell r="I603">
            <v>100.21529083751221</v>
          </cell>
          <cell r="J603">
            <v>11309</v>
          </cell>
          <cell r="K603">
            <v>24</v>
          </cell>
          <cell r="L603">
            <v>893</v>
          </cell>
        </row>
        <row r="604">
          <cell r="A604">
            <v>595</v>
          </cell>
          <cell r="B604" t="str">
            <v>487 - PROSPECT HILL ACADEMY Charter School - SOMERVILLE Campus - HAVERHILL pupils</v>
          </cell>
          <cell r="C604">
            <v>487274128</v>
          </cell>
          <cell r="D604">
            <v>487</v>
          </cell>
          <cell r="E604">
            <v>274</v>
          </cell>
          <cell r="F604">
            <v>128</v>
          </cell>
          <cell r="G604">
            <v>2</v>
          </cell>
          <cell r="H604">
            <v>1.0289999999999999</v>
          </cell>
          <cell r="I604">
            <v>101.42591594553832</v>
          </cell>
          <cell r="J604">
            <v>8349</v>
          </cell>
          <cell r="K604">
            <v>119</v>
          </cell>
          <cell r="L604">
            <v>893</v>
          </cell>
        </row>
        <row r="605">
          <cell r="A605">
            <v>596</v>
          </cell>
          <cell r="B605" t="str">
            <v>487 - PROSPECT HILL ACADEMY Charter School - SOMERVILLE Campus - LAWRENCE pupils</v>
          </cell>
          <cell r="C605">
            <v>487274149</v>
          </cell>
          <cell r="D605">
            <v>487</v>
          </cell>
          <cell r="E605">
            <v>274</v>
          </cell>
          <cell r="F605">
            <v>149</v>
          </cell>
          <cell r="G605">
            <v>2</v>
          </cell>
          <cell r="H605">
            <v>1.0289999999999999</v>
          </cell>
          <cell r="I605">
            <v>101.04938548507133</v>
          </cell>
          <cell r="J605">
            <v>8349</v>
          </cell>
          <cell r="K605">
            <v>88</v>
          </cell>
          <cell r="L605">
            <v>893</v>
          </cell>
        </row>
        <row r="606">
          <cell r="A606">
            <v>597</v>
          </cell>
          <cell r="B606" t="str">
            <v>487 - PROSPECT HILL ACADEMY Charter School - SOMERVILLE Campus - LEOMINSTER pupils</v>
          </cell>
          <cell r="C606">
            <v>487274153</v>
          </cell>
          <cell r="D606">
            <v>487</v>
          </cell>
          <cell r="E606">
            <v>274</v>
          </cell>
          <cell r="F606">
            <v>153</v>
          </cell>
          <cell r="G606">
            <v>2</v>
          </cell>
          <cell r="H606">
            <v>1.0289999999999999</v>
          </cell>
          <cell r="I606">
            <v>101.25344636093941</v>
          </cell>
          <cell r="J606">
            <v>9913</v>
          </cell>
          <cell r="K606">
            <v>124</v>
          </cell>
          <cell r="L606">
            <v>893</v>
          </cell>
        </row>
        <row r="607">
          <cell r="A607">
            <v>598</v>
          </cell>
          <cell r="B607" t="str">
            <v>487 - PROSPECT HILL ACADEMY Charter School - SOMERVILLE Campus - LYNN pupils</v>
          </cell>
          <cell r="C607">
            <v>487274163</v>
          </cell>
          <cell r="D607">
            <v>487</v>
          </cell>
          <cell r="E607">
            <v>274</v>
          </cell>
          <cell r="F607">
            <v>163</v>
          </cell>
          <cell r="G607">
            <v>2</v>
          </cell>
          <cell r="H607">
            <v>1.0289999999999999</v>
          </cell>
          <cell r="I607">
            <v>100</v>
          </cell>
          <cell r="J607">
            <v>11657</v>
          </cell>
          <cell r="K607">
            <v>0</v>
          </cell>
          <cell r="L607">
            <v>893</v>
          </cell>
        </row>
        <row r="608">
          <cell r="A608">
            <v>599</v>
          </cell>
          <cell r="B608" t="str">
            <v>487 - PROSPECT HILL ACADEMY Charter School - SOMERVILLE Campus - MALDEN pupils</v>
          </cell>
          <cell r="C608">
            <v>487274165</v>
          </cell>
          <cell r="D608">
            <v>487</v>
          </cell>
          <cell r="E608">
            <v>274</v>
          </cell>
          <cell r="F608">
            <v>165</v>
          </cell>
          <cell r="G608">
            <v>2</v>
          </cell>
          <cell r="H608">
            <v>1.0289999999999999</v>
          </cell>
          <cell r="I608">
            <v>101.91819989348812</v>
          </cell>
          <cell r="J608">
            <v>11201</v>
          </cell>
          <cell r="K608">
            <v>215</v>
          </cell>
          <cell r="L608">
            <v>893</v>
          </cell>
        </row>
        <row r="609">
          <cell r="A609">
            <v>600</v>
          </cell>
          <cell r="B609" t="str">
            <v>487 - PROSPECT HILL ACADEMY Charter School - SOMERVILLE Campus - MEDFORD pupils</v>
          </cell>
          <cell r="C609">
            <v>487274176</v>
          </cell>
          <cell r="D609">
            <v>487</v>
          </cell>
          <cell r="E609">
            <v>274</v>
          </cell>
          <cell r="F609">
            <v>176</v>
          </cell>
          <cell r="G609">
            <v>2</v>
          </cell>
          <cell r="H609">
            <v>1.0289999999999999</v>
          </cell>
          <cell r="I609">
            <v>121.34567108409786</v>
          </cell>
          <cell r="J609">
            <v>10742</v>
          </cell>
          <cell r="K609">
            <v>2293</v>
          </cell>
          <cell r="L609">
            <v>893</v>
          </cell>
        </row>
        <row r="610">
          <cell r="A610">
            <v>601</v>
          </cell>
          <cell r="B610" t="str">
            <v>487 - PROSPECT HILL ACADEMY Charter School - SOMERVILLE Campus - MELROSE pupils</v>
          </cell>
          <cell r="C610">
            <v>487274178</v>
          </cell>
          <cell r="D610">
            <v>487</v>
          </cell>
          <cell r="E610">
            <v>274</v>
          </cell>
          <cell r="F610">
            <v>178</v>
          </cell>
          <cell r="G610">
            <v>2</v>
          </cell>
          <cell r="H610">
            <v>1.0289999999999999</v>
          </cell>
          <cell r="I610">
            <v>105.77866776490595</v>
          </cell>
          <cell r="J610">
            <v>12864</v>
          </cell>
          <cell r="K610">
            <v>743</v>
          </cell>
          <cell r="L610">
            <v>893</v>
          </cell>
        </row>
        <row r="611">
          <cell r="A611">
            <v>602</v>
          </cell>
          <cell r="B611" t="str">
            <v>487 - PROSPECT HILL ACADEMY Charter School - SOMERVILLE Campus - PEABODY pupils</v>
          </cell>
          <cell r="C611">
            <v>487274229</v>
          </cell>
          <cell r="D611">
            <v>487</v>
          </cell>
          <cell r="E611">
            <v>274</v>
          </cell>
          <cell r="F611">
            <v>229</v>
          </cell>
          <cell r="G611">
            <v>2</v>
          </cell>
          <cell r="H611">
            <v>1.0289999999999999</v>
          </cell>
          <cell r="I611">
            <v>108.45689193458755</v>
          </cell>
          <cell r="J611">
            <v>8349</v>
          </cell>
          <cell r="K611">
            <v>706</v>
          </cell>
          <cell r="L611">
            <v>893</v>
          </cell>
        </row>
        <row r="612">
          <cell r="A612">
            <v>603</v>
          </cell>
          <cell r="B612" t="str">
            <v>487 - PROSPECT HILL ACADEMY Charter School - SOMERVILLE Campus - QUINCY pupils</v>
          </cell>
          <cell r="C612">
            <v>487274243</v>
          </cell>
          <cell r="D612">
            <v>487</v>
          </cell>
          <cell r="E612">
            <v>274</v>
          </cell>
          <cell r="F612">
            <v>243</v>
          </cell>
          <cell r="G612">
            <v>2</v>
          </cell>
          <cell r="H612">
            <v>1.0289999999999999</v>
          </cell>
          <cell r="I612">
            <v>118.21593741791206</v>
          </cell>
          <cell r="J612">
            <v>11862</v>
          </cell>
          <cell r="K612">
            <v>2161</v>
          </cell>
          <cell r="L612">
            <v>893</v>
          </cell>
        </row>
        <row r="613">
          <cell r="A613">
            <v>604</v>
          </cell>
          <cell r="B613" t="str">
            <v>487 - PROSPECT HILL ACADEMY Charter School - SOMERVILLE Campus - RANDOLPH pupils</v>
          </cell>
          <cell r="C613">
            <v>487274244</v>
          </cell>
          <cell r="D613">
            <v>487</v>
          </cell>
          <cell r="E613">
            <v>274</v>
          </cell>
          <cell r="F613">
            <v>244</v>
          </cell>
          <cell r="G613">
            <v>2</v>
          </cell>
          <cell r="H613">
            <v>1.0289999999999999</v>
          </cell>
          <cell r="I613">
            <v>126.68640685641009</v>
          </cell>
          <cell r="J613">
            <v>10395</v>
          </cell>
          <cell r="K613">
            <v>2774</v>
          </cell>
          <cell r="L613">
            <v>893</v>
          </cell>
        </row>
        <row r="614">
          <cell r="A614">
            <v>605</v>
          </cell>
          <cell r="B614" t="str">
            <v>487 - PROSPECT HILL ACADEMY Charter School - SOMERVILLE Campus - REVERE pupils</v>
          </cell>
          <cell r="C614">
            <v>487274248</v>
          </cell>
          <cell r="D614">
            <v>487</v>
          </cell>
          <cell r="E614">
            <v>274</v>
          </cell>
          <cell r="F614">
            <v>248</v>
          </cell>
          <cell r="G614">
            <v>2</v>
          </cell>
          <cell r="H614">
            <v>1.0289999999999999</v>
          </cell>
          <cell r="I614">
            <v>106.67365469799385</v>
          </cell>
          <cell r="J614">
            <v>10187</v>
          </cell>
          <cell r="K614">
            <v>680</v>
          </cell>
          <cell r="L614">
            <v>893</v>
          </cell>
        </row>
        <row r="615">
          <cell r="A615">
            <v>606</v>
          </cell>
          <cell r="B615" t="str">
            <v>487 - PROSPECT HILL ACADEMY Charter School - SOMERVILLE Campus - SAUGUS pupils</v>
          </cell>
          <cell r="C615">
            <v>487274262</v>
          </cell>
          <cell r="D615">
            <v>487</v>
          </cell>
          <cell r="E615">
            <v>274</v>
          </cell>
          <cell r="F615">
            <v>262</v>
          </cell>
          <cell r="G615">
            <v>2</v>
          </cell>
          <cell r="H615">
            <v>1.0289999999999999</v>
          </cell>
          <cell r="I615">
            <v>121.97822602092769</v>
          </cell>
          <cell r="J615">
            <v>9375</v>
          </cell>
          <cell r="K615">
            <v>2060</v>
          </cell>
          <cell r="L615">
            <v>893</v>
          </cell>
        </row>
        <row r="616">
          <cell r="A616">
            <v>607</v>
          </cell>
          <cell r="B616" t="str">
            <v>487 - PROSPECT HILL ACADEMY Charter School - SOMERVILLE Campus - SOMERVILLE pupils</v>
          </cell>
          <cell r="C616">
            <v>487274274</v>
          </cell>
          <cell r="D616">
            <v>487</v>
          </cell>
          <cell r="E616">
            <v>274</v>
          </cell>
          <cell r="F616">
            <v>274</v>
          </cell>
          <cell r="G616">
            <v>2</v>
          </cell>
          <cell r="H616">
            <v>1.0289999999999999</v>
          </cell>
          <cell r="I616">
            <v>126.98059859810604</v>
          </cell>
          <cell r="J616">
            <v>10901</v>
          </cell>
          <cell r="K616">
            <v>2941</v>
          </cell>
          <cell r="L616">
            <v>893</v>
          </cell>
        </row>
        <row r="617">
          <cell r="A617">
            <v>608</v>
          </cell>
          <cell r="B617" t="str">
            <v>487 - PROSPECT HILL ACADEMY Charter School - SOMERVILLE Campus - STONEHAM pupils</v>
          </cell>
          <cell r="C617">
            <v>487274284</v>
          </cell>
          <cell r="D617">
            <v>487</v>
          </cell>
          <cell r="E617">
            <v>274</v>
          </cell>
          <cell r="F617">
            <v>284</v>
          </cell>
          <cell r="G617">
            <v>2</v>
          </cell>
          <cell r="H617">
            <v>1.0289999999999999</v>
          </cell>
          <cell r="I617">
            <v>127.19086423560282</v>
          </cell>
          <cell r="J617">
            <v>11862</v>
          </cell>
          <cell r="K617">
            <v>3225</v>
          </cell>
          <cell r="L617">
            <v>893</v>
          </cell>
        </row>
        <row r="618">
          <cell r="A618">
            <v>609</v>
          </cell>
          <cell r="B618" t="str">
            <v>487 - PROSPECT HILL ACADEMY Charter School - SOMERVILLE Campus - STOUGHTON pupils</v>
          </cell>
          <cell r="C618">
            <v>487274285</v>
          </cell>
          <cell r="D618">
            <v>487</v>
          </cell>
          <cell r="E618">
            <v>274</v>
          </cell>
          <cell r="F618">
            <v>285</v>
          </cell>
          <cell r="G618">
            <v>2</v>
          </cell>
          <cell r="H618">
            <v>1.0289999999999999</v>
          </cell>
          <cell r="I618">
            <v>116.87871210682997</v>
          </cell>
          <cell r="J618">
            <v>8304</v>
          </cell>
          <cell r="K618">
            <v>1402</v>
          </cell>
          <cell r="L618">
            <v>893</v>
          </cell>
        </row>
        <row r="619">
          <cell r="A619">
            <v>610</v>
          </cell>
          <cell r="B619" t="str">
            <v>487 - PROSPECT HILL ACADEMY Charter School - SOMERVILLE Campus - WAKEFIELD pupils</v>
          </cell>
          <cell r="C619">
            <v>487274305</v>
          </cell>
          <cell r="D619">
            <v>487</v>
          </cell>
          <cell r="E619">
            <v>274</v>
          </cell>
          <cell r="F619">
            <v>305</v>
          </cell>
          <cell r="G619">
            <v>2</v>
          </cell>
          <cell r="H619">
            <v>1.0289999999999999</v>
          </cell>
          <cell r="I619">
            <v>116.29845512709484</v>
          </cell>
          <cell r="J619">
            <v>12527</v>
          </cell>
          <cell r="K619">
            <v>2042</v>
          </cell>
          <cell r="L619">
            <v>893</v>
          </cell>
        </row>
        <row r="620">
          <cell r="A620">
            <v>611</v>
          </cell>
          <cell r="B620" t="str">
            <v>487 - PROSPECT HILL ACADEMY Charter School - SOMERVILLE Campus - WALTHAM pupils</v>
          </cell>
          <cell r="C620">
            <v>487274308</v>
          </cell>
          <cell r="D620">
            <v>487</v>
          </cell>
          <cell r="E620">
            <v>274</v>
          </cell>
          <cell r="F620">
            <v>308</v>
          </cell>
          <cell r="G620">
            <v>2</v>
          </cell>
          <cell r="H620">
            <v>1.0289999999999999</v>
          </cell>
          <cell r="I620">
            <v>149.45231540809593</v>
          </cell>
          <cell r="J620">
            <v>8334</v>
          </cell>
          <cell r="K620">
            <v>4121</v>
          </cell>
          <cell r="L620">
            <v>893</v>
          </cell>
        </row>
        <row r="621">
          <cell r="A621">
            <v>612</v>
          </cell>
          <cell r="B621" t="str">
            <v>487 - PROSPECT HILL ACADEMY Charter School - SOMERVILLE Campus - WATERTOWN pupils</v>
          </cell>
          <cell r="C621">
            <v>487274314</v>
          </cell>
          <cell r="D621">
            <v>487</v>
          </cell>
          <cell r="E621">
            <v>274</v>
          </cell>
          <cell r="F621">
            <v>314</v>
          </cell>
          <cell r="G621">
            <v>2</v>
          </cell>
          <cell r="H621">
            <v>1.0289999999999999</v>
          </cell>
          <cell r="I621">
            <v>141.159709089839</v>
          </cell>
          <cell r="J621">
            <v>10226</v>
          </cell>
          <cell r="K621">
            <v>4209</v>
          </cell>
          <cell r="L621">
            <v>893</v>
          </cell>
        </row>
        <row r="622">
          <cell r="A622">
            <v>613</v>
          </cell>
          <cell r="B622" t="str">
            <v>487 - PROSPECT HILL ACADEMY Charter School - SOMERVILLE Campus - WOBURN pupils</v>
          </cell>
          <cell r="C622">
            <v>487274347</v>
          </cell>
          <cell r="D622">
            <v>487</v>
          </cell>
          <cell r="E622">
            <v>274</v>
          </cell>
          <cell r="F622">
            <v>347</v>
          </cell>
          <cell r="G622">
            <v>2</v>
          </cell>
          <cell r="H622">
            <v>1.0289999999999999</v>
          </cell>
          <cell r="I622">
            <v>131.75153487581304</v>
          </cell>
          <cell r="J622">
            <v>11560</v>
          </cell>
          <cell r="K622">
            <v>3670</v>
          </cell>
          <cell r="L622">
            <v>893</v>
          </cell>
        </row>
        <row r="623">
          <cell r="A623">
            <v>614</v>
          </cell>
          <cell r="B623" t="str">
            <v>488 - SOUTH SHORE Charter School - ABINGTON pupils</v>
          </cell>
          <cell r="C623">
            <v>488219001</v>
          </cell>
          <cell r="D623">
            <v>488</v>
          </cell>
          <cell r="E623">
            <v>219</v>
          </cell>
          <cell r="F623">
            <v>1</v>
          </cell>
          <cell r="G623">
            <v>1</v>
          </cell>
          <cell r="H623">
            <v>1.046</v>
          </cell>
          <cell r="I623">
            <v>121.06478420077134</v>
          </cell>
          <cell r="J623">
            <v>9398</v>
          </cell>
          <cell r="K623">
            <v>1980</v>
          </cell>
          <cell r="L623">
            <v>893</v>
          </cell>
        </row>
        <row r="624">
          <cell r="A624">
            <v>615</v>
          </cell>
          <cell r="B624" t="str">
            <v>488 - SOUTH SHORE Charter School - BRAINTREE pupils</v>
          </cell>
          <cell r="C624">
            <v>488219040</v>
          </cell>
          <cell r="D624">
            <v>488</v>
          </cell>
          <cell r="E624">
            <v>219</v>
          </cell>
          <cell r="F624">
            <v>40</v>
          </cell>
          <cell r="G624">
            <v>1</v>
          </cell>
          <cell r="H624">
            <v>1.046</v>
          </cell>
          <cell r="I624">
            <v>119.65579419268133</v>
          </cell>
          <cell r="J624">
            <v>9562</v>
          </cell>
          <cell r="K624">
            <v>1879</v>
          </cell>
          <cell r="L624">
            <v>893</v>
          </cell>
        </row>
        <row r="625">
          <cell r="A625">
            <v>616</v>
          </cell>
          <cell r="B625" t="str">
            <v>488 - SOUTH SHORE Charter School - BROCKTON pupils</v>
          </cell>
          <cell r="C625">
            <v>488219044</v>
          </cell>
          <cell r="D625">
            <v>488</v>
          </cell>
          <cell r="E625">
            <v>219</v>
          </cell>
          <cell r="F625">
            <v>44</v>
          </cell>
          <cell r="G625">
            <v>1</v>
          </cell>
          <cell r="H625">
            <v>1.046</v>
          </cell>
          <cell r="I625">
            <v>100</v>
          </cell>
          <cell r="J625">
            <v>11049</v>
          </cell>
          <cell r="K625">
            <v>0</v>
          </cell>
          <cell r="L625">
            <v>893</v>
          </cell>
        </row>
        <row r="626">
          <cell r="A626">
            <v>617</v>
          </cell>
          <cell r="B626" t="str">
            <v>488 - SOUTH SHORE Charter School - CANTON pupils</v>
          </cell>
          <cell r="C626">
            <v>488219050</v>
          </cell>
          <cell r="D626">
            <v>488</v>
          </cell>
          <cell r="E626">
            <v>219</v>
          </cell>
          <cell r="F626">
            <v>50</v>
          </cell>
          <cell r="G626">
            <v>1</v>
          </cell>
          <cell r="H626">
            <v>1.046</v>
          </cell>
          <cell r="I626">
            <v>131.11893518501111</v>
          </cell>
          <cell r="J626">
            <v>8075</v>
          </cell>
          <cell r="K626">
            <v>2513</v>
          </cell>
          <cell r="L626">
            <v>893</v>
          </cell>
        </row>
        <row r="627">
          <cell r="A627">
            <v>618</v>
          </cell>
          <cell r="B627" t="str">
            <v>488 - SOUTH SHORE Charter School - COHASSET pupils</v>
          </cell>
          <cell r="C627">
            <v>488219065</v>
          </cell>
          <cell r="D627">
            <v>488</v>
          </cell>
          <cell r="E627">
            <v>219</v>
          </cell>
          <cell r="F627">
            <v>65</v>
          </cell>
          <cell r="G627">
            <v>1</v>
          </cell>
          <cell r="H627">
            <v>1.046</v>
          </cell>
          <cell r="I627">
            <v>132.53482368638964</v>
          </cell>
          <cell r="J627">
            <v>9831</v>
          </cell>
          <cell r="K627">
            <v>3198</v>
          </cell>
          <cell r="L627">
            <v>893</v>
          </cell>
        </row>
        <row r="628">
          <cell r="A628">
            <v>619</v>
          </cell>
          <cell r="B628" t="str">
            <v>488 - SOUTH SHORE Charter School - DUXBURY pupils</v>
          </cell>
          <cell r="C628">
            <v>488219082</v>
          </cell>
          <cell r="D628">
            <v>488</v>
          </cell>
          <cell r="E628">
            <v>219</v>
          </cell>
          <cell r="F628">
            <v>82</v>
          </cell>
          <cell r="G628">
            <v>1</v>
          </cell>
          <cell r="H628">
            <v>1.046</v>
          </cell>
          <cell r="I628">
            <v>124.5637023714322</v>
          </cell>
          <cell r="J628">
            <v>10407</v>
          </cell>
          <cell r="K628">
            <v>2556</v>
          </cell>
          <cell r="L628">
            <v>893</v>
          </cell>
        </row>
        <row r="629">
          <cell r="A629">
            <v>620</v>
          </cell>
          <cell r="B629" t="str">
            <v>488 - SOUTH SHORE Charter School - EAST BRIDGEWATER pupils</v>
          </cell>
          <cell r="C629">
            <v>488219083</v>
          </cell>
          <cell r="D629">
            <v>488</v>
          </cell>
          <cell r="E629">
            <v>219</v>
          </cell>
          <cell r="F629">
            <v>83</v>
          </cell>
          <cell r="G629">
            <v>1</v>
          </cell>
          <cell r="H629">
            <v>1.046</v>
          </cell>
          <cell r="I629">
            <v>104.54769982845129</v>
          </cell>
          <cell r="J629">
            <v>8435</v>
          </cell>
          <cell r="K629">
            <v>384</v>
          </cell>
          <cell r="L629">
            <v>893</v>
          </cell>
        </row>
        <row r="630">
          <cell r="A630">
            <v>621</v>
          </cell>
          <cell r="B630" t="str">
            <v>488 - SOUTH SHORE Charter School - HANOVER pupils</v>
          </cell>
          <cell r="C630">
            <v>488219122</v>
          </cell>
          <cell r="D630">
            <v>488</v>
          </cell>
          <cell r="E630">
            <v>219</v>
          </cell>
          <cell r="F630">
            <v>122</v>
          </cell>
          <cell r="G630">
            <v>1</v>
          </cell>
          <cell r="H630">
            <v>1.046</v>
          </cell>
          <cell r="I630">
            <v>114.34302755685599</v>
          </cell>
          <cell r="J630">
            <v>8623</v>
          </cell>
          <cell r="K630">
            <v>1237</v>
          </cell>
          <cell r="L630">
            <v>893</v>
          </cell>
        </row>
        <row r="631">
          <cell r="A631">
            <v>622</v>
          </cell>
          <cell r="B631" t="str">
            <v>488 - SOUTH SHORE Charter School - HINGHAM pupils</v>
          </cell>
          <cell r="C631">
            <v>488219131</v>
          </cell>
          <cell r="D631">
            <v>488</v>
          </cell>
          <cell r="E631">
            <v>219</v>
          </cell>
          <cell r="F631">
            <v>131</v>
          </cell>
          <cell r="G631">
            <v>1</v>
          </cell>
          <cell r="H631">
            <v>1.046</v>
          </cell>
          <cell r="I631">
            <v>117.64010174442336</v>
          </cell>
          <cell r="J631">
            <v>9831</v>
          </cell>
          <cell r="K631">
            <v>1734</v>
          </cell>
          <cell r="L631">
            <v>893</v>
          </cell>
        </row>
        <row r="632">
          <cell r="A632">
            <v>623</v>
          </cell>
          <cell r="B632" t="str">
            <v>488 - SOUTH SHORE Charter School - HOLBROOK pupils</v>
          </cell>
          <cell r="C632">
            <v>488219133</v>
          </cell>
          <cell r="D632">
            <v>488</v>
          </cell>
          <cell r="E632">
            <v>219</v>
          </cell>
          <cell r="F632">
            <v>133</v>
          </cell>
          <cell r="G632">
            <v>1</v>
          </cell>
          <cell r="H632">
            <v>1.046</v>
          </cell>
          <cell r="I632">
            <v>130.55479937682966</v>
          </cell>
          <cell r="J632">
            <v>9021</v>
          </cell>
          <cell r="K632">
            <v>2756</v>
          </cell>
          <cell r="L632">
            <v>893</v>
          </cell>
        </row>
        <row r="633">
          <cell r="A633">
            <v>624</v>
          </cell>
          <cell r="B633" t="str">
            <v>488 - SOUTH SHORE Charter School - HULL pupils</v>
          </cell>
          <cell r="C633">
            <v>488219142</v>
          </cell>
          <cell r="D633">
            <v>488</v>
          </cell>
          <cell r="E633">
            <v>219</v>
          </cell>
          <cell r="F633">
            <v>142</v>
          </cell>
          <cell r="G633">
            <v>1</v>
          </cell>
          <cell r="H633">
            <v>1.046</v>
          </cell>
          <cell r="I633">
            <v>150.62809847930561</v>
          </cell>
          <cell r="J633">
            <v>9642</v>
          </cell>
          <cell r="K633">
            <v>4882</v>
          </cell>
          <cell r="L633">
            <v>893</v>
          </cell>
        </row>
        <row r="634">
          <cell r="A634">
            <v>625</v>
          </cell>
          <cell r="B634" t="str">
            <v>488 - SOUTH SHORE Charter School - KINGSTON pupils</v>
          </cell>
          <cell r="C634">
            <v>488219145</v>
          </cell>
          <cell r="D634">
            <v>488</v>
          </cell>
          <cell r="E634">
            <v>219</v>
          </cell>
          <cell r="F634">
            <v>145</v>
          </cell>
          <cell r="G634">
            <v>1</v>
          </cell>
          <cell r="H634">
            <v>1.046</v>
          </cell>
          <cell r="I634">
            <v>111.36340064948969</v>
          </cell>
          <cell r="J634">
            <v>8465</v>
          </cell>
          <cell r="K634">
            <v>962</v>
          </cell>
          <cell r="L634">
            <v>893</v>
          </cell>
        </row>
        <row r="635">
          <cell r="A635">
            <v>626</v>
          </cell>
          <cell r="B635" t="str">
            <v>488 - SOUTH SHORE Charter School - MARSHFIELD pupils</v>
          </cell>
          <cell r="C635">
            <v>488219171</v>
          </cell>
          <cell r="D635">
            <v>488</v>
          </cell>
          <cell r="E635">
            <v>219</v>
          </cell>
          <cell r="F635">
            <v>171</v>
          </cell>
          <cell r="G635">
            <v>1</v>
          </cell>
          <cell r="H635">
            <v>1.046</v>
          </cell>
          <cell r="I635">
            <v>112.9145353374454</v>
          </cell>
          <cell r="J635">
            <v>9381</v>
          </cell>
          <cell r="K635">
            <v>1212</v>
          </cell>
          <cell r="L635">
            <v>893</v>
          </cell>
        </row>
        <row r="636">
          <cell r="A636">
            <v>627</v>
          </cell>
          <cell r="B636" t="str">
            <v>488 - SOUTH SHORE Charter School - NORWELL pupils</v>
          </cell>
          <cell r="C636">
            <v>488219219</v>
          </cell>
          <cell r="D636">
            <v>488</v>
          </cell>
          <cell r="E636">
            <v>219</v>
          </cell>
          <cell r="F636">
            <v>219</v>
          </cell>
          <cell r="G636">
            <v>1</v>
          </cell>
          <cell r="H636">
            <v>1.046</v>
          </cell>
          <cell r="I636">
            <v>133.80626161830367</v>
          </cell>
          <cell r="J636">
            <v>8738</v>
          </cell>
          <cell r="K636">
            <v>2954</v>
          </cell>
          <cell r="L636">
            <v>893</v>
          </cell>
        </row>
        <row r="637">
          <cell r="A637">
            <v>628</v>
          </cell>
          <cell r="B637" t="str">
            <v>488 - SOUTH SHORE Charter School - PEMBROKE pupils</v>
          </cell>
          <cell r="C637">
            <v>488219231</v>
          </cell>
          <cell r="D637">
            <v>488</v>
          </cell>
          <cell r="E637">
            <v>219</v>
          </cell>
          <cell r="F637">
            <v>231</v>
          </cell>
          <cell r="G637">
            <v>1</v>
          </cell>
          <cell r="H637">
            <v>1.046</v>
          </cell>
          <cell r="I637">
            <v>103.40948114713464</v>
          </cell>
          <cell r="J637">
            <v>9667</v>
          </cell>
          <cell r="K637">
            <v>330</v>
          </cell>
          <cell r="L637">
            <v>893</v>
          </cell>
        </row>
        <row r="638">
          <cell r="A638">
            <v>629</v>
          </cell>
          <cell r="B638" t="str">
            <v>488 - SOUTH SHORE Charter School - PLYMOUTH pupils</v>
          </cell>
          <cell r="C638">
            <v>488219239</v>
          </cell>
          <cell r="D638">
            <v>488</v>
          </cell>
          <cell r="E638">
            <v>219</v>
          </cell>
          <cell r="F638">
            <v>239</v>
          </cell>
          <cell r="G638">
            <v>1</v>
          </cell>
          <cell r="H638">
            <v>1.046</v>
          </cell>
          <cell r="I638">
            <v>119.25281681809751</v>
          </cell>
          <cell r="J638">
            <v>8890</v>
          </cell>
          <cell r="K638">
            <v>1712</v>
          </cell>
          <cell r="L638">
            <v>893</v>
          </cell>
        </row>
        <row r="639">
          <cell r="A639">
            <v>630</v>
          </cell>
          <cell r="B639" t="str">
            <v>488 - SOUTH SHORE Charter School - QUINCY pupils</v>
          </cell>
          <cell r="C639">
            <v>488219243</v>
          </cell>
          <cell r="D639">
            <v>488</v>
          </cell>
          <cell r="E639">
            <v>219</v>
          </cell>
          <cell r="F639">
            <v>243</v>
          </cell>
          <cell r="G639">
            <v>1</v>
          </cell>
          <cell r="H639">
            <v>1.046</v>
          </cell>
          <cell r="I639">
            <v>118.21593741791206</v>
          </cell>
          <cell r="J639">
            <v>9916</v>
          </cell>
          <cell r="K639">
            <v>1806</v>
          </cell>
          <cell r="L639">
            <v>893</v>
          </cell>
        </row>
        <row r="640">
          <cell r="A640">
            <v>631</v>
          </cell>
          <cell r="B640" t="str">
            <v>488 - SOUTH SHORE Charter School - RANDOLPH pupils</v>
          </cell>
          <cell r="C640">
            <v>488219244</v>
          </cell>
          <cell r="D640">
            <v>488</v>
          </cell>
          <cell r="E640">
            <v>219</v>
          </cell>
          <cell r="F640">
            <v>244</v>
          </cell>
          <cell r="G640">
            <v>1</v>
          </cell>
          <cell r="H640">
            <v>1.046</v>
          </cell>
          <cell r="I640">
            <v>126.68640685641009</v>
          </cell>
          <cell r="J640">
            <v>10761</v>
          </cell>
          <cell r="K640">
            <v>2872</v>
          </cell>
          <cell r="L640">
            <v>893</v>
          </cell>
        </row>
        <row r="641">
          <cell r="A641">
            <v>632</v>
          </cell>
          <cell r="B641" t="str">
            <v>488 - SOUTH SHORE Charter School - ROCKLAND pupils</v>
          </cell>
          <cell r="C641">
            <v>488219251</v>
          </cell>
          <cell r="D641">
            <v>488</v>
          </cell>
          <cell r="E641">
            <v>219</v>
          </cell>
          <cell r="F641">
            <v>251</v>
          </cell>
          <cell r="G641">
            <v>1</v>
          </cell>
          <cell r="H641">
            <v>1.046</v>
          </cell>
          <cell r="I641">
            <v>114.55953747787295</v>
          </cell>
          <cell r="J641">
            <v>9043</v>
          </cell>
          <cell r="K641">
            <v>1317</v>
          </cell>
          <cell r="L641">
            <v>893</v>
          </cell>
        </row>
        <row r="642">
          <cell r="A642">
            <v>633</v>
          </cell>
          <cell r="B642" t="str">
            <v>488 - SOUTH SHORE Charter School - SCITUATE pupils</v>
          </cell>
          <cell r="C642">
            <v>488219264</v>
          </cell>
          <cell r="D642">
            <v>488</v>
          </cell>
          <cell r="E642">
            <v>219</v>
          </cell>
          <cell r="F642">
            <v>264</v>
          </cell>
          <cell r="G642">
            <v>1</v>
          </cell>
          <cell r="H642">
            <v>1.046</v>
          </cell>
          <cell r="I642">
            <v>127.35282476431711</v>
          </cell>
          <cell r="J642">
            <v>9431</v>
          </cell>
          <cell r="K642">
            <v>2580</v>
          </cell>
          <cell r="L642">
            <v>893</v>
          </cell>
        </row>
        <row r="643">
          <cell r="A643">
            <v>634</v>
          </cell>
          <cell r="B643" t="str">
            <v>488 - SOUTH SHORE Charter School - TAUNTON pupils</v>
          </cell>
          <cell r="C643">
            <v>488219293</v>
          </cell>
          <cell r="D643">
            <v>488</v>
          </cell>
          <cell r="E643">
            <v>219</v>
          </cell>
          <cell r="F643">
            <v>293</v>
          </cell>
          <cell r="G643">
            <v>1</v>
          </cell>
          <cell r="H643">
            <v>1.046</v>
          </cell>
          <cell r="I643">
            <v>102.35831610088404</v>
          </cell>
          <cell r="J643">
            <v>12713</v>
          </cell>
          <cell r="K643">
            <v>300</v>
          </cell>
          <cell r="L643">
            <v>893</v>
          </cell>
        </row>
        <row r="644">
          <cell r="A644">
            <v>635</v>
          </cell>
          <cell r="B644" t="str">
            <v>488 - SOUTH SHORE Charter School - WALPOLE pupils</v>
          </cell>
          <cell r="C644">
            <v>488219307</v>
          </cell>
          <cell r="D644">
            <v>488</v>
          </cell>
          <cell r="E644">
            <v>219</v>
          </cell>
          <cell r="F644">
            <v>307</v>
          </cell>
          <cell r="G644">
            <v>1</v>
          </cell>
          <cell r="H644">
            <v>1.046</v>
          </cell>
          <cell r="I644">
            <v>123.66918328181463</v>
          </cell>
          <cell r="J644">
            <v>8465</v>
          </cell>
          <cell r="K644">
            <v>2004</v>
          </cell>
          <cell r="L644">
            <v>893</v>
          </cell>
        </row>
        <row r="645">
          <cell r="A645">
            <v>636</v>
          </cell>
          <cell r="B645" t="str">
            <v>488 - SOUTH SHORE Charter School - WEYMOUTH pupils</v>
          </cell>
          <cell r="C645">
            <v>488219336</v>
          </cell>
          <cell r="D645">
            <v>488</v>
          </cell>
          <cell r="E645">
            <v>219</v>
          </cell>
          <cell r="F645">
            <v>336</v>
          </cell>
          <cell r="G645">
            <v>1</v>
          </cell>
          <cell r="H645">
            <v>1.046</v>
          </cell>
          <cell r="I645">
            <v>101.94802797123037</v>
          </cell>
          <cell r="J645">
            <v>10400</v>
          </cell>
          <cell r="K645">
            <v>203</v>
          </cell>
          <cell r="L645">
            <v>893</v>
          </cell>
        </row>
        <row r="646">
          <cell r="A646">
            <v>637</v>
          </cell>
          <cell r="B646" t="str">
            <v>488 - SOUTH SHORE Charter School - BRIDGEWATER RAYNHAM pupils</v>
          </cell>
          <cell r="C646">
            <v>488219625</v>
          </cell>
          <cell r="D646">
            <v>488</v>
          </cell>
          <cell r="E646">
            <v>219</v>
          </cell>
          <cell r="F646">
            <v>625</v>
          </cell>
          <cell r="G646">
            <v>1</v>
          </cell>
          <cell r="H646">
            <v>1.046</v>
          </cell>
          <cell r="I646">
            <v>114.91972723298953</v>
          </cell>
          <cell r="J646">
            <v>12713</v>
          </cell>
          <cell r="K646">
            <v>1897</v>
          </cell>
          <cell r="L646">
            <v>893</v>
          </cell>
        </row>
        <row r="647">
          <cell r="A647">
            <v>638</v>
          </cell>
          <cell r="B647" t="str">
            <v>488 - SOUTH SHORE Charter School - SILVER LAKE pupils</v>
          </cell>
          <cell r="C647">
            <v>488219760</v>
          </cell>
          <cell r="D647">
            <v>488</v>
          </cell>
          <cell r="E647">
            <v>219</v>
          </cell>
          <cell r="F647">
            <v>760</v>
          </cell>
          <cell r="G647">
            <v>1</v>
          </cell>
          <cell r="H647">
            <v>1.046</v>
          </cell>
          <cell r="I647">
            <v>104.42901521643438</v>
          </cell>
          <cell r="J647">
            <v>9129</v>
          </cell>
          <cell r="K647">
            <v>404</v>
          </cell>
          <cell r="L647">
            <v>893</v>
          </cell>
        </row>
        <row r="648">
          <cell r="A648">
            <v>639</v>
          </cell>
          <cell r="B648" t="str">
            <v>488 - SOUTH SHORE Charter School - WHITMAN HANSON pupils</v>
          </cell>
          <cell r="C648">
            <v>488219780</v>
          </cell>
          <cell r="D648">
            <v>488</v>
          </cell>
          <cell r="E648">
            <v>219</v>
          </cell>
          <cell r="F648">
            <v>780</v>
          </cell>
          <cell r="G648">
            <v>1</v>
          </cell>
          <cell r="H648">
            <v>1.046</v>
          </cell>
          <cell r="I648">
            <v>102.04122254716469</v>
          </cell>
          <cell r="J648">
            <v>9749</v>
          </cell>
          <cell r="K648">
            <v>199</v>
          </cell>
          <cell r="L648">
            <v>893</v>
          </cell>
        </row>
        <row r="649">
          <cell r="A649">
            <v>640</v>
          </cell>
          <cell r="B649" t="str">
            <v>489 - STURGIS Charter School - BARNSTABLE pupils</v>
          </cell>
          <cell r="C649">
            <v>489020020</v>
          </cell>
          <cell r="D649">
            <v>489</v>
          </cell>
          <cell r="E649">
            <v>20</v>
          </cell>
          <cell r="F649">
            <v>20</v>
          </cell>
          <cell r="G649">
            <v>1</v>
          </cell>
          <cell r="H649">
            <v>1</v>
          </cell>
          <cell r="I649">
            <v>117.74560296503864</v>
          </cell>
          <cell r="J649">
            <v>9662</v>
          </cell>
          <cell r="K649">
            <v>1715</v>
          </cell>
          <cell r="L649">
            <v>893</v>
          </cell>
        </row>
        <row r="650">
          <cell r="A650">
            <v>641</v>
          </cell>
          <cell r="B650" t="str">
            <v>489 - STURGIS Charter School - BOURNE pupils</v>
          </cell>
          <cell r="C650">
            <v>489020036</v>
          </cell>
          <cell r="D650">
            <v>489</v>
          </cell>
          <cell r="E650">
            <v>20</v>
          </cell>
          <cell r="F650">
            <v>36</v>
          </cell>
          <cell r="G650">
            <v>1</v>
          </cell>
          <cell r="H650">
            <v>1</v>
          </cell>
          <cell r="I650">
            <v>129.80786321760007</v>
          </cell>
          <cell r="J650">
            <v>9556</v>
          </cell>
          <cell r="K650">
            <v>2848</v>
          </cell>
          <cell r="L650">
            <v>893</v>
          </cell>
        </row>
        <row r="651">
          <cell r="A651">
            <v>642</v>
          </cell>
          <cell r="B651" t="str">
            <v>489 - STURGIS Charter School - CARVER pupils</v>
          </cell>
          <cell r="C651">
            <v>489020052</v>
          </cell>
          <cell r="D651">
            <v>489</v>
          </cell>
          <cell r="E651">
            <v>20</v>
          </cell>
          <cell r="F651">
            <v>52</v>
          </cell>
          <cell r="G651">
            <v>1</v>
          </cell>
          <cell r="H651">
            <v>1</v>
          </cell>
          <cell r="I651">
            <v>122.53518189747477</v>
          </cell>
          <cell r="J651">
            <v>9465</v>
          </cell>
          <cell r="K651">
            <v>2133</v>
          </cell>
          <cell r="L651">
            <v>893</v>
          </cell>
        </row>
        <row r="652">
          <cell r="A652">
            <v>643</v>
          </cell>
          <cell r="B652" t="str">
            <v>489 - STURGIS Charter School - DARTMOUTH pupils</v>
          </cell>
          <cell r="C652">
            <v>489020072</v>
          </cell>
          <cell r="D652">
            <v>489</v>
          </cell>
          <cell r="E652">
            <v>20</v>
          </cell>
          <cell r="F652">
            <v>72</v>
          </cell>
          <cell r="G652">
            <v>1</v>
          </cell>
          <cell r="H652">
            <v>1</v>
          </cell>
          <cell r="I652">
            <v>110.47515001420005</v>
          </cell>
          <cell r="J652">
            <v>9465</v>
          </cell>
          <cell r="K652">
            <v>991</v>
          </cell>
          <cell r="L652">
            <v>893</v>
          </cell>
        </row>
        <row r="653">
          <cell r="A653">
            <v>644</v>
          </cell>
          <cell r="B653" t="str">
            <v>489 - STURGIS Charter School - FAIRHAVEN pupils</v>
          </cell>
          <cell r="C653">
            <v>489020094</v>
          </cell>
          <cell r="D653">
            <v>489</v>
          </cell>
          <cell r="E653">
            <v>20</v>
          </cell>
          <cell r="F653">
            <v>94</v>
          </cell>
          <cell r="G653">
            <v>1</v>
          </cell>
          <cell r="H653">
            <v>1</v>
          </cell>
          <cell r="I653">
            <v>106.46232562720232</v>
          </cell>
          <cell r="J653">
            <v>9465</v>
          </cell>
          <cell r="K653">
            <v>612</v>
          </cell>
          <cell r="L653">
            <v>893</v>
          </cell>
        </row>
        <row r="654">
          <cell r="A654">
            <v>645</v>
          </cell>
          <cell r="B654" t="str">
            <v>489 - STURGIS Charter School - FALMOUTH pupils</v>
          </cell>
          <cell r="C654">
            <v>489020096</v>
          </cell>
          <cell r="D654">
            <v>489</v>
          </cell>
          <cell r="E654">
            <v>20</v>
          </cell>
          <cell r="F654">
            <v>96</v>
          </cell>
          <cell r="G654">
            <v>1</v>
          </cell>
          <cell r="H654">
            <v>1</v>
          </cell>
          <cell r="I654">
            <v>146.45942191302703</v>
          </cell>
          <cell r="J654">
            <v>9665</v>
          </cell>
          <cell r="K654">
            <v>4490</v>
          </cell>
          <cell r="L654">
            <v>893</v>
          </cell>
        </row>
        <row r="655">
          <cell r="A655">
            <v>646</v>
          </cell>
          <cell r="B655" t="str">
            <v>489 - STURGIS Charter School - HINGHAM pupils</v>
          </cell>
          <cell r="C655">
            <v>489020131</v>
          </cell>
          <cell r="D655">
            <v>489</v>
          </cell>
          <cell r="E655">
            <v>20</v>
          </cell>
          <cell r="F655">
            <v>131</v>
          </cell>
          <cell r="G655">
            <v>1</v>
          </cell>
          <cell r="H655">
            <v>1</v>
          </cell>
          <cell r="I655">
            <v>117.64010174442336</v>
          </cell>
          <cell r="J655">
            <v>9465</v>
          </cell>
          <cell r="K655">
            <v>1670</v>
          </cell>
          <cell r="L655">
            <v>893</v>
          </cell>
        </row>
        <row r="656">
          <cell r="A656">
            <v>647</v>
          </cell>
          <cell r="B656" t="str">
            <v>489 - STURGIS Charter School - MASHPEE pupils</v>
          </cell>
          <cell r="C656">
            <v>489020172</v>
          </cell>
          <cell r="D656">
            <v>489</v>
          </cell>
          <cell r="E656">
            <v>20</v>
          </cell>
          <cell r="F656">
            <v>172</v>
          </cell>
          <cell r="G656">
            <v>1</v>
          </cell>
          <cell r="H656">
            <v>1</v>
          </cell>
          <cell r="I656">
            <v>142.48808531910078</v>
          </cell>
          <cell r="J656">
            <v>9465</v>
          </cell>
          <cell r="K656">
            <v>4021</v>
          </cell>
          <cell r="L656">
            <v>893</v>
          </cell>
        </row>
        <row r="657">
          <cell r="A657">
            <v>648</v>
          </cell>
          <cell r="B657" t="str">
            <v>489 - STURGIS Charter School - PLYMOUTH pupils</v>
          </cell>
          <cell r="C657">
            <v>489020239</v>
          </cell>
          <cell r="D657">
            <v>489</v>
          </cell>
          <cell r="E657">
            <v>20</v>
          </cell>
          <cell r="F657">
            <v>239</v>
          </cell>
          <cell r="G657">
            <v>1</v>
          </cell>
          <cell r="H657">
            <v>1</v>
          </cell>
          <cell r="I657">
            <v>119.25281681809751</v>
          </cell>
          <cell r="J657">
            <v>9788</v>
          </cell>
          <cell r="K657">
            <v>1884</v>
          </cell>
          <cell r="L657">
            <v>893</v>
          </cell>
        </row>
        <row r="658">
          <cell r="A658">
            <v>649</v>
          </cell>
          <cell r="B658" t="str">
            <v>489 - STURGIS Charter School - PROVINCETOWN pupils</v>
          </cell>
          <cell r="C658">
            <v>489020242</v>
          </cell>
          <cell r="D658">
            <v>489</v>
          </cell>
          <cell r="E658">
            <v>20</v>
          </cell>
          <cell r="F658">
            <v>242</v>
          </cell>
          <cell r="G658">
            <v>1</v>
          </cell>
          <cell r="H658">
            <v>1</v>
          </cell>
          <cell r="I658">
            <v>357.75222720253248</v>
          </cell>
          <cell r="J658">
            <v>9465</v>
          </cell>
          <cell r="K658">
            <v>24396</v>
          </cell>
          <cell r="L658">
            <v>893</v>
          </cell>
        </row>
        <row r="659">
          <cell r="A659">
            <v>650</v>
          </cell>
          <cell r="B659" t="str">
            <v>489 - STURGIS Charter School - SANDWICH pupils</v>
          </cell>
          <cell r="C659">
            <v>489020261</v>
          </cell>
          <cell r="D659">
            <v>489</v>
          </cell>
          <cell r="E659">
            <v>20</v>
          </cell>
          <cell r="F659">
            <v>261</v>
          </cell>
          <cell r="G659">
            <v>1</v>
          </cell>
          <cell r="H659">
            <v>1</v>
          </cell>
          <cell r="I659">
            <v>134.65571706472267</v>
          </cell>
          <cell r="J659">
            <v>9527</v>
          </cell>
          <cell r="K659">
            <v>3302</v>
          </cell>
          <cell r="L659">
            <v>893</v>
          </cell>
        </row>
        <row r="660">
          <cell r="A660">
            <v>651</v>
          </cell>
          <cell r="B660" t="str">
            <v>489 - STURGIS Charter School - WAREHAM pupils</v>
          </cell>
          <cell r="C660">
            <v>489020310</v>
          </cell>
          <cell r="D660">
            <v>489</v>
          </cell>
          <cell r="E660">
            <v>20</v>
          </cell>
          <cell r="F660">
            <v>310</v>
          </cell>
          <cell r="G660">
            <v>1</v>
          </cell>
          <cell r="H660">
            <v>1</v>
          </cell>
          <cell r="I660">
            <v>110.50900173332445</v>
          </cell>
          <cell r="J660">
            <v>9860</v>
          </cell>
          <cell r="K660">
            <v>1036</v>
          </cell>
          <cell r="L660">
            <v>893</v>
          </cell>
        </row>
        <row r="661">
          <cell r="A661">
            <v>652</v>
          </cell>
          <cell r="B661" t="str">
            <v>489 - STURGIS Charter School - DENNIS YARMOUTH pupils</v>
          </cell>
          <cell r="C661">
            <v>489020645</v>
          </cell>
          <cell r="D661">
            <v>489</v>
          </cell>
          <cell r="E661">
            <v>20</v>
          </cell>
          <cell r="F661">
            <v>645</v>
          </cell>
          <cell r="G661">
            <v>1</v>
          </cell>
          <cell r="H661">
            <v>1</v>
          </cell>
          <cell r="I661">
            <v>134.98043696727763</v>
          </cell>
          <cell r="J661">
            <v>9672</v>
          </cell>
          <cell r="K661">
            <v>3383</v>
          </cell>
          <cell r="L661">
            <v>893</v>
          </cell>
        </row>
        <row r="662">
          <cell r="A662">
            <v>653</v>
          </cell>
          <cell r="B662" t="str">
            <v>489 - STURGIS Charter School - NAUSET pupils</v>
          </cell>
          <cell r="C662">
            <v>489020660</v>
          </cell>
          <cell r="D662">
            <v>489</v>
          </cell>
          <cell r="E662">
            <v>20</v>
          </cell>
          <cell r="F662">
            <v>660</v>
          </cell>
          <cell r="G662">
            <v>1</v>
          </cell>
          <cell r="H662">
            <v>1</v>
          </cell>
          <cell r="I662">
            <v>188.07158792195787</v>
          </cell>
          <cell r="J662">
            <v>9686</v>
          </cell>
          <cell r="K662">
            <v>8531</v>
          </cell>
          <cell r="L662">
            <v>893</v>
          </cell>
        </row>
        <row r="663">
          <cell r="A663">
            <v>654</v>
          </cell>
          <cell r="B663" t="str">
            <v>489 - STURGIS Charter School - FREETOWN LAKEVILLE pupils</v>
          </cell>
          <cell r="C663">
            <v>489020665</v>
          </cell>
          <cell r="D663">
            <v>489</v>
          </cell>
          <cell r="E663">
            <v>20</v>
          </cell>
          <cell r="F663">
            <v>665</v>
          </cell>
          <cell r="G663">
            <v>1</v>
          </cell>
          <cell r="H663">
            <v>1</v>
          </cell>
          <cell r="I663">
            <v>109.18421309794952</v>
          </cell>
          <cell r="J663">
            <v>9465</v>
          </cell>
          <cell r="K663">
            <v>869</v>
          </cell>
          <cell r="L663">
            <v>893</v>
          </cell>
        </row>
        <row r="664">
          <cell r="A664">
            <v>655</v>
          </cell>
          <cell r="B664" t="str">
            <v>489 - STURGIS Charter School - MONOMOY pupils</v>
          </cell>
          <cell r="C664">
            <v>489020712</v>
          </cell>
          <cell r="D664">
            <v>489</v>
          </cell>
          <cell r="E664">
            <v>20</v>
          </cell>
          <cell r="F664">
            <v>712</v>
          </cell>
          <cell r="G664">
            <v>1</v>
          </cell>
          <cell r="H664">
            <v>1</v>
          </cell>
          <cell r="I664">
            <v>168.79323332278236</v>
          </cell>
          <cell r="J664">
            <v>9670</v>
          </cell>
          <cell r="K664">
            <v>6652</v>
          </cell>
          <cell r="L664">
            <v>893</v>
          </cell>
        </row>
        <row r="665">
          <cell r="A665">
            <v>656</v>
          </cell>
          <cell r="B665" t="str">
            <v>489 - STURGIS Charter School - SILVER LAKE pupils</v>
          </cell>
          <cell r="C665">
            <v>489020760</v>
          </cell>
          <cell r="D665">
            <v>489</v>
          </cell>
          <cell r="E665">
            <v>20</v>
          </cell>
          <cell r="F665">
            <v>760</v>
          </cell>
          <cell r="G665">
            <v>1</v>
          </cell>
          <cell r="H665">
            <v>1</v>
          </cell>
          <cell r="I665">
            <v>104.42901521643438</v>
          </cell>
          <cell r="J665">
            <v>9465</v>
          </cell>
          <cell r="K665">
            <v>419</v>
          </cell>
          <cell r="L665">
            <v>893</v>
          </cell>
        </row>
        <row r="666">
          <cell r="A666">
            <v>657</v>
          </cell>
          <cell r="B666" t="str">
            <v>491 - ATLANTIS Charter School - DARTMOUTH pupils</v>
          </cell>
          <cell r="C666">
            <v>491095072</v>
          </cell>
          <cell r="D666">
            <v>491</v>
          </cell>
          <cell r="E666">
            <v>95</v>
          </cell>
          <cell r="F666">
            <v>72</v>
          </cell>
          <cell r="G666">
            <v>1</v>
          </cell>
          <cell r="H666">
            <v>1</v>
          </cell>
          <cell r="I666">
            <v>110.47515001420005</v>
          </cell>
          <cell r="J666">
            <v>9166</v>
          </cell>
          <cell r="K666">
            <v>960</v>
          </cell>
          <cell r="L666">
            <v>893</v>
          </cell>
        </row>
        <row r="667">
          <cell r="A667">
            <v>658</v>
          </cell>
          <cell r="B667" t="str">
            <v>491 - ATLANTIS Charter School - FALL RIVER pupils</v>
          </cell>
          <cell r="C667">
            <v>491095095</v>
          </cell>
          <cell r="D667">
            <v>491</v>
          </cell>
          <cell r="E667">
            <v>95</v>
          </cell>
          <cell r="F667">
            <v>95</v>
          </cell>
          <cell r="G667">
            <v>1</v>
          </cell>
          <cell r="H667">
            <v>1</v>
          </cell>
          <cell r="I667">
            <v>100.07288529818609</v>
          </cell>
          <cell r="J667">
            <v>9942</v>
          </cell>
          <cell r="K667">
            <v>7</v>
          </cell>
          <cell r="L667">
            <v>893</v>
          </cell>
        </row>
        <row r="668">
          <cell r="A668">
            <v>659</v>
          </cell>
          <cell r="B668" t="str">
            <v>491 - ATLANTIS Charter School - NEW BEDFORD pupils</v>
          </cell>
          <cell r="C668">
            <v>491095201</v>
          </cell>
          <cell r="D668">
            <v>491</v>
          </cell>
          <cell r="E668">
            <v>95</v>
          </cell>
          <cell r="F668">
            <v>201</v>
          </cell>
          <cell r="G668">
            <v>1</v>
          </cell>
          <cell r="H668">
            <v>1</v>
          </cell>
          <cell r="I668">
            <v>100</v>
          </cell>
          <cell r="J668">
            <v>11198</v>
          </cell>
          <cell r="K668">
            <v>0</v>
          </cell>
          <cell r="L668">
            <v>893</v>
          </cell>
        </row>
        <row r="669">
          <cell r="A669">
            <v>660</v>
          </cell>
          <cell r="B669" t="str">
            <v>491 - ATLANTIS Charter School - SOMERSET pupils</v>
          </cell>
          <cell r="C669">
            <v>491095273</v>
          </cell>
          <cell r="D669">
            <v>491</v>
          </cell>
          <cell r="E669">
            <v>95</v>
          </cell>
          <cell r="F669">
            <v>273</v>
          </cell>
          <cell r="G669">
            <v>1</v>
          </cell>
          <cell r="H669">
            <v>1</v>
          </cell>
          <cell r="I669">
            <v>130.88221795418883</v>
          </cell>
          <cell r="J669">
            <v>9581</v>
          </cell>
          <cell r="K669">
            <v>2959</v>
          </cell>
          <cell r="L669">
            <v>893</v>
          </cell>
        </row>
        <row r="670">
          <cell r="A670">
            <v>661</v>
          </cell>
          <cell r="B670" t="str">
            <v>491 - ATLANTIS Charter School - SWANSEA pupils</v>
          </cell>
          <cell r="C670">
            <v>491095292</v>
          </cell>
          <cell r="D670">
            <v>491</v>
          </cell>
          <cell r="E670">
            <v>95</v>
          </cell>
          <cell r="F670">
            <v>292</v>
          </cell>
          <cell r="G670">
            <v>1</v>
          </cell>
          <cell r="H670">
            <v>1</v>
          </cell>
          <cell r="I670">
            <v>109.18048692440775</v>
          </cell>
          <cell r="J670">
            <v>10307</v>
          </cell>
          <cell r="K670">
            <v>946</v>
          </cell>
          <cell r="L670">
            <v>893</v>
          </cell>
        </row>
        <row r="671">
          <cell r="A671">
            <v>662</v>
          </cell>
          <cell r="B671" t="str">
            <v>491 - ATLANTIS Charter School - TAUNTON pupils</v>
          </cell>
          <cell r="C671">
            <v>491095293</v>
          </cell>
          <cell r="D671">
            <v>491</v>
          </cell>
          <cell r="E671">
            <v>95</v>
          </cell>
          <cell r="F671">
            <v>293</v>
          </cell>
          <cell r="G671">
            <v>1</v>
          </cell>
          <cell r="H671">
            <v>1</v>
          </cell>
          <cell r="I671">
            <v>102.35831610088404</v>
          </cell>
          <cell r="J671">
            <v>7901</v>
          </cell>
          <cell r="K671">
            <v>186</v>
          </cell>
          <cell r="L671">
            <v>893</v>
          </cell>
        </row>
        <row r="672">
          <cell r="A672">
            <v>663</v>
          </cell>
          <cell r="B672" t="str">
            <v>491 - ATLANTIS Charter School - WESTPORT pupils</v>
          </cell>
          <cell r="C672">
            <v>491095331</v>
          </cell>
          <cell r="D672">
            <v>491</v>
          </cell>
          <cell r="E672">
            <v>95</v>
          </cell>
          <cell r="F672">
            <v>331</v>
          </cell>
          <cell r="G672">
            <v>1</v>
          </cell>
          <cell r="H672">
            <v>1</v>
          </cell>
          <cell r="I672">
            <v>108.73590756113005</v>
          </cell>
          <cell r="J672">
            <v>9838</v>
          </cell>
          <cell r="K672">
            <v>859</v>
          </cell>
          <cell r="L672">
            <v>893</v>
          </cell>
        </row>
        <row r="673">
          <cell r="A673">
            <v>664</v>
          </cell>
          <cell r="B673" t="str">
            <v>491 - ATLANTIS Charter School - DIGHTON REHOBOTH pupils</v>
          </cell>
          <cell r="C673">
            <v>491095650</v>
          </cell>
          <cell r="D673">
            <v>491</v>
          </cell>
          <cell r="E673">
            <v>95</v>
          </cell>
          <cell r="F673">
            <v>650</v>
          </cell>
          <cell r="G673">
            <v>1</v>
          </cell>
          <cell r="H673">
            <v>1</v>
          </cell>
          <cell r="I673">
            <v>115.73817066898859</v>
          </cell>
          <cell r="J673">
            <v>11573</v>
          </cell>
          <cell r="K673">
            <v>1821</v>
          </cell>
          <cell r="L673">
            <v>893</v>
          </cell>
        </row>
        <row r="674">
          <cell r="A674">
            <v>665</v>
          </cell>
          <cell r="B674" t="str">
            <v>492 - MARTIN LUTHER KING JR CS OF EXCELLENCE Charter School - CHICOPEE pupils</v>
          </cell>
          <cell r="C674">
            <v>492281061</v>
          </cell>
          <cell r="D674">
            <v>492</v>
          </cell>
          <cell r="E674">
            <v>281</v>
          </cell>
          <cell r="F674">
            <v>61</v>
          </cell>
          <cell r="G674">
            <v>1</v>
          </cell>
          <cell r="H674">
            <v>1</v>
          </cell>
          <cell r="I674">
            <v>101.70985923905795</v>
          </cell>
          <cell r="J674">
            <v>11573</v>
          </cell>
          <cell r="K674">
            <v>198</v>
          </cell>
          <cell r="L674">
            <v>893</v>
          </cell>
        </row>
        <row r="675">
          <cell r="A675">
            <v>666</v>
          </cell>
          <cell r="B675" t="str">
            <v>492 - MARTIN LUTHER KING JR CS OF EXCELLENCE Charter School - HOLYOKE pupils</v>
          </cell>
          <cell r="C675">
            <v>492281137</v>
          </cell>
          <cell r="D675">
            <v>492</v>
          </cell>
          <cell r="E675">
            <v>281</v>
          </cell>
          <cell r="F675">
            <v>137</v>
          </cell>
          <cell r="G675">
            <v>1</v>
          </cell>
          <cell r="H675">
            <v>1</v>
          </cell>
          <cell r="I675">
            <v>104.40102433846525</v>
          </cell>
          <cell r="J675">
            <v>11573</v>
          </cell>
          <cell r="K675">
            <v>509</v>
          </cell>
          <cell r="L675">
            <v>893</v>
          </cell>
        </row>
        <row r="676">
          <cell r="A676">
            <v>667</v>
          </cell>
          <cell r="B676" t="str">
            <v>492 - MARTIN LUTHER KING JR CS OF EXCELLENCE Charter School - SPRINGFIELD pupils</v>
          </cell>
          <cell r="C676">
            <v>492281281</v>
          </cell>
          <cell r="D676">
            <v>492</v>
          </cell>
          <cell r="E676">
            <v>281</v>
          </cell>
          <cell r="F676">
            <v>281</v>
          </cell>
          <cell r="G676">
            <v>1</v>
          </cell>
          <cell r="H676">
            <v>1</v>
          </cell>
          <cell r="I676">
            <v>101.15786696235092</v>
          </cell>
          <cell r="J676">
            <v>11299</v>
          </cell>
          <cell r="K676">
            <v>131</v>
          </cell>
          <cell r="L676">
            <v>893</v>
          </cell>
        </row>
        <row r="677">
          <cell r="A677">
            <v>668</v>
          </cell>
          <cell r="B677" t="str">
            <v>493 - PHOENIX CHARTER ACADEMY Charter School - ARLINGTON pupils</v>
          </cell>
          <cell r="C677">
            <v>493093010</v>
          </cell>
          <cell r="D677">
            <v>493</v>
          </cell>
          <cell r="E677">
            <v>93</v>
          </cell>
          <cell r="F677">
            <v>10</v>
          </cell>
          <cell r="G677">
            <v>1</v>
          </cell>
          <cell r="H677">
            <v>1.0369999999999999</v>
          </cell>
          <cell r="I677">
            <v>123.96271796450382</v>
          </cell>
          <cell r="J677">
            <v>13280</v>
          </cell>
          <cell r="K677">
            <v>3182</v>
          </cell>
          <cell r="L677">
            <v>893</v>
          </cell>
        </row>
        <row r="678">
          <cell r="A678">
            <v>669</v>
          </cell>
          <cell r="B678" t="str">
            <v>493 - PHOENIX CHARTER ACADEMY Charter School - BILLERICA pupils</v>
          </cell>
          <cell r="C678">
            <v>493093031</v>
          </cell>
          <cell r="D678">
            <v>493</v>
          </cell>
          <cell r="E678">
            <v>93</v>
          </cell>
          <cell r="F678">
            <v>31</v>
          </cell>
          <cell r="G678">
            <v>1</v>
          </cell>
          <cell r="H678">
            <v>1.0369999999999999</v>
          </cell>
          <cell r="I678">
            <v>132.214258205248</v>
          </cell>
          <cell r="J678">
            <v>12619</v>
          </cell>
          <cell r="K678">
            <v>4065</v>
          </cell>
          <cell r="L678">
            <v>893</v>
          </cell>
        </row>
        <row r="679">
          <cell r="A679">
            <v>670</v>
          </cell>
          <cell r="B679" t="str">
            <v>493 - PHOENIX CHARTER ACADEMY Charter School - BOSTON pupils</v>
          </cell>
          <cell r="C679">
            <v>493093035</v>
          </cell>
          <cell r="D679">
            <v>493</v>
          </cell>
          <cell r="E679">
            <v>93</v>
          </cell>
          <cell r="F679">
            <v>35</v>
          </cell>
          <cell r="G679">
            <v>1</v>
          </cell>
          <cell r="H679">
            <v>1.0369999999999999</v>
          </cell>
          <cell r="I679">
            <v>123.08173144395123</v>
          </cell>
          <cell r="J679">
            <v>12423</v>
          </cell>
          <cell r="K679">
            <v>2867</v>
          </cell>
          <cell r="L679">
            <v>893</v>
          </cell>
        </row>
        <row r="680">
          <cell r="A680">
            <v>671</v>
          </cell>
          <cell r="B680" t="str">
            <v>493 - PHOENIX CHARTER ACADEMY Charter School - CHELSEA pupils</v>
          </cell>
          <cell r="C680">
            <v>493093057</v>
          </cell>
          <cell r="D680">
            <v>493</v>
          </cell>
          <cell r="E680">
            <v>93</v>
          </cell>
          <cell r="F680">
            <v>57</v>
          </cell>
          <cell r="G680">
            <v>1</v>
          </cell>
          <cell r="H680">
            <v>1.0369999999999999</v>
          </cell>
          <cell r="I680">
            <v>100</v>
          </cell>
          <cell r="J680">
            <v>12425</v>
          </cell>
          <cell r="K680">
            <v>0</v>
          </cell>
          <cell r="L680">
            <v>893</v>
          </cell>
        </row>
        <row r="681">
          <cell r="A681">
            <v>672</v>
          </cell>
          <cell r="B681" t="str">
            <v>493 - PHOENIX CHARTER ACADEMY Charter School - DEDHAM pupils</v>
          </cell>
          <cell r="C681">
            <v>493093073</v>
          </cell>
          <cell r="D681">
            <v>493</v>
          </cell>
          <cell r="E681">
            <v>93</v>
          </cell>
          <cell r="F681">
            <v>73</v>
          </cell>
          <cell r="G681">
            <v>1</v>
          </cell>
          <cell r="H681">
            <v>1.0369999999999999</v>
          </cell>
          <cell r="I681">
            <v>166.13418407835198</v>
          </cell>
          <cell r="J681">
            <v>12619</v>
          </cell>
          <cell r="K681">
            <v>8345</v>
          </cell>
          <cell r="L681">
            <v>893</v>
          </cell>
        </row>
        <row r="682">
          <cell r="A682">
            <v>673</v>
          </cell>
          <cell r="B682" t="str">
            <v>493 - PHOENIX CHARTER ACADEMY Charter School - EVERETT pupils</v>
          </cell>
          <cell r="C682">
            <v>493093093</v>
          </cell>
          <cell r="D682">
            <v>493</v>
          </cell>
          <cell r="E682">
            <v>93</v>
          </cell>
          <cell r="F682">
            <v>93</v>
          </cell>
          <cell r="G682">
            <v>1</v>
          </cell>
          <cell r="H682">
            <v>1.0369999999999999</v>
          </cell>
          <cell r="I682">
            <v>100.21529083751221</v>
          </cell>
          <cell r="J682">
            <v>12355</v>
          </cell>
          <cell r="K682">
            <v>27</v>
          </cell>
          <cell r="L682">
            <v>893</v>
          </cell>
        </row>
        <row r="683">
          <cell r="A683">
            <v>674</v>
          </cell>
          <cell r="B683" t="str">
            <v>493 - PHOENIX CHARTER ACADEMY Charter School - LYNN pupils</v>
          </cell>
          <cell r="C683">
            <v>493093163</v>
          </cell>
          <cell r="D683">
            <v>493</v>
          </cell>
          <cell r="E683">
            <v>93</v>
          </cell>
          <cell r="F683">
            <v>163</v>
          </cell>
          <cell r="G683">
            <v>1</v>
          </cell>
          <cell r="H683">
            <v>1.0369999999999999</v>
          </cell>
          <cell r="I683">
            <v>100</v>
          </cell>
          <cell r="J683">
            <v>12286</v>
          </cell>
          <cell r="K683">
            <v>0</v>
          </cell>
          <cell r="L683">
            <v>893</v>
          </cell>
        </row>
        <row r="684">
          <cell r="A684">
            <v>675</v>
          </cell>
          <cell r="B684" t="str">
            <v>493 - PHOENIX CHARTER ACADEMY Charter School - MALDEN pupils</v>
          </cell>
          <cell r="C684">
            <v>493093165</v>
          </cell>
          <cell r="D684">
            <v>493</v>
          </cell>
          <cell r="E684">
            <v>93</v>
          </cell>
          <cell r="F684">
            <v>165</v>
          </cell>
          <cell r="G684">
            <v>1</v>
          </cell>
          <cell r="H684">
            <v>1.0369999999999999</v>
          </cell>
          <cell r="I684">
            <v>101.91819989348812</v>
          </cell>
          <cell r="J684">
            <v>12619</v>
          </cell>
          <cell r="K684">
            <v>242</v>
          </cell>
          <cell r="L684">
            <v>893</v>
          </cell>
        </row>
        <row r="685">
          <cell r="A685">
            <v>676</v>
          </cell>
          <cell r="B685" t="str">
            <v>493 - PHOENIX CHARTER ACADEMY Charter School - MEDFORD pupils</v>
          </cell>
          <cell r="C685">
            <v>493093176</v>
          </cell>
          <cell r="D685">
            <v>493</v>
          </cell>
          <cell r="E685">
            <v>93</v>
          </cell>
          <cell r="F685">
            <v>176</v>
          </cell>
          <cell r="G685">
            <v>1</v>
          </cell>
          <cell r="H685">
            <v>1.0369999999999999</v>
          </cell>
          <cell r="I685">
            <v>121.34567108409786</v>
          </cell>
          <cell r="J685">
            <v>12619</v>
          </cell>
          <cell r="K685">
            <v>2694</v>
          </cell>
          <cell r="L685">
            <v>893</v>
          </cell>
        </row>
        <row r="686">
          <cell r="A686">
            <v>677</v>
          </cell>
          <cell r="B686" t="str">
            <v>493 - PHOENIX CHARTER ACADEMY Charter School - RANDOLPH pupils</v>
          </cell>
          <cell r="C686">
            <v>493093244</v>
          </cell>
          <cell r="D686">
            <v>493</v>
          </cell>
          <cell r="E686">
            <v>93</v>
          </cell>
          <cell r="F686">
            <v>244</v>
          </cell>
          <cell r="G686">
            <v>1</v>
          </cell>
          <cell r="H686">
            <v>1.0369999999999999</v>
          </cell>
          <cell r="I686">
            <v>126.68640685641009</v>
          </cell>
          <cell r="J686">
            <v>12619</v>
          </cell>
          <cell r="K686">
            <v>3368</v>
          </cell>
          <cell r="L686">
            <v>893</v>
          </cell>
        </row>
        <row r="687">
          <cell r="A687">
            <v>678</v>
          </cell>
          <cell r="B687" t="str">
            <v>493 - PHOENIX CHARTER ACADEMY Charter School - REVERE pupils</v>
          </cell>
          <cell r="C687">
            <v>493093248</v>
          </cell>
          <cell r="D687">
            <v>493</v>
          </cell>
          <cell r="E687">
            <v>93</v>
          </cell>
          <cell r="F687">
            <v>248</v>
          </cell>
          <cell r="G687">
            <v>1</v>
          </cell>
          <cell r="H687">
            <v>1.0369999999999999</v>
          </cell>
          <cell r="I687">
            <v>106.67365469799385</v>
          </cell>
          <cell r="J687">
            <v>12685</v>
          </cell>
          <cell r="K687">
            <v>847</v>
          </cell>
          <cell r="L687">
            <v>893</v>
          </cell>
        </row>
        <row r="688">
          <cell r="A688">
            <v>679</v>
          </cell>
          <cell r="B688" t="str">
            <v>493 - PHOENIX CHARTER ACADEMY Charter School - SAUGUS pupils</v>
          </cell>
          <cell r="C688">
            <v>493093262</v>
          </cell>
          <cell r="D688">
            <v>493</v>
          </cell>
          <cell r="E688">
            <v>93</v>
          </cell>
          <cell r="F688">
            <v>262</v>
          </cell>
          <cell r="G688">
            <v>1</v>
          </cell>
          <cell r="H688">
            <v>1.0369999999999999</v>
          </cell>
          <cell r="I688">
            <v>121.97822602092769</v>
          </cell>
          <cell r="J688">
            <v>10713</v>
          </cell>
          <cell r="K688">
            <v>2355</v>
          </cell>
          <cell r="L688">
            <v>893</v>
          </cell>
        </row>
        <row r="689">
          <cell r="A689">
            <v>680</v>
          </cell>
          <cell r="B689" t="str">
            <v>493 - PHOENIX CHARTER ACADEMY Charter School - SOMERVILLE pupils</v>
          </cell>
          <cell r="C689">
            <v>493093274</v>
          </cell>
          <cell r="D689">
            <v>493</v>
          </cell>
          <cell r="E689">
            <v>93</v>
          </cell>
          <cell r="F689">
            <v>274</v>
          </cell>
          <cell r="G689">
            <v>1</v>
          </cell>
          <cell r="H689">
            <v>1.0369999999999999</v>
          </cell>
          <cell r="I689">
            <v>126.98059859810604</v>
          </cell>
          <cell r="J689">
            <v>13280</v>
          </cell>
          <cell r="K689">
            <v>3583</v>
          </cell>
          <cell r="L689">
            <v>893</v>
          </cell>
        </row>
        <row r="690">
          <cell r="A690">
            <v>681</v>
          </cell>
          <cell r="B690" t="str">
            <v>493 - PHOENIX CHARTER ACADEMY Charter School - STONEHAM pupils</v>
          </cell>
          <cell r="C690">
            <v>493093284</v>
          </cell>
          <cell r="D690">
            <v>493</v>
          </cell>
          <cell r="E690">
            <v>93</v>
          </cell>
          <cell r="F690">
            <v>284</v>
          </cell>
          <cell r="G690">
            <v>1</v>
          </cell>
          <cell r="H690">
            <v>1.0369999999999999</v>
          </cell>
          <cell r="I690">
            <v>127.19086423560282</v>
          </cell>
          <cell r="J690">
            <v>12619</v>
          </cell>
          <cell r="K690">
            <v>3431</v>
          </cell>
          <cell r="L690">
            <v>893</v>
          </cell>
        </row>
        <row r="691">
          <cell r="A691">
            <v>682</v>
          </cell>
          <cell r="B691" t="str">
            <v>494 - PIONEER CS OF SCIENCE Charter School - BOSTON pupils</v>
          </cell>
          <cell r="C691">
            <v>494093035</v>
          </cell>
          <cell r="D691">
            <v>494</v>
          </cell>
          <cell r="E691">
            <v>93</v>
          </cell>
          <cell r="F691">
            <v>35</v>
          </cell>
          <cell r="G691">
            <v>1</v>
          </cell>
          <cell r="H691">
            <v>1.0369999999999999</v>
          </cell>
          <cell r="I691">
            <v>123.08173144395123</v>
          </cell>
          <cell r="J691">
            <v>11452</v>
          </cell>
          <cell r="K691">
            <v>2643</v>
          </cell>
          <cell r="L691">
            <v>893</v>
          </cell>
        </row>
        <row r="692">
          <cell r="A692">
            <v>683</v>
          </cell>
          <cell r="B692" t="str">
            <v>494 - PIONEER CS OF SCIENCE Charter School - CHELMSFORD pupils</v>
          </cell>
          <cell r="C692">
            <v>494093056</v>
          </cell>
          <cell r="D692">
            <v>494</v>
          </cell>
          <cell r="E692">
            <v>93</v>
          </cell>
          <cell r="F692">
            <v>56</v>
          </cell>
          <cell r="G692">
            <v>1</v>
          </cell>
          <cell r="H692">
            <v>1.0369999999999999</v>
          </cell>
          <cell r="I692">
            <v>121.08701783057205</v>
          </cell>
          <cell r="J692">
            <v>8016</v>
          </cell>
          <cell r="K692">
            <v>1690</v>
          </cell>
          <cell r="L692">
            <v>893</v>
          </cell>
        </row>
        <row r="693">
          <cell r="A693">
            <v>684</v>
          </cell>
          <cell r="B693" t="str">
            <v>494 - PIONEER CS OF SCIENCE Charter School - CHELSEA pupils</v>
          </cell>
          <cell r="C693">
            <v>494093057</v>
          </cell>
          <cell r="D693">
            <v>494</v>
          </cell>
          <cell r="E693">
            <v>93</v>
          </cell>
          <cell r="F693">
            <v>57</v>
          </cell>
          <cell r="G693">
            <v>1</v>
          </cell>
          <cell r="H693">
            <v>1.0369999999999999</v>
          </cell>
          <cell r="I693">
            <v>100</v>
          </cell>
          <cell r="J693">
            <v>11402</v>
          </cell>
          <cell r="K693">
            <v>0</v>
          </cell>
          <cell r="L693">
            <v>893</v>
          </cell>
        </row>
        <row r="694">
          <cell r="A694">
            <v>685</v>
          </cell>
          <cell r="B694" t="str">
            <v>494 - PIONEER CS OF SCIENCE Charter School - EVERETT pupils</v>
          </cell>
          <cell r="C694">
            <v>494093093</v>
          </cell>
          <cell r="D694">
            <v>494</v>
          </cell>
          <cell r="E694">
            <v>93</v>
          </cell>
          <cell r="F694">
            <v>93</v>
          </cell>
          <cell r="G694">
            <v>1</v>
          </cell>
          <cell r="H694">
            <v>1.0369999999999999</v>
          </cell>
          <cell r="I694">
            <v>100.21529083751221</v>
          </cell>
          <cell r="J694">
            <v>11298</v>
          </cell>
          <cell r="K694">
            <v>24</v>
          </cell>
          <cell r="L694">
            <v>893</v>
          </cell>
        </row>
        <row r="695">
          <cell r="A695">
            <v>686</v>
          </cell>
          <cell r="B695" t="str">
            <v>494 - PIONEER CS OF SCIENCE Charter School - HAVERHILL pupils</v>
          </cell>
          <cell r="C695">
            <v>494093128</v>
          </cell>
          <cell r="D695">
            <v>494</v>
          </cell>
          <cell r="E695">
            <v>93</v>
          </cell>
          <cell r="F695">
            <v>128</v>
          </cell>
          <cell r="G695">
            <v>1</v>
          </cell>
          <cell r="H695">
            <v>1.0369999999999999</v>
          </cell>
          <cell r="I695">
            <v>101.42591594553832</v>
          </cell>
          <cell r="J695">
            <v>9759</v>
          </cell>
          <cell r="K695">
            <v>139</v>
          </cell>
          <cell r="L695">
            <v>893</v>
          </cell>
        </row>
        <row r="696">
          <cell r="A696">
            <v>687</v>
          </cell>
          <cell r="B696" t="str">
            <v>494 - PIONEER CS OF SCIENCE Charter School - LYNN pupils</v>
          </cell>
          <cell r="C696">
            <v>494093163</v>
          </cell>
          <cell r="D696">
            <v>494</v>
          </cell>
          <cell r="E696">
            <v>93</v>
          </cell>
          <cell r="F696">
            <v>163</v>
          </cell>
          <cell r="G696">
            <v>1</v>
          </cell>
          <cell r="H696">
            <v>1.0369999999999999</v>
          </cell>
          <cell r="I696">
            <v>100</v>
          </cell>
          <cell r="J696">
            <v>11548</v>
          </cell>
          <cell r="K696">
            <v>0</v>
          </cell>
          <cell r="L696">
            <v>893</v>
          </cell>
        </row>
        <row r="697">
          <cell r="A697">
            <v>688</v>
          </cell>
          <cell r="B697" t="str">
            <v>494 - PIONEER CS OF SCIENCE Charter School - MALDEN pupils</v>
          </cell>
          <cell r="C697">
            <v>494093165</v>
          </cell>
          <cell r="D697">
            <v>494</v>
          </cell>
          <cell r="E697">
            <v>93</v>
          </cell>
          <cell r="F697">
            <v>165</v>
          </cell>
          <cell r="G697">
            <v>1</v>
          </cell>
          <cell r="H697">
            <v>1.0369999999999999</v>
          </cell>
          <cell r="I697">
            <v>101.91819989348812</v>
          </cell>
          <cell r="J697">
            <v>11418</v>
          </cell>
          <cell r="K697">
            <v>219</v>
          </cell>
          <cell r="L697">
            <v>893</v>
          </cell>
        </row>
        <row r="698">
          <cell r="A698">
            <v>689</v>
          </cell>
          <cell r="B698" t="str">
            <v>494 - PIONEER CS OF SCIENCE Charter School - MEDFORD pupils</v>
          </cell>
          <cell r="C698">
            <v>494093176</v>
          </cell>
          <cell r="D698">
            <v>494</v>
          </cell>
          <cell r="E698">
            <v>93</v>
          </cell>
          <cell r="F698">
            <v>176</v>
          </cell>
          <cell r="G698">
            <v>1</v>
          </cell>
          <cell r="H698">
            <v>1.0369999999999999</v>
          </cell>
          <cell r="I698">
            <v>121.34567108409786</v>
          </cell>
          <cell r="J698">
            <v>11792</v>
          </cell>
          <cell r="K698">
            <v>2517</v>
          </cell>
          <cell r="L698">
            <v>893</v>
          </cell>
        </row>
        <row r="699">
          <cell r="A699">
            <v>690</v>
          </cell>
          <cell r="B699" t="str">
            <v>494 - PIONEER CS OF SCIENCE Charter School - METHUEN pupils</v>
          </cell>
          <cell r="C699">
            <v>494093181</v>
          </cell>
          <cell r="D699">
            <v>494</v>
          </cell>
          <cell r="E699">
            <v>93</v>
          </cell>
          <cell r="F699">
            <v>181</v>
          </cell>
          <cell r="G699">
            <v>1</v>
          </cell>
          <cell r="H699">
            <v>1.0369999999999999</v>
          </cell>
          <cell r="I699">
            <v>100</v>
          </cell>
          <cell r="J699">
            <v>8888</v>
          </cell>
          <cell r="K699">
            <v>0</v>
          </cell>
          <cell r="L699">
            <v>893</v>
          </cell>
        </row>
        <row r="700">
          <cell r="A700">
            <v>691</v>
          </cell>
          <cell r="B700" t="str">
            <v>494 - PIONEER CS OF SCIENCE Charter School - PEABODY pupils</v>
          </cell>
          <cell r="C700">
            <v>494093229</v>
          </cell>
          <cell r="D700">
            <v>494</v>
          </cell>
          <cell r="E700">
            <v>93</v>
          </cell>
          <cell r="F700">
            <v>229</v>
          </cell>
          <cell r="G700">
            <v>1</v>
          </cell>
          <cell r="H700">
            <v>1.0369999999999999</v>
          </cell>
          <cell r="I700">
            <v>108.45689193458755</v>
          </cell>
          <cell r="J700">
            <v>9759</v>
          </cell>
          <cell r="K700">
            <v>825</v>
          </cell>
          <cell r="L700">
            <v>893</v>
          </cell>
        </row>
        <row r="701">
          <cell r="A701">
            <v>692</v>
          </cell>
          <cell r="B701" t="str">
            <v>494 - PIONEER CS OF SCIENCE Charter School - REVERE pupils</v>
          </cell>
          <cell r="C701">
            <v>494093248</v>
          </cell>
          <cell r="D701">
            <v>494</v>
          </cell>
          <cell r="E701">
            <v>93</v>
          </cell>
          <cell r="F701">
            <v>248</v>
          </cell>
          <cell r="G701">
            <v>1</v>
          </cell>
          <cell r="H701">
            <v>1.0369999999999999</v>
          </cell>
          <cell r="I701">
            <v>106.67365469799385</v>
          </cell>
          <cell r="J701">
            <v>11193</v>
          </cell>
          <cell r="K701">
            <v>747</v>
          </cell>
          <cell r="L701">
            <v>893</v>
          </cell>
        </row>
        <row r="702">
          <cell r="A702">
            <v>693</v>
          </cell>
          <cell r="B702" t="str">
            <v>494 - PIONEER CS OF SCIENCE Charter School - SAUGUS pupils</v>
          </cell>
          <cell r="C702">
            <v>494093262</v>
          </cell>
          <cell r="D702">
            <v>494</v>
          </cell>
          <cell r="E702">
            <v>93</v>
          </cell>
          <cell r="F702">
            <v>262</v>
          </cell>
          <cell r="G702">
            <v>1</v>
          </cell>
          <cell r="H702">
            <v>1.0369999999999999</v>
          </cell>
          <cell r="I702">
            <v>121.97822602092769</v>
          </cell>
          <cell r="J702">
            <v>10440</v>
          </cell>
          <cell r="K702">
            <v>2295</v>
          </cell>
          <cell r="L702">
            <v>893</v>
          </cell>
        </row>
        <row r="703">
          <cell r="A703">
            <v>694</v>
          </cell>
          <cell r="B703" t="str">
            <v>494 - PIONEER CS OF SCIENCE Charter School - STONEHAM pupils</v>
          </cell>
          <cell r="C703">
            <v>494093284</v>
          </cell>
          <cell r="D703">
            <v>494</v>
          </cell>
          <cell r="E703">
            <v>93</v>
          </cell>
          <cell r="F703">
            <v>284</v>
          </cell>
          <cell r="G703">
            <v>1</v>
          </cell>
          <cell r="H703">
            <v>1.0369999999999999</v>
          </cell>
          <cell r="I703">
            <v>127.19086423560282</v>
          </cell>
          <cell r="J703">
            <v>11189</v>
          </cell>
          <cell r="K703">
            <v>3042</v>
          </cell>
          <cell r="L703">
            <v>893</v>
          </cell>
        </row>
        <row r="704">
          <cell r="A704">
            <v>695</v>
          </cell>
          <cell r="B704" t="str">
            <v>494 - PIONEER CS OF SCIENCE Charter School - WINTHROP pupils</v>
          </cell>
          <cell r="C704">
            <v>494093346</v>
          </cell>
          <cell r="D704">
            <v>494</v>
          </cell>
          <cell r="E704">
            <v>93</v>
          </cell>
          <cell r="F704">
            <v>346</v>
          </cell>
          <cell r="G704">
            <v>1</v>
          </cell>
          <cell r="H704">
            <v>1.0369999999999999</v>
          </cell>
          <cell r="I704">
            <v>105.14704420254259</v>
          </cell>
          <cell r="J704">
            <v>9634</v>
          </cell>
          <cell r="K704">
            <v>496</v>
          </cell>
          <cell r="L704">
            <v>893</v>
          </cell>
        </row>
        <row r="705">
          <cell r="A705">
            <v>696</v>
          </cell>
          <cell r="B705" t="str">
            <v>496 - GLOBAL LEARNING Charter School - DARTMOUTH pupils</v>
          </cell>
          <cell r="C705">
            <v>496201072</v>
          </cell>
          <cell r="D705">
            <v>496</v>
          </cell>
          <cell r="E705">
            <v>201</v>
          </cell>
          <cell r="F705">
            <v>72</v>
          </cell>
          <cell r="G705">
            <v>1</v>
          </cell>
          <cell r="H705">
            <v>1</v>
          </cell>
          <cell r="I705">
            <v>110.47515001420005</v>
          </cell>
          <cell r="J705">
            <v>8890</v>
          </cell>
          <cell r="K705">
            <v>931</v>
          </cell>
          <cell r="L705">
            <v>893</v>
          </cell>
        </row>
        <row r="706">
          <cell r="A706">
            <v>697</v>
          </cell>
          <cell r="B706" t="str">
            <v>496 - GLOBAL LEARNING Charter School - FAIRHAVEN pupils</v>
          </cell>
          <cell r="C706">
            <v>496201094</v>
          </cell>
          <cell r="D706">
            <v>496</v>
          </cell>
          <cell r="E706">
            <v>201</v>
          </cell>
          <cell r="F706">
            <v>94</v>
          </cell>
          <cell r="G706">
            <v>1</v>
          </cell>
          <cell r="H706">
            <v>1</v>
          </cell>
          <cell r="I706">
            <v>106.46232562720232</v>
          </cell>
          <cell r="J706">
            <v>11282</v>
          </cell>
          <cell r="K706">
            <v>729</v>
          </cell>
          <cell r="L706">
            <v>893</v>
          </cell>
        </row>
        <row r="707">
          <cell r="A707">
            <v>698</v>
          </cell>
          <cell r="B707" t="str">
            <v>496 - GLOBAL LEARNING Charter School - NEW BEDFORD pupils</v>
          </cell>
          <cell r="C707">
            <v>496201201</v>
          </cell>
          <cell r="D707">
            <v>496</v>
          </cell>
          <cell r="E707">
            <v>201</v>
          </cell>
          <cell r="F707">
            <v>201</v>
          </cell>
          <cell r="G707">
            <v>1</v>
          </cell>
          <cell r="H707">
            <v>1</v>
          </cell>
          <cell r="I707">
            <v>100</v>
          </cell>
          <cell r="J707">
            <v>10690</v>
          </cell>
          <cell r="K707">
            <v>0</v>
          </cell>
          <cell r="L707">
            <v>893</v>
          </cell>
        </row>
        <row r="708">
          <cell r="A708">
            <v>699</v>
          </cell>
          <cell r="B708" t="str">
            <v>496 - GLOBAL LEARNING Charter School - WAREHAM pupils</v>
          </cell>
          <cell r="C708">
            <v>496201310</v>
          </cell>
          <cell r="D708">
            <v>496</v>
          </cell>
          <cell r="E708">
            <v>201</v>
          </cell>
          <cell r="F708">
            <v>310</v>
          </cell>
          <cell r="G708">
            <v>1</v>
          </cell>
          <cell r="H708">
            <v>1</v>
          </cell>
          <cell r="I708">
            <v>110.50900173332445</v>
          </cell>
          <cell r="J708">
            <v>7963</v>
          </cell>
          <cell r="K708">
            <v>837</v>
          </cell>
          <cell r="L708">
            <v>893</v>
          </cell>
        </row>
        <row r="709">
          <cell r="A709">
            <v>700</v>
          </cell>
          <cell r="B709" t="str">
            <v>496 - GLOBAL LEARNING Charter School - FREETOWN LAKEVILLE pupils</v>
          </cell>
          <cell r="C709">
            <v>496201665</v>
          </cell>
          <cell r="D709">
            <v>496</v>
          </cell>
          <cell r="E709">
            <v>201</v>
          </cell>
          <cell r="F709">
            <v>665</v>
          </cell>
          <cell r="G709">
            <v>1</v>
          </cell>
          <cell r="H709">
            <v>1</v>
          </cell>
          <cell r="I709">
            <v>109.18421309794952</v>
          </cell>
          <cell r="J709">
            <v>11198</v>
          </cell>
          <cell r="K709">
            <v>1028</v>
          </cell>
          <cell r="L709">
            <v>893</v>
          </cell>
        </row>
        <row r="710">
          <cell r="A710">
            <v>701</v>
          </cell>
          <cell r="B710" t="str">
            <v>497 - PIONEER VALLEY CHINESE IMMERSION Charter School - AGAWAM pupils</v>
          </cell>
          <cell r="C710">
            <v>497117005</v>
          </cell>
          <cell r="D710">
            <v>497</v>
          </cell>
          <cell r="E710">
            <v>117</v>
          </cell>
          <cell r="F710">
            <v>5</v>
          </cell>
          <cell r="G710">
            <v>1</v>
          </cell>
          <cell r="H710">
            <v>1</v>
          </cell>
          <cell r="I710">
            <v>124.56760651069818</v>
          </cell>
          <cell r="J710">
            <v>8560</v>
          </cell>
          <cell r="K710">
            <v>2103</v>
          </cell>
          <cell r="L710">
            <v>893</v>
          </cell>
        </row>
        <row r="711">
          <cell r="A711">
            <v>702</v>
          </cell>
          <cell r="B711" t="str">
            <v>497 - PIONEER VALLEY CHINESE IMMERSION Charter School - AMHERST pupils</v>
          </cell>
          <cell r="C711">
            <v>497117008</v>
          </cell>
          <cell r="D711">
            <v>497</v>
          </cell>
          <cell r="E711">
            <v>117</v>
          </cell>
          <cell r="F711">
            <v>8</v>
          </cell>
          <cell r="G711">
            <v>1</v>
          </cell>
          <cell r="H711">
            <v>1</v>
          </cell>
          <cell r="I711">
            <v>182.61319879461948</v>
          </cell>
          <cell r="J711">
            <v>8985</v>
          </cell>
          <cell r="K711">
            <v>7423</v>
          </cell>
          <cell r="L711">
            <v>893</v>
          </cell>
        </row>
        <row r="712">
          <cell r="A712">
            <v>703</v>
          </cell>
          <cell r="B712" t="str">
            <v>497 - PIONEER VALLEY CHINESE IMMERSION Charter School - BELCHERTOWN pupils</v>
          </cell>
          <cell r="C712">
            <v>497117024</v>
          </cell>
          <cell r="D712">
            <v>497</v>
          </cell>
          <cell r="E712">
            <v>117</v>
          </cell>
          <cell r="F712">
            <v>24</v>
          </cell>
          <cell r="G712">
            <v>1</v>
          </cell>
          <cell r="H712">
            <v>1</v>
          </cell>
          <cell r="I712">
            <v>109.78315810227267</v>
          </cell>
          <cell r="J712">
            <v>8495</v>
          </cell>
          <cell r="K712">
            <v>831</v>
          </cell>
          <cell r="L712">
            <v>893</v>
          </cell>
        </row>
        <row r="713">
          <cell r="A713">
            <v>704</v>
          </cell>
          <cell r="B713" t="str">
            <v>497 - PIONEER VALLEY CHINESE IMMERSION Charter School - CHICOPEE pupils</v>
          </cell>
          <cell r="C713">
            <v>497117061</v>
          </cell>
          <cell r="D713">
            <v>497</v>
          </cell>
          <cell r="E713">
            <v>117</v>
          </cell>
          <cell r="F713">
            <v>61</v>
          </cell>
          <cell r="G713">
            <v>1</v>
          </cell>
          <cell r="H713">
            <v>1</v>
          </cell>
          <cell r="I713">
            <v>101.70985923905795</v>
          </cell>
          <cell r="J713">
            <v>10097</v>
          </cell>
          <cell r="K713">
            <v>173</v>
          </cell>
          <cell r="L713">
            <v>893</v>
          </cell>
        </row>
        <row r="714">
          <cell r="A714">
            <v>705</v>
          </cell>
          <cell r="B714" t="str">
            <v>497 - PIONEER VALLEY CHINESE IMMERSION Charter School - DEERFIELD pupils</v>
          </cell>
          <cell r="C714">
            <v>497117074</v>
          </cell>
          <cell r="D714">
            <v>497</v>
          </cell>
          <cell r="E714">
            <v>117</v>
          </cell>
          <cell r="F714">
            <v>74</v>
          </cell>
          <cell r="G714">
            <v>1</v>
          </cell>
          <cell r="H714">
            <v>1</v>
          </cell>
          <cell r="I714">
            <v>153.50071008799046</v>
          </cell>
          <cell r="J714">
            <v>9862</v>
          </cell>
          <cell r="K714">
            <v>5276</v>
          </cell>
          <cell r="L714">
            <v>893</v>
          </cell>
        </row>
        <row r="715">
          <cell r="A715">
            <v>706</v>
          </cell>
          <cell r="B715" t="str">
            <v>497 - PIONEER VALLEY CHINESE IMMERSION Charter School - EASTHAMPTON pupils</v>
          </cell>
          <cell r="C715">
            <v>497117086</v>
          </cell>
          <cell r="D715">
            <v>497</v>
          </cell>
          <cell r="E715">
            <v>117</v>
          </cell>
          <cell r="F715">
            <v>86</v>
          </cell>
          <cell r="G715">
            <v>1</v>
          </cell>
          <cell r="H715">
            <v>1</v>
          </cell>
          <cell r="I715">
            <v>107.63535397286823</v>
          </cell>
          <cell r="J715">
            <v>8519</v>
          </cell>
          <cell r="K715">
            <v>650</v>
          </cell>
          <cell r="L715">
            <v>893</v>
          </cell>
        </row>
        <row r="716">
          <cell r="A716">
            <v>707</v>
          </cell>
          <cell r="B716" t="str">
            <v>497 - PIONEER VALLEY CHINESE IMMERSION Charter School - EAST LONGMEADOW pupils</v>
          </cell>
          <cell r="C716">
            <v>497117087</v>
          </cell>
          <cell r="D716">
            <v>497</v>
          </cell>
          <cell r="E716">
            <v>117</v>
          </cell>
          <cell r="F716">
            <v>87</v>
          </cell>
          <cell r="G716">
            <v>1</v>
          </cell>
          <cell r="H716">
            <v>1</v>
          </cell>
          <cell r="I716">
            <v>128.78551560079649</v>
          </cell>
          <cell r="J716">
            <v>8150</v>
          </cell>
          <cell r="K716">
            <v>2346</v>
          </cell>
          <cell r="L716">
            <v>893</v>
          </cell>
        </row>
        <row r="717">
          <cell r="A717">
            <v>708</v>
          </cell>
          <cell r="B717" t="str">
            <v>497 - PIONEER VALLEY CHINESE IMMERSION Charter School - GRANBY pupils</v>
          </cell>
          <cell r="C717">
            <v>497117111</v>
          </cell>
          <cell r="D717">
            <v>497</v>
          </cell>
          <cell r="E717">
            <v>117</v>
          </cell>
          <cell r="F717">
            <v>111</v>
          </cell>
          <cell r="G717">
            <v>1</v>
          </cell>
          <cell r="H717">
            <v>1</v>
          </cell>
          <cell r="I717">
            <v>111.51642791941268</v>
          </cell>
          <cell r="J717">
            <v>9173</v>
          </cell>
          <cell r="K717">
            <v>1056</v>
          </cell>
          <cell r="L717">
            <v>893</v>
          </cell>
        </row>
        <row r="718">
          <cell r="A718">
            <v>709</v>
          </cell>
          <cell r="B718" t="str">
            <v>497 - PIONEER VALLEY CHINESE IMMERSION Charter School - GREENFIELD pupils</v>
          </cell>
          <cell r="C718">
            <v>497117114</v>
          </cell>
          <cell r="D718">
            <v>497</v>
          </cell>
          <cell r="E718">
            <v>117</v>
          </cell>
          <cell r="F718">
            <v>114</v>
          </cell>
          <cell r="G718">
            <v>1</v>
          </cell>
          <cell r="H718">
            <v>1</v>
          </cell>
          <cell r="I718">
            <v>113.25818720959519</v>
          </cell>
          <cell r="J718">
            <v>9027</v>
          </cell>
          <cell r="K718">
            <v>1197</v>
          </cell>
          <cell r="L718">
            <v>893</v>
          </cell>
        </row>
        <row r="719">
          <cell r="A719">
            <v>710</v>
          </cell>
          <cell r="B719" t="str">
            <v>497 - PIONEER VALLEY CHINESE IMMERSION Charter School - HADLEY pupils</v>
          </cell>
          <cell r="C719">
            <v>497117117</v>
          </cell>
          <cell r="D719">
            <v>497</v>
          </cell>
          <cell r="E719">
            <v>117</v>
          </cell>
          <cell r="F719">
            <v>117</v>
          </cell>
          <cell r="G719">
            <v>1</v>
          </cell>
          <cell r="H719">
            <v>1</v>
          </cell>
          <cell r="I719">
            <v>119.83790491211307</v>
          </cell>
          <cell r="J719">
            <v>9133</v>
          </cell>
          <cell r="K719">
            <v>1812</v>
          </cell>
          <cell r="L719">
            <v>893</v>
          </cell>
        </row>
        <row r="720">
          <cell r="A720">
            <v>711</v>
          </cell>
          <cell r="B720" t="str">
            <v>497 - PIONEER VALLEY CHINESE IMMERSION Charter School - HOLYOKE pupils</v>
          </cell>
          <cell r="C720">
            <v>497117137</v>
          </cell>
          <cell r="D720">
            <v>497</v>
          </cell>
          <cell r="E720">
            <v>117</v>
          </cell>
          <cell r="F720">
            <v>137</v>
          </cell>
          <cell r="G720">
            <v>1</v>
          </cell>
          <cell r="H720">
            <v>1</v>
          </cell>
          <cell r="I720">
            <v>104.40102433846525</v>
          </cell>
          <cell r="J720">
            <v>8523</v>
          </cell>
          <cell r="K720">
            <v>375</v>
          </cell>
          <cell r="L720">
            <v>893</v>
          </cell>
        </row>
        <row r="721">
          <cell r="A721">
            <v>712</v>
          </cell>
          <cell r="B721" t="str">
            <v>497 - PIONEER VALLEY CHINESE IMMERSION Charter School - LEE pupils</v>
          </cell>
          <cell r="C721">
            <v>497117150</v>
          </cell>
          <cell r="D721">
            <v>497</v>
          </cell>
          <cell r="E721">
            <v>117</v>
          </cell>
          <cell r="F721">
            <v>150</v>
          </cell>
          <cell r="G721">
            <v>1</v>
          </cell>
          <cell r="H721">
            <v>1</v>
          </cell>
          <cell r="I721">
            <v>151.79437099887295</v>
          </cell>
          <cell r="J721">
            <v>7776</v>
          </cell>
          <cell r="K721">
            <v>4028</v>
          </cell>
          <cell r="L721">
            <v>893</v>
          </cell>
        </row>
        <row r="722">
          <cell r="A722">
            <v>713</v>
          </cell>
          <cell r="B722" t="str">
            <v>497 - PIONEER VALLEY CHINESE IMMERSION Charter School - LEVERETT pupils</v>
          </cell>
          <cell r="C722">
            <v>497117154</v>
          </cell>
          <cell r="D722">
            <v>497</v>
          </cell>
          <cell r="E722">
            <v>117</v>
          </cell>
          <cell r="F722">
            <v>154</v>
          </cell>
          <cell r="G722">
            <v>1</v>
          </cell>
          <cell r="H722">
            <v>1</v>
          </cell>
          <cell r="I722">
            <v>197.14942830636068</v>
          </cell>
          <cell r="J722">
            <v>8150</v>
          </cell>
          <cell r="K722">
            <v>7918</v>
          </cell>
          <cell r="L722">
            <v>893</v>
          </cell>
        </row>
        <row r="723">
          <cell r="A723">
            <v>714</v>
          </cell>
          <cell r="B723" t="str">
            <v>497 - PIONEER VALLEY CHINESE IMMERSION Charter School - LONGMEADOW pupils</v>
          </cell>
          <cell r="C723">
            <v>497117159</v>
          </cell>
          <cell r="D723">
            <v>497</v>
          </cell>
          <cell r="E723">
            <v>117</v>
          </cell>
          <cell r="F723">
            <v>159</v>
          </cell>
          <cell r="G723">
            <v>1</v>
          </cell>
          <cell r="H723">
            <v>1</v>
          </cell>
          <cell r="I723">
            <v>138.90948236805863</v>
          </cell>
          <cell r="J723">
            <v>8025</v>
          </cell>
          <cell r="K723">
            <v>3122</v>
          </cell>
          <cell r="L723">
            <v>893</v>
          </cell>
        </row>
        <row r="724">
          <cell r="A724">
            <v>715</v>
          </cell>
          <cell r="B724" t="str">
            <v>497 - PIONEER VALLEY CHINESE IMMERSION Charter School - NORTHAMPTON pupils</v>
          </cell>
          <cell r="C724">
            <v>497117210</v>
          </cell>
          <cell r="D724">
            <v>497</v>
          </cell>
          <cell r="E724">
            <v>117</v>
          </cell>
          <cell r="F724">
            <v>210</v>
          </cell>
          <cell r="G724">
            <v>1</v>
          </cell>
          <cell r="H724">
            <v>1</v>
          </cell>
          <cell r="I724">
            <v>119.31690972200461</v>
          </cell>
          <cell r="J724">
            <v>8415</v>
          </cell>
          <cell r="K724">
            <v>1626</v>
          </cell>
          <cell r="L724">
            <v>893</v>
          </cell>
        </row>
        <row r="725">
          <cell r="A725">
            <v>716</v>
          </cell>
          <cell r="B725" t="str">
            <v>497 - PIONEER VALLEY CHINESE IMMERSION Charter School - ORANGE pupils</v>
          </cell>
          <cell r="C725">
            <v>497117223</v>
          </cell>
          <cell r="D725">
            <v>497</v>
          </cell>
          <cell r="E725">
            <v>117</v>
          </cell>
          <cell r="F725">
            <v>223</v>
          </cell>
          <cell r="G725">
            <v>1</v>
          </cell>
          <cell r="H725">
            <v>1</v>
          </cell>
          <cell r="I725">
            <v>117.89595501269471</v>
          </cell>
          <cell r="J725">
            <v>8150</v>
          </cell>
          <cell r="K725">
            <v>1459</v>
          </cell>
          <cell r="L725">
            <v>893</v>
          </cell>
        </row>
        <row r="726">
          <cell r="A726">
            <v>717</v>
          </cell>
          <cell r="B726" t="str">
            <v>497 - PIONEER VALLEY CHINESE IMMERSION Charter School - SOUTH HADLEY pupils</v>
          </cell>
          <cell r="C726">
            <v>497117278</v>
          </cell>
          <cell r="D726">
            <v>497</v>
          </cell>
          <cell r="E726">
            <v>117</v>
          </cell>
          <cell r="F726">
            <v>278</v>
          </cell>
          <cell r="G726">
            <v>1</v>
          </cell>
          <cell r="H726">
            <v>1</v>
          </cell>
          <cell r="I726">
            <v>123.6075880403984</v>
          </cell>
          <cell r="J726">
            <v>8167</v>
          </cell>
          <cell r="K726">
            <v>1928</v>
          </cell>
          <cell r="L726">
            <v>893</v>
          </cell>
        </row>
        <row r="727">
          <cell r="A727">
            <v>718</v>
          </cell>
          <cell r="B727" t="str">
            <v>497 - PIONEER VALLEY CHINESE IMMERSION Charter School - SPRINGFIELD pupils</v>
          </cell>
          <cell r="C727">
            <v>497117281</v>
          </cell>
          <cell r="D727">
            <v>497</v>
          </cell>
          <cell r="E727">
            <v>117</v>
          </cell>
          <cell r="F727">
            <v>281</v>
          </cell>
          <cell r="G727">
            <v>1</v>
          </cell>
          <cell r="H727">
            <v>1</v>
          </cell>
          <cell r="I727">
            <v>101.15786696235092</v>
          </cell>
          <cell r="J727">
            <v>10206</v>
          </cell>
          <cell r="K727">
            <v>118</v>
          </cell>
          <cell r="L727">
            <v>893</v>
          </cell>
        </row>
        <row r="728">
          <cell r="A728">
            <v>719</v>
          </cell>
          <cell r="B728" t="str">
            <v>497 - PIONEER VALLEY CHINESE IMMERSION Charter School - SUNDERLAND pupils</v>
          </cell>
          <cell r="C728">
            <v>497117289</v>
          </cell>
          <cell r="D728">
            <v>497</v>
          </cell>
          <cell r="E728">
            <v>117</v>
          </cell>
          <cell r="F728">
            <v>289</v>
          </cell>
          <cell r="G728">
            <v>1</v>
          </cell>
          <cell r="H728">
            <v>1</v>
          </cell>
          <cell r="I728">
            <v>157.27263923058504</v>
          </cell>
          <cell r="J728">
            <v>11573</v>
          </cell>
          <cell r="K728">
            <v>6628</v>
          </cell>
          <cell r="L728">
            <v>893</v>
          </cell>
        </row>
        <row r="729">
          <cell r="A729">
            <v>720</v>
          </cell>
          <cell r="B729" t="str">
            <v>497 - PIONEER VALLEY CHINESE IMMERSION Charter School - WESTFIELD pupils</v>
          </cell>
          <cell r="C729">
            <v>497117325</v>
          </cell>
          <cell r="D729">
            <v>497</v>
          </cell>
          <cell r="E729">
            <v>117</v>
          </cell>
          <cell r="F729">
            <v>325</v>
          </cell>
          <cell r="G729">
            <v>1</v>
          </cell>
          <cell r="H729">
            <v>1</v>
          </cell>
          <cell r="I729">
            <v>110.09119939116658</v>
          </cell>
          <cell r="J729">
            <v>8125</v>
          </cell>
          <cell r="K729">
            <v>820</v>
          </cell>
          <cell r="L729">
            <v>893</v>
          </cell>
        </row>
        <row r="730">
          <cell r="A730">
            <v>721</v>
          </cell>
          <cell r="B730" t="str">
            <v>497 - PIONEER VALLEY CHINESE IMMERSION Charter School - WESTHAMPTON pupils</v>
          </cell>
          <cell r="C730">
            <v>497117327</v>
          </cell>
          <cell r="D730">
            <v>497</v>
          </cell>
          <cell r="E730">
            <v>117</v>
          </cell>
          <cell r="F730">
            <v>327</v>
          </cell>
          <cell r="G730">
            <v>1</v>
          </cell>
          <cell r="H730">
            <v>1</v>
          </cell>
          <cell r="I730">
            <v>161.65429872413642</v>
          </cell>
          <cell r="J730">
            <v>8150</v>
          </cell>
          <cell r="K730">
            <v>5025</v>
          </cell>
          <cell r="L730">
            <v>893</v>
          </cell>
        </row>
        <row r="731">
          <cell r="A731">
            <v>722</v>
          </cell>
          <cell r="B731" t="str">
            <v>497 - PIONEER VALLEY CHINESE IMMERSION Charter School - WEST SPRINGFIELD pupils</v>
          </cell>
          <cell r="C731">
            <v>497117332</v>
          </cell>
          <cell r="D731">
            <v>497</v>
          </cell>
          <cell r="E731">
            <v>117</v>
          </cell>
          <cell r="F731">
            <v>332</v>
          </cell>
          <cell r="G731">
            <v>1</v>
          </cell>
          <cell r="H731">
            <v>1</v>
          </cell>
          <cell r="I731">
            <v>108.05510836529761</v>
          </cell>
          <cell r="J731">
            <v>9149</v>
          </cell>
          <cell r="K731">
            <v>737</v>
          </cell>
          <cell r="L731">
            <v>893</v>
          </cell>
        </row>
        <row r="732">
          <cell r="A732">
            <v>723</v>
          </cell>
          <cell r="B732" t="str">
            <v>497 - PIONEER VALLEY CHINESE IMMERSION Charter School - WHATELY pupils</v>
          </cell>
          <cell r="C732">
            <v>497117337</v>
          </cell>
          <cell r="D732">
            <v>497</v>
          </cell>
          <cell r="E732">
            <v>117</v>
          </cell>
          <cell r="F732">
            <v>337</v>
          </cell>
          <cell r="G732">
            <v>1</v>
          </cell>
          <cell r="H732">
            <v>1</v>
          </cell>
          <cell r="I732">
            <v>198.82885476646894</v>
          </cell>
          <cell r="J732">
            <v>8150</v>
          </cell>
          <cell r="K732">
            <v>8055</v>
          </cell>
          <cell r="L732">
            <v>893</v>
          </cell>
        </row>
        <row r="733">
          <cell r="A733">
            <v>724</v>
          </cell>
          <cell r="B733" t="str">
            <v>497 - PIONEER VALLEY CHINESE IMMERSION Charter School - WILLIAMSBURG pupils</v>
          </cell>
          <cell r="C733">
            <v>497117340</v>
          </cell>
          <cell r="D733">
            <v>497</v>
          </cell>
          <cell r="E733">
            <v>117</v>
          </cell>
          <cell r="F733">
            <v>340</v>
          </cell>
          <cell r="G733">
            <v>1</v>
          </cell>
          <cell r="H733">
            <v>1</v>
          </cell>
          <cell r="I733">
            <v>131.40638422165978</v>
          </cell>
          <cell r="J733">
            <v>8150</v>
          </cell>
          <cell r="K733">
            <v>2560</v>
          </cell>
          <cell r="L733">
            <v>893</v>
          </cell>
        </row>
        <row r="734">
          <cell r="A734">
            <v>725</v>
          </cell>
          <cell r="B734" t="str">
            <v>497 - PIONEER VALLEY CHINESE IMMERSION Charter School - AMHERST PELHAM pupils</v>
          </cell>
          <cell r="C734">
            <v>497117605</v>
          </cell>
          <cell r="D734">
            <v>497</v>
          </cell>
          <cell r="E734">
            <v>117</v>
          </cell>
          <cell r="F734">
            <v>605</v>
          </cell>
          <cell r="G734">
            <v>1</v>
          </cell>
          <cell r="H734">
            <v>1</v>
          </cell>
          <cell r="I734">
            <v>164.75585979669276</v>
          </cell>
          <cell r="J734">
            <v>8544</v>
          </cell>
          <cell r="K734">
            <v>5533</v>
          </cell>
          <cell r="L734">
            <v>893</v>
          </cell>
        </row>
        <row r="735">
          <cell r="A735">
            <v>726</v>
          </cell>
          <cell r="B735" t="str">
            <v>497 - PIONEER VALLEY CHINESE IMMERSION Charter School - FRONTIER pupils</v>
          </cell>
          <cell r="C735">
            <v>497117670</v>
          </cell>
          <cell r="D735">
            <v>497</v>
          </cell>
          <cell r="E735">
            <v>117</v>
          </cell>
          <cell r="F735">
            <v>670</v>
          </cell>
          <cell r="G735">
            <v>1</v>
          </cell>
          <cell r="H735">
            <v>1</v>
          </cell>
          <cell r="I735">
            <v>168.81343512799361</v>
          </cell>
          <cell r="J735">
            <v>7776</v>
          </cell>
          <cell r="K735">
            <v>5351</v>
          </cell>
          <cell r="L735">
            <v>893</v>
          </cell>
        </row>
        <row r="736">
          <cell r="A736">
            <v>727</v>
          </cell>
          <cell r="B736" t="str">
            <v>497 - PIONEER VALLEY CHINESE IMMERSION Charter School - GILL MONTAGUE pupils</v>
          </cell>
          <cell r="C736">
            <v>497117674</v>
          </cell>
          <cell r="D736">
            <v>497</v>
          </cell>
          <cell r="E736">
            <v>117</v>
          </cell>
          <cell r="F736">
            <v>674</v>
          </cell>
          <cell r="G736">
            <v>1</v>
          </cell>
          <cell r="H736">
            <v>1</v>
          </cell>
          <cell r="I736">
            <v>132.27546327600183</v>
          </cell>
          <cell r="J736">
            <v>9584</v>
          </cell>
          <cell r="K736">
            <v>3093</v>
          </cell>
          <cell r="L736">
            <v>893</v>
          </cell>
        </row>
        <row r="737">
          <cell r="A737">
            <v>728</v>
          </cell>
          <cell r="B737" t="str">
            <v>497 - PIONEER VALLEY CHINESE IMMERSION Charter School - HAMPSHIRE pupils</v>
          </cell>
          <cell r="C737">
            <v>497117683</v>
          </cell>
          <cell r="D737">
            <v>497</v>
          </cell>
          <cell r="E737">
            <v>117</v>
          </cell>
          <cell r="F737">
            <v>683</v>
          </cell>
          <cell r="G737">
            <v>1</v>
          </cell>
          <cell r="H737">
            <v>1</v>
          </cell>
          <cell r="I737">
            <v>149.78353812491173</v>
          </cell>
          <cell r="J737">
            <v>7776</v>
          </cell>
          <cell r="K737">
            <v>3871</v>
          </cell>
          <cell r="L737">
            <v>893</v>
          </cell>
        </row>
        <row r="738">
          <cell r="A738">
            <v>729</v>
          </cell>
          <cell r="B738" t="str">
            <v>497 - PIONEER VALLEY CHINESE IMMERSION Charter School - HAWLEMONT pupils</v>
          </cell>
          <cell r="C738">
            <v>497117685</v>
          </cell>
          <cell r="D738">
            <v>497</v>
          </cell>
          <cell r="E738">
            <v>117</v>
          </cell>
          <cell r="F738">
            <v>685</v>
          </cell>
          <cell r="G738">
            <v>1</v>
          </cell>
          <cell r="H738">
            <v>1</v>
          </cell>
          <cell r="I738">
            <v>145.15769354521819</v>
          </cell>
          <cell r="J738">
            <v>7776</v>
          </cell>
          <cell r="K738">
            <v>3511</v>
          </cell>
          <cell r="L738">
            <v>893</v>
          </cell>
        </row>
        <row r="739">
          <cell r="A739">
            <v>730</v>
          </cell>
          <cell r="B739" t="str">
            <v>497 - PIONEER VALLEY CHINESE IMMERSION Charter School - MOHAWK TRAIL pupils</v>
          </cell>
          <cell r="C739">
            <v>497117717</v>
          </cell>
          <cell r="D739">
            <v>497</v>
          </cell>
          <cell r="E739">
            <v>117</v>
          </cell>
          <cell r="F739">
            <v>717</v>
          </cell>
          <cell r="G739">
            <v>1</v>
          </cell>
          <cell r="H739">
            <v>1</v>
          </cell>
          <cell r="I739">
            <v>150.63118698202672</v>
          </cell>
          <cell r="J739">
            <v>8385</v>
          </cell>
          <cell r="K739">
            <v>4245</v>
          </cell>
          <cell r="L739">
            <v>893</v>
          </cell>
        </row>
        <row r="740">
          <cell r="A740">
            <v>731</v>
          </cell>
          <cell r="B740" t="str">
            <v>497 - PIONEER VALLEY CHINESE IMMERSION Charter School - PIONEER pupils</v>
          </cell>
          <cell r="C740">
            <v>497117750</v>
          </cell>
          <cell r="D740">
            <v>497</v>
          </cell>
          <cell r="E740">
            <v>117</v>
          </cell>
          <cell r="F740">
            <v>750</v>
          </cell>
          <cell r="G740">
            <v>1</v>
          </cell>
          <cell r="H740">
            <v>1</v>
          </cell>
          <cell r="I740">
            <v>154.86797674561709</v>
          </cell>
          <cell r="J740">
            <v>8107</v>
          </cell>
          <cell r="K740">
            <v>4448</v>
          </cell>
          <cell r="L740">
            <v>893</v>
          </cell>
        </row>
        <row r="741">
          <cell r="A741">
            <v>732</v>
          </cell>
          <cell r="B741" t="str">
            <v>498 - VERITAS PREPARATORY Charter School - SPRINGFIELD pupils</v>
          </cell>
          <cell r="C741">
            <v>498281281</v>
          </cell>
          <cell r="D741">
            <v>498</v>
          </cell>
          <cell r="E741">
            <v>281</v>
          </cell>
          <cell r="F741">
            <v>281</v>
          </cell>
          <cell r="G741">
            <v>1</v>
          </cell>
          <cell r="H741">
            <v>1</v>
          </cell>
          <cell r="I741">
            <v>101.15786696235092</v>
          </cell>
          <cell r="J741">
            <v>11152</v>
          </cell>
          <cell r="K741">
            <v>129</v>
          </cell>
          <cell r="L741">
            <v>893</v>
          </cell>
        </row>
        <row r="742">
          <cell r="A742">
            <v>733</v>
          </cell>
          <cell r="B742" t="str">
            <v>499 - HAMPDEN CS OF SCIENCE Charter School - AGAWAM pupils</v>
          </cell>
          <cell r="C742">
            <v>499061005</v>
          </cell>
          <cell r="D742">
            <v>499</v>
          </cell>
          <cell r="E742">
            <v>61</v>
          </cell>
          <cell r="F742">
            <v>5</v>
          </cell>
          <cell r="G742">
            <v>1</v>
          </cell>
          <cell r="H742">
            <v>1</v>
          </cell>
          <cell r="I742">
            <v>124.56760651069818</v>
          </cell>
          <cell r="J742">
            <v>12878</v>
          </cell>
          <cell r="K742">
            <v>3164</v>
          </cell>
          <cell r="L742">
            <v>893</v>
          </cell>
        </row>
        <row r="743">
          <cell r="A743">
            <v>734</v>
          </cell>
          <cell r="B743" t="str">
            <v>499 - HAMPDEN CS OF SCIENCE Charter School - CHICOPEE pupils</v>
          </cell>
          <cell r="C743">
            <v>499061061</v>
          </cell>
          <cell r="D743">
            <v>499</v>
          </cell>
          <cell r="E743">
            <v>61</v>
          </cell>
          <cell r="F743">
            <v>61</v>
          </cell>
          <cell r="G743">
            <v>1</v>
          </cell>
          <cell r="H743">
            <v>1</v>
          </cell>
          <cell r="I743">
            <v>101.70985923905795</v>
          </cell>
          <cell r="J743">
            <v>10319</v>
          </cell>
          <cell r="K743">
            <v>176</v>
          </cell>
          <cell r="L743">
            <v>893</v>
          </cell>
        </row>
        <row r="744">
          <cell r="A744">
            <v>735</v>
          </cell>
          <cell r="B744" t="str">
            <v>499 - HAMPDEN CS OF SCIENCE Charter School - LUDLOW pupils</v>
          </cell>
          <cell r="C744">
            <v>499061161</v>
          </cell>
          <cell r="D744">
            <v>499</v>
          </cell>
          <cell r="E744">
            <v>61</v>
          </cell>
          <cell r="F744">
            <v>161</v>
          </cell>
          <cell r="G744">
            <v>1</v>
          </cell>
          <cell r="H744">
            <v>1</v>
          </cell>
          <cell r="I744">
            <v>116.30245442150333</v>
          </cell>
          <cell r="J744">
            <v>11970</v>
          </cell>
          <cell r="K744">
            <v>1951</v>
          </cell>
          <cell r="L744">
            <v>893</v>
          </cell>
        </row>
        <row r="745">
          <cell r="A745">
            <v>736</v>
          </cell>
          <cell r="B745" t="str">
            <v>499 - HAMPDEN CS OF SCIENCE Charter School - SPRINGFIELD pupils</v>
          </cell>
          <cell r="C745">
            <v>499061281</v>
          </cell>
          <cell r="D745">
            <v>499</v>
          </cell>
          <cell r="E745">
            <v>61</v>
          </cell>
          <cell r="F745">
            <v>281</v>
          </cell>
          <cell r="G745">
            <v>1</v>
          </cell>
          <cell r="H745">
            <v>1</v>
          </cell>
          <cell r="I745">
            <v>101.15786696235092</v>
          </cell>
          <cell r="J745">
            <v>10866</v>
          </cell>
          <cell r="K745">
            <v>126</v>
          </cell>
          <cell r="L745">
            <v>893</v>
          </cell>
        </row>
        <row r="746">
          <cell r="A746">
            <v>737</v>
          </cell>
          <cell r="B746" t="str">
            <v>499 - HAMPDEN CS OF SCIENCE Charter School - WEST SPRINGFIELD pupils</v>
          </cell>
          <cell r="C746">
            <v>499061332</v>
          </cell>
          <cell r="D746">
            <v>499</v>
          </cell>
          <cell r="E746">
            <v>61</v>
          </cell>
          <cell r="F746">
            <v>332</v>
          </cell>
          <cell r="G746">
            <v>1</v>
          </cell>
          <cell r="H746">
            <v>1</v>
          </cell>
          <cell r="I746">
            <v>108.05510836529761</v>
          </cell>
          <cell r="J746">
            <v>10907</v>
          </cell>
          <cell r="K746">
            <v>879</v>
          </cell>
          <cell r="L746">
            <v>893</v>
          </cell>
        </row>
        <row r="747">
          <cell r="A747">
            <v>738</v>
          </cell>
          <cell r="B747" t="str">
            <v>499 - HAMPDEN CS OF SCIENCE Charter School - GATEWAY pupils</v>
          </cell>
          <cell r="C747">
            <v>499061672</v>
          </cell>
          <cell r="D747">
            <v>499</v>
          </cell>
          <cell r="E747">
            <v>61</v>
          </cell>
          <cell r="F747">
            <v>672</v>
          </cell>
          <cell r="G747">
            <v>1</v>
          </cell>
          <cell r="H747">
            <v>1</v>
          </cell>
          <cell r="I747">
            <v>128.50465498573382</v>
          </cell>
          <cell r="J747">
            <v>11198</v>
          </cell>
          <cell r="K747">
            <v>3192</v>
          </cell>
          <cell r="L747">
            <v>893</v>
          </cell>
        </row>
        <row r="748">
          <cell r="A748">
            <v>739</v>
          </cell>
          <cell r="B748" t="str">
            <v>3501 - PAULO FREIRE SOCIAL JUSTICE Charter School - AGAWAM pupils</v>
          </cell>
          <cell r="C748">
            <v>3501137005</v>
          </cell>
          <cell r="D748">
            <v>3501</v>
          </cell>
          <cell r="E748">
            <v>137</v>
          </cell>
          <cell r="F748">
            <v>5</v>
          </cell>
          <cell r="G748">
            <v>1</v>
          </cell>
          <cell r="H748">
            <v>1</v>
          </cell>
          <cell r="I748">
            <v>124.56760651069818</v>
          </cell>
          <cell r="J748">
            <v>9465</v>
          </cell>
          <cell r="K748">
            <v>2325</v>
          </cell>
          <cell r="L748">
            <v>893</v>
          </cell>
        </row>
        <row r="749">
          <cell r="A749">
            <v>740</v>
          </cell>
          <cell r="B749" t="str">
            <v>3501 - PAULO FREIRE SOCIAL JUSTICE Charter School - CHICOPEE pupils</v>
          </cell>
          <cell r="C749">
            <v>3501137061</v>
          </cell>
          <cell r="D749">
            <v>3501</v>
          </cell>
          <cell r="E749">
            <v>137</v>
          </cell>
          <cell r="F749">
            <v>61</v>
          </cell>
          <cell r="G749">
            <v>1</v>
          </cell>
          <cell r="H749">
            <v>1</v>
          </cell>
          <cell r="I749">
            <v>101.70985923905795</v>
          </cell>
          <cell r="J749">
            <v>11477</v>
          </cell>
          <cell r="K749">
            <v>196</v>
          </cell>
          <cell r="L749">
            <v>893</v>
          </cell>
        </row>
        <row r="750">
          <cell r="A750">
            <v>741</v>
          </cell>
          <cell r="B750" t="str">
            <v>3501 - PAULO FREIRE SOCIAL JUSTICE Charter School - EASTHAMPTON pupils</v>
          </cell>
          <cell r="C750">
            <v>3501137086</v>
          </cell>
          <cell r="D750">
            <v>3501</v>
          </cell>
          <cell r="E750">
            <v>137</v>
          </cell>
          <cell r="F750">
            <v>86</v>
          </cell>
          <cell r="G750">
            <v>1</v>
          </cell>
          <cell r="H750">
            <v>1</v>
          </cell>
          <cell r="I750">
            <v>107.63535397286823</v>
          </cell>
          <cell r="J750">
            <v>9465</v>
          </cell>
          <cell r="K750">
            <v>723</v>
          </cell>
          <cell r="L750">
            <v>893</v>
          </cell>
        </row>
        <row r="751">
          <cell r="A751">
            <v>742</v>
          </cell>
          <cell r="B751" t="str">
            <v>3501 - PAULO FREIRE SOCIAL JUSTICE Charter School - HOLYOKE pupils</v>
          </cell>
          <cell r="C751">
            <v>3501137137</v>
          </cell>
          <cell r="D751">
            <v>3501</v>
          </cell>
          <cell r="E751">
            <v>137</v>
          </cell>
          <cell r="F751">
            <v>137</v>
          </cell>
          <cell r="G751">
            <v>1</v>
          </cell>
          <cell r="H751">
            <v>1</v>
          </cell>
          <cell r="I751">
            <v>104.40102433846525</v>
          </cell>
          <cell r="J751">
            <v>11759</v>
          </cell>
          <cell r="K751">
            <v>518</v>
          </cell>
          <cell r="L751">
            <v>893</v>
          </cell>
        </row>
        <row r="752">
          <cell r="A752">
            <v>743</v>
          </cell>
          <cell r="B752" t="str">
            <v>3501 - PAULO FREIRE SOCIAL JUSTICE Charter School - NORTHAMPTON pupils</v>
          </cell>
          <cell r="C752">
            <v>3501137210</v>
          </cell>
          <cell r="D752">
            <v>3501</v>
          </cell>
          <cell r="E752">
            <v>137</v>
          </cell>
          <cell r="F752">
            <v>210</v>
          </cell>
          <cell r="G752">
            <v>1</v>
          </cell>
          <cell r="H752">
            <v>1</v>
          </cell>
          <cell r="I752">
            <v>119.31690972200461</v>
          </cell>
          <cell r="J752">
            <v>9465</v>
          </cell>
          <cell r="K752">
            <v>1828</v>
          </cell>
          <cell r="L752">
            <v>893</v>
          </cell>
        </row>
        <row r="753">
          <cell r="A753">
            <v>744</v>
          </cell>
          <cell r="B753" t="str">
            <v>3501 - PAULO FREIRE SOCIAL JUSTICE Charter School - SOUTH HADLEY pupils</v>
          </cell>
          <cell r="C753">
            <v>3501137278</v>
          </cell>
          <cell r="D753">
            <v>3501</v>
          </cell>
          <cell r="E753">
            <v>137</v>
          </cell>
          <cell r="F753">
            <v>278</v>
          </cell>
          <cell r="G753">
            <v>1</v>
          </cell>
          <cell r="H753">
            <v>1</v>
          </cell>
          <cell r="I753">
            <v>123.6075880403984</v>
          </cell>
          <cell r="J753">
            <v>10387</v>
          </cell>
          <cell r="K753">
            <v>2452</v>
          </cell>
          <cell r="L753">
            <v>893</v>
          </cell>
        </row>
        <row r="754">
          <cell r="A754">
            <v>745</v>
          </cell>
          <cell r="B754" t="str">
            <v>3501 - PAULO FREIRE SOCIAL JUSTICE Charter School - SPRINGFIELD pupils</v>
          </cell>
          <cell r="C754">
            <v>3501137281</v>
          </cell>
          <cell r="D754">
            <v>3501</v>
          </cell>
          <cell r="E754">
            <v>137</v>
          </cell>
          <cell r="F754">
            <v>281</v>
          </cell>
          <cell r="G754">
            <v>1</v>
          </cell>
          <cell r="H754">
            <v>1</v>
          </cell>
          <cell r="I754">
            <v>101.15786696235092</v>
          </cell>
          <cell r="J754">
            <v>11999</v>
          </cell>
          <cell r="K754">
            <v>139</v>
          </cell>
          <cell r="L754">
            <v>893</v>
          </cell>
        </row>
        <row r="755">
          <cell r="A755">
            <v>746</v>
          </cell>
          <cell r="B755" t="str">
            <v>3501 - PAULO FREIRE SOCIAL JUSTICE Charter School - WESTFIELD pupils</v>
          </cell>
          <cell r="C755">
            <v>3501137325</v>
          </cell>
          <cell r="D755">
            <v>3501</v>
          </cell>
          <cell r="E755">
            <v>137</v>
          </cell>
          <cell r="F755">
            <v>325</v>
          </cell>
          <cell r="G755">
            <v>1</v>
          </cell>
          <cell r="H755">
            <v>1</v>
          </cell>
          <cell r="I755">
            <v>110.09119939116658</v>
          </cell>
          <cell r="J755">
            <v>12232</v>
          </cell>
          <cell r="K755">
            <v>1234</v>
          </cell>
          <cell r="L755">
            <v>893</v>
          </cell>
        </row>
        <row r="756">
          <cell r="A756">
            <v>747</v>
          </cell>
          <cell r="B756" t="str">
            <v>3501 - PAULO FREIRE SOCIAL JUSTICE Charter School - WEST SPRINGFIELD pupils</v>
          </cell>
          <cell r="C756">
            <v>3501137332</v>
          </cell>
          <cell r="D756">
            <v>3501</v>
          </cell>
          <cell r="E756">
            <v>137</v>
          </cell>
          <cell r="F756">
            <v>332</v>
          </cell>
          <cell r="G756">
            <v>1</v>
          </cell>
          <cell r="H756">
            <v>1</v>
          </cell>
          <cell r="I756">
            <v>108.05510836529761</v>
          </cell>
          <cell r="J756">
            <v>12232</v>
          </cell>
          <cell r="K756">
            <v>985</v>
          </cell>
          <cell r="L756">
            <v>893</v>
          </cell>
        </row>
        <row r="757">
          <cell r="A757">
            <v>748</v>
          </cell>
          <cell r="B757" t="str">
            <v>3501 - PAULO FREIRE SOCIAL JUSTICE Charter School - AMHERST PELHAM pupils</v>
          </cell>
          <cell r="C757">
            <v>3501137605</v>
          </cell>
          <cell r="D757">
            <v>3501</v>
          </cell>
          <cell r="E757">
            <v>137</v>
          </cell>
          <cell r="F757">
            <v>605</v>
          </cell>
          <cell r="G757">
            <v>1</v>
          </cell>
          <cell r="H757">
            <v>1</v>
          </cell>
          <cell r="I757">
            <v>164.75585979669276</v>
          </cell>
          <cell r="J757">
            <v>9465</v>
          </cell>
          <cell r="K757">
            <v>6129</v>
          </cell>
          <cell r="L757">
            <v>893</v>
          </cell>
        </row>
        <row r="758">
          <cell r="A758">
            <v>749</v>
          </cell>
          <cell r="B758" t="str">
            <v>3502 - BAYSTATE ACADEMY Charter School - HOLYOKE pupils</v>
          </cell>
          <cell r="C758">
            <v>3502281137</v>
          </cell>
          <cell r="D758">
            <v>3502</v>
          </cell>
          <cell r="E758">
            <v>281</v>
          </cell>
          <cell r="F758">
            <v>137</v>
          </cell>
          <cell r="G758">
            <v>1</v>
          </cell>
          <cell r="H758">
            <v>1</v>
          </cell>
          <cell r="I758">
            <v>104.40102433846525</v>
          </cell>
          <cell r="J758">
            <v>13524</v>
          </cell>
          <cell r="K758">
            <v>595</v>
          </cell>
          <cell r="L758">
            <v>893</v>
          </cell>
        </row>
        <row r="759">
          <cell r="A759">
            <v>750</v>
          </cell>
          <cell r="B759" t="str">
            <v>3502 - BAYSTATE ACADEMY Charter School - SPRINGFIELD pupils</v>
          </cell>
          <cell r="C759">
            <v>3502281281</v>
          </cell>
          <cell r="D759">
            <v>3502</v>
          </cell>
          <cell r="E759">
            <v>281</v>
          </cell>
          <cell r="F759">
            <v>281</v>
          </cell>
          <cell r="G759">
            <v>1</v>
          </cell>
          <cell r="H759">
            <v>1</v>
          </cell>
          <cell r="I759">
            <v>101.15786696235092</v>
          </cell>
          <cell r="J759">
            <v>10501</v>
          </cell>
          <cell r="K759">
            <v>122</v>
          </cell>
          <cell r="L759">
            <v>893</v>
          </cell>
        </row>
        <row r="760">
          <cell r="A760">
            <v>751</v>
          </cell>
          <cell r="B760" t="str">
            <v>3503 - LOWELL COLLEGIATE Charter School - BILLERICA pupils</v>
          </cell>
          <cell r="C760">
            <v>3503160031</v>
          </cell>
          <cell r="D760">
            <v>3503</v>
          </cell>
          <cell r="E760">
            <v>160</v>
          </cell>
          <cell r="F760">
            <v>31</v>
          </cell>
          <cell r="G760">
            <v>1</v>
          </cell>
          <cell r="H760">
            <v>1.01</v>
          </cell>
          <cell r="I760">
            <v>132.214258205248</v>
          </cell>
          <cell r="J760">
            <v>9135</v>
          </cell>
          <cell r="K760">
            <v>2943</v>
          </cell>
          <cell r="L760">
            <v>893</v>
          </cell>
        </row>
        <row r="761">
          <cell r="A761">
            <v>752</v>
          </cell>
          <cell r="B761" t="str">
            <v>3503 - LOWELL COLLEGIATE Charter School - CHELMSFORD pupils</v>
          </cell>
          <cell r="C761">
            <v>3503160056</v>
          </cell>
          <cell r="D761">
            <v>3503</v>
          </cell>
          <cell r="E761">
            <v>160</v>
          </cell>
          <cell r="F761">
            <v>56</v>
          </cell>
          <cell r="G761">
            <v>1</v>
          </cell>
          <cell r="H761">
            <v>1.01</v>
          </cell>
          <cell r="I761">
            <v>121.08701783057205</v>
          </cell>
          <cell r="J761">
            <v>11673</v>
          </cell>
          <cell r="K761">
            <v>2461</v>
          </cell>
          <cell r="L761">
            <v>893</v>
          </cell>
        </row>
        <row r="762">
          <cell r="A762">
            <v>753</v>
          </cell>
          <cell r="B762" t="str">
            <v>3503 - LOWELL COLLEGIATE Charter School - DRACUT pupils</v>
          </cell>
          <cell r="C762">
            <v>3503160079</v>
          </cell>
          <cell r="D762">
            <v>3503</v>
          </cell>
          <cell r="E762">
            <v>160</v>
          </cell>
          <cell r="F762">
            <v>79</v>
          </cell>
          <cell r="G762">
            <v>1</v>
          </cell>
          <cell r="H762">
            <v>1.01</v>
          </cell>
          <cell r="I762">
            <v>100</v>
          </cell>
          <cell r="J762">
            <v>9102</v>
          </cell>
          <cell r="K762">
            <v>0</v>
          </cell>
          <cell r="L762">
            <v>893</v>
          </cell>
        </row>
        <row r="763">
          <cell r="A763">
            <v>754</v>
          </cell>
          <cell r="B763" t="str">
            <v>3503 - LOWELL COLLEGIATE Charter School - LOWELL pupils</v>
          </cell>
          <cell r="C763">
            <v>3503160160</v>
          </cell>
          <cell r="D763">
            <v>3503</v>
          </cell>
          <cell r="E763">
            <v>160</v>
          </cell>
          <cell r="F763">
            <v>160</v>
          </cell>
          <cell r="G763">
            <v>1</v>
          </cell>
          <cell r="H763">
            <v>1.01</v>
          </cell>
          <cell r="I763">
            <v>100</v>
          </cell>
          <cell r="J763">
            <v>10550</v>
          </cell>
          <cell r="K763">
            <v>0</v>
          </cell>
          <cell r="L763">
            <v>893</v>
          </cell>
        </row>
        <row r="764">
          <cell r="A764">
            <v>755</v>
          </cell>
          <cell r="B764" t="str">
            <v>3503 - LOWELL COLLEGIATE Charter School - TEWKSBURY pupils</v>
          </cell>
          <cell r="C764">
            <v>3503160295</v>
          </cell>
          <cell r="D764">
            <v>3503</v>
          </cell>
          <cell r="E764">
            <v>160</v>
          </cell>
          <cell r="F764">
            <v>295</v>
          </cell>
          <cell r="G764">
            <v>1</v>
          </cell>
          <cell r="H764">
            <v>1.01</v>
          </cell>
          <cell r="I764">
            <v>126.65220909940587</v>
          </cell>
          <cell r="J764">
            <v>8206</v>
          </cell>
          <cell r="K764">
            <v>2187</v>
          </cell>
          <cell r="L764">
            <v>893</v>
          </cell>
        </row>
        <row r="765">
          <cell r="A765">
            <v>756</v>
          </cell>
          <cell r="B765" t="str">
            <v>3503 - LOWELL COLLEGIATE Charter School - TYNGSBOROUGH pupils</v>
          </cell>
          <cell r="C765">
            <v>3503160301</v>
          </cell>
          <cell r="D765">
            <v>3503</v>
          </cell>
          <cell r="E765">
            <v>160</v>
          </cell>
          <cell r="F765">
            <v>301</v>
          </cell>
          <cell r="G765">
            <v>1</v>
          </cell>
          <cell r="H765">
            <v>1.01</v>
          </cell>
          <cell r="I765">
            <v>120.6654007174232</v>
          </cell>
          <cell r="J765">
            <v>10968</v>
          </cell>
          <cell r="K765">
            <v>2267</v>
          </cell>
          <cell r="L765">
            <v>893</v>
          </cell>
        </row>
        <row r="766">
          <cell r="A766">
            <v>757</v>
          </cell>
          <cell r="B766" t="str">
            <v>3503 - LOWELL COLLEGIATE Charter School - WILMINGTON pupils</v>
          </cell>
          <cell r="C766">
            <v>3503160342</v>
          </cell>
          <cell r="D766">
            <v>3503</v>
          </cell>
          <cell r="E766">
            <v>160</v>
          </cell>
          <cell r="F766">
            <v>342</v>
          </cell>
          <cell r="G766">
            <v>1</v>
          </cell>
          <cell r="H766">
            <v>1.01</v>
          </cell>
          <cell r="I766">
            <v>137.59731336071832</v>
          </cell>
          <cell r="J766">
            <v>11673</v>
          </cell>
          <cell r="K766">
            <v>4389</v>
          </cell>
          <cell r="L766">
            <v>893</v>
          </cell>
        </row>
        <row r="767">
          <cell r="A767">
            <v>758</v>
          </cell>
          <cell r="B767" t="str">
            <v>3504 - CITY ON A HILL II Charter School - BOSTON pupils</v>
          </cell>
          <cell r="C767">
            <v>3504035035</v>
          </cell>
          <cell r="D767">
            <v>3504</v>
          </cell>
          <cell r="E767">
            <v>35</v>
          </cell>
          <cell r="F767">
            <v>35</v>
          </cell>
          <cell r="G767">
            <v>1</v>
          </cell>
          <cell r="H767">
            <v>1.071</v>
          </cell>
          <cell r="I767">
            <v>123.08173144395123</v>
          </cell>
          <cell r="J767">
            <v>12110</v>
          </cell>
          <cell r="K767">
            <v>2795</v>
          </cell>
          <cell r="L767">
            <v>893</v>
          </cell>
        </row>
        <row r="768">
          <cell r="A768">
            <v>759</v>
          </cell>
          <cell r="B768" t="str">
            <v>3504 - CITY ON A HILL II Charter School - WATERTOWN pupils</v>
          </cell>
          <cell r="C768">
            <v>3504035314</v>
          </cell>
          <cell r="D768">
            <v>3504</v>
          </cell>
          <cell r="E768">
            <v>35</v>
          </cell>
          <cell r="F768">
            <v>314</v>
          </cell>
          <cell r="G768">
            <v>1</v>
          </cell>
          <cell r="H768">
            <v>1.071</v>
          </cell>
          <cell r="I768">
            <v>141.159709089839</v>
          </cell>
          <cell r="J768">
            <v>10030</v>
          </cell>
          <cell r="K768">
            <v>4128</v>
          </cell>
          <cell r="L768">
            <v>893</v>
          </cell>
        </row>
        <row r="769">
          <cell r="A769">
            <v>760</v>
          </cell>
          <cell r="B769" t="str">
            <v>3506 - PIONEER CS OF SCIENCE II Charter School - BOSTON pupils</v>
          </cell>
          <cell r="C769">
            <v>3506262035</v>
          </cell>
          <cell r="D769">
            <v>3506</v>
          </cell>
          <cell r="E769">
            <v>262</v>
          </cell>
          <cell r="F769">
            <v>35</v>
          </cell>
          <cell r="G769">
            <v>1</v>
          </cell>
          <cell r="H769">
            <v>1.0129999999999999</v>
          </cell>
          <cell r="I769">
            <v>123.08173144395123</v>
          </cell>
          <cell r="J769">
            <v>11324</v>
          </cell>
          <cell r="K769">
            <v>2614</v>
          </cell>
          <cell r="L769">
            <v>893</v>
          </cell>
        </row>
        <row r="770">
          <cell r="A770">
            <v>761</v>
          </cell>
          <cell r="B770" t="str">
            <v>3506 - PIONEER CS OF SCIENCE II Charter School - CAMBRIDGE pupils</v>
          </cell>
          <cell r="C770">
            <v>3506262049</v>
          </cell>
          <cell r="D770">
            <v>3506</v>
          </cell>
          <cell r="E770">
            <v>262</v>
          </cell>
          <cell r="F770">
            <v>49</v>
          </cell>
          <cell r="G770">
            <v>1</v>
          </cell>
          <cell r="H770">
            <v>1.0129999999999999</v>
          </cell>
          <cell r="I770">
            <v>216.36826484172164</v>
          </cell>
          <cell r="J770">
            <v>11324</v>
          </cell>
          <cell r="K770">
            <v>13178</v>
          </cell>
          <cell r="L770">
            <v>893</v>
          </cell>
        </row>
        <row r="771">
          <cell r="A771">
            <v>762</v>
          </cell>
          <cell r="B771" t="str">
            <v>3506 - PIONEER CS OF SCIENCE II Charter School - CHELSEA pupils</v>
          </cell>
          <cell r="C771">
            <v>3506262057</v>
          </cell>
          <cell r="D771">
            <v>3506</v>
          </cell>
          <cell r="E771">
            <v>262</v>
          </cell>
          <cell r="F771">
            <v>57</v>
          </cell>
          <cell r="G771">
            <v>1</v>
          </cell>
          <cell r="H771">
            <v>1.0129999999999999</v>
          </cell>
          <cell r="I771">
            <v>100</v>
          </cell>
          <cell r="J771">
            <v>11672</v>
          </cell>
          <cell r="K771">
            <v>0</v>
          </cell>
          <cell r="L771">
            <v>893</v>
          </cell>
        </row>
        <row r="772">
          <cell r="A772">
            <v>763</v>
          </cell>
          <cell r="B772" t="str">
            <v>3506 - PIONEER CS OF SCIENCE II Charter School - DANVERS pupils</v>
          </cell>
          <cell r="C772">
            <v>3506262071</v>
          </cell>
          <cell r="D772">
            <v>3506</v>
          </cell>
          <cell r="E772">
            <v>262</v>
          </cell>
          <cell r="F772">
            <v>71</v>
          </cell>
          <cell r="G772">
            <v>1</v>
          </cell>
          <cell r="H772">
            <v>1.0129999999999999</v>
          </cell>
          <cell r="I772">
            <v>131.01678137739106</v>
          </cell>
          <cell r="J772">
            <v>7860</v>
          </cell>
          <cell r="K772">
            <v>2438</v>
          </cell>
          <cell r="L772">
            <v>893</v>
          </cell>
        </row>
        <row r="773">
          <cell r="A773">
            <v>764</v>
          </cell>
          <cell r="B773" t="str">
            <v>3506 - PIONEER CS OF SCIENCE II Charter School - EVERETT pupils</v>
          </cell>
          <cell r="C773">
            <v>3506262093</v>
          </cell>
          <cell r="D773">
            <v>3506</v>
          </cell>
          <cell r="E773">
            <v>262</v>
          </cell>
          <cell r="F773">
            <v>93</v>
          </cell>
          <cell r="G773">
            <v>1</v>
          </cell>
          <cell r="H773">
            <v>1.0129999999999999</v>
          </cell>
          <cell r="I773">
            <v>100.21529083751221</v>
          </cell>
          <cell r="J773">
            <v>12145</v>
          </cell>
          <cell r="K773">
            <v>26</v>
          </cell>
          <cell r="L773">
            <v>893</v>
          </cell>
        </row>
        <row r="774">
          <cell r="A774">
            <v>765</v>
          </cell>
          <cell r="B774" t="str">
            <v>3506 - PIONEER CS OF SCIENCE II Charter School - LYNN pupils</v>
          </cell>
          <cell r="C774">
            <v>3506262163</v>
          </cell>
          <cell r="D774">
            <v>3506</v>
          </cell>
          <cell r="E774">
            <v>262</v>
          </cell>
          <cell r="F774">
            <v>163</v>
          </cell>
          <cell r="G774">
            <v>1</v>
          </cell>
          <cell r="H774">
            <v>1.0129999999999999</v>
          </cell>
          <cell r="I774">
            <v>100</v>
          </cell>
          <cell r="J774">
            <v>10751</v>
          </cell>
          <cell r="K774">
            <v>0</v>
          </cell>
          <cell r="L774">
            <v>893</v>
          </cell>
        </row>
        <row r="775">
          <cell r="A775">
            <v>766</v>
          </cell>
          <cell r="B775" t="str">
            <v>3506 - PIONEER CS OF SCIENCE II Charter School - MALDEN pupils</v>
          </cell>
          <cell r="C775">
            <v>3506262165</v>
          </cell>
          <cell r="D775">
            <v>3506</v>
          </cell>
          <cell r="E775">
            <v>262</v>
          </cell>
          <cell r="F775">
            <v>165</v>
          </cell>
          <cell r="G775">
            <v>1</v>
          </cell>
          <cell r="H775">
            <v>1.0129999999999999</v>
          </cell>
          <cell r="I775">
            <v>101.91819989348812</v>
          </cell>
          <cell r="J775">
            <v>10426</v>
          </cell>
          <cell r="K775">
            <v>200</v>
          </cell>
          <cell r="L775">
            <v>893</v>
          </cell>
        </row>
        <row r="776">
          <cell r="A776">
            <v>767</v>
          </cell>
          <cell r="B776" t="str">
            <v>3506 - PIONEER CS OF SCIENCE II Charter School - MEDFORD pupils</v>
          </cell>
          <cell r="C776">
            <v>3506262176</v>
          </cell>
          <cell r="D776">
            <v>3506</v>
          </cell>
          <cell r="E776">
            <v>262</v>
          </cell>
          <cell r="F776">
            <v>176</v>
          </cell>
          <cell r="G776">
            <v>1</v>
          </cell>
          <cell r="H776">
            <v>1.0129999999999999</v>
          </cell>
          <cell r="I776">
            <v>121.34567108409786</v>
          </cell>
          <cell r="J776">
            <v>11307</v>
          </cell>
          <cell r="K776">
            <v>2414</v>
          </cell>
          <cell r="L776">
            <v>893</v>
          </cell>
        </row>
        <row r="777">
          <cell r="A777">
            <v>768</v>
          </cell>
          <cell r="B777" t="str">
            <v>3506 - PIONEER CS OF SCIENCE II Charter School - MELROSE pupils</v>
          </cell>
          <cell r="C777">
            <v>3506262178</v>
          </cell>
          <cell r="D777">
            <v>3506</v>
          </cell>
          <cell r="E777">
            <v>262</v>
          </cell>
          <cell r="F777">
            <v>178</v>
          </cell>
          <cell r="G777">
            <v>1</v>
          </cell>
          <cell r="H777">
            <v>1.0129999999999999</v>
          </cell>
          <cell r="I777">
            <v>105.77866776490595</v>
          </cell>
          <cell r="J777">
            <v>11672</v>
          </cell>
          <cell r="K777">
            <v>674</v>
          </cell>
          <cell r="L777">
            <v>893</v>
          </cell>
        </row>
        <row r="778">
          <cell r="A778">
            <v>769</v>
          </cell>
          <cell r="B778" t="str">
            <v>3506 - PIONEER CS OF SCIENCE II Charter School - NORTH ANDOVER pupils</v>
          </cell>
          <cell r="C778">
            <v>3506262211</v>
          </cell>
          <cell r="D778">
            <v>3506</v>
          </cell>
          <cell r="E778">
            <v>262</v>
          </cell>
          <cell r="F778">
            <v>211</v>
          </cell>
          <cell r="G778">
            <v>1</v>
          </cell>
          <cell r="H778">
            <v>1.0129999999999999</v>
          </cell>
          <cell r="I778">
            <v>114.66964101655992</v>
          </cell>
          <cell r="J778">
            <v>11846</v>
          </cell>
          <cell r="K778">
            <v>1738</v>
          </cell>
          <cell r="L778">
            <v>893</v>
          </cell>
        </row>
        <row r="779">
          <cell r="A779">
            <v>770</v>
          </cell>
          <cell r="B779" t="str">
            <v>3506 - PIONEER CS OF SCIENCE II Charter School - PEABODY pupils</v>
          </cell>
          <cell r="C779">
            <v>3506262229</v>
          </cell>
          <cell r="D779">
            <v>3506</v>
          </cell>
          <cell r="E779">
            <v>262</v>
          </cell>
          <cell r="F779">
            <v>229</v>
          </cell>
          <cell r="G779">
            <v>1</v>
          </cell>
          <cell r="H779">
            <v>1.0129999999999999</v>
          </cell>
          <cell r="I779">
            <v>108.45689193458755</v>
          </cell>
          <cell r="J779">
            <v>9284</v>
          </cell>
          <cell r="K779">
            <v>785</v>
          </cell>
          <cell r="L779">
            <v>893</v>
          </cell>
        </row>
        <row r="780">
          <cell r="A780">
            <v>771</v>
          </cell>
          <cell r="B780" t="str">
            <v>3506 - PIONEER CS OF SCIENCE II Charter School - REVERE pupils</v>
          </cell>
          <cell r="C780">
            <v>3506262248</v>
          </cell>
          <cell r="D780">
            <v>3506</v>
          </cell>
          <cell r="E780">
            <v>262</v>
          </cell>
          <cell r="F780">
            <v>248</v>
          </cell>
          <cell r="G780">
            <v>1</v>
          </cell>
          <cell r="H780">
            <v>1.0129999999999999</v>
          </cell>
          <cell r="I780">
            <v>106.67365469799385</v>
          </cell>
          <cell r="J780">
            <v>11407</v>
          </cell>
          <cell r="K780">
            <v>761</v>
          </cell>
          <cell r="L780">
            <v>893</v>
          </cell>
        </row>
        <row r="781">
          <cell r="A781">
            <v>772</v>
          </cell>
          <cell r="B781" t="str">
            <v>3506 - PIONEER CS OF SCIENCE II Charter School - SALEM pupils</v>
          </cell>
          <cell r="C781">
            <v>3506262258</v>
          </cell>
          <cell r="D781">
            <v>3506</v>
          </cell>
          <cell r="E781">
            <v>262</v>
          </cell>
          <cell r="F781">
            <v>258</v>
          </cell>
          <cell r="G781">
            <v>1</v>
          </cell>
          <cell r="H781">
            <v>1.0129999999999999</v>
          </cell>
          <cell r="I781">
            <v>125.34091180445822</v>
          </cell>
          <cell r="J781">
            <v>10180</v>
          </cell>
          <cell r="K781">
            <v>2580</v>
          </cell>
          <cell r="L781">
            <v>893</v>
          </cell>
        </row>
        <row r="782">
          <cell r="A782">
            <v>773</v>
          </cell>
          <cell r="B782" t="str">
            <v>3506 - PIONEER CS OF SCIENCE II Charter School - SAUGUS pupils</v>
          </cell>
          <cell r="C782">
            <v>3506262262</v>
          </cell>
          <cell r="D782">
            <v>3506</v>
          </cell>
          <cell r="E782">
            <v>262</v>
          </cell>
          <cell r="F782">
            <v>262</v>
          </cell>
          <cell r="G782">
            <v>1</v>
          </cell>
          <cell r="H782">
            <v>1.0129999999999999</v>
          </cell>
          <cell r="I782">
            <v>121.97822602092769</v>
          </cell>
          <cell r="J782">
            <v>10090</v>
          </cell>
          <cell r="K782">
            <v>2218</v>
          </cell>
          <cell r="L782">
            <v>893</v>
          </cell>
        </row>
        <row r="783">
          <cell r="A783">
            <v>774</v>
          </cell>
          <cell r="B783" t="str">
            <v>3506 - PIONEER CS OF SCIENCE II Charter School - SOMERVILLE pupils</v>
          </cell>
          <cell r="C783">
            <v>3506262274</v>
          </cell>
          <cell r="D783">
            <v>3506</v>
          </cell>
          <cell r="E783">
            <v>262</v>
          </cell>
          <cell r="F783">
            <v>274</v>
          </cell>
          <cell r="G783">
            <v>1</v>
          </cell>
          <cell r="H783">
            <v>1.0129999999999999</v>
          </cell>
          <cell r="I783">
            <v>126.98059859810604</v>
          </cell>
          <cell r="J783">
            <v>10719</v>
          </cell>
          <cell r="K783">
            <v>2892</v>
          </cell>
          <cell r="L783">
            <v>893</v>
          </cell>
        </row>
        <row r="784">
          <cell r="A784">
            <v>775</v>
          </cell>
          <cell r="B784" t="str">
            <v>3506 - PIONEER CS OF SCIENCE II Charter School - WINTHROP pupils</v>
          </cell>
          <cell r="C784">
            <v>3506262346</v>
          </cell>
          <cell r="D784">
            <v>3506</v>
          </cell>
          <cell r="E784">
            <v>262</v>
          </cell>
          <cell r="F784">
            <v>346</v>
          </cell>
          <cell r="G784">
            <v>1</v>
          </cell>
          <cell r="H784">
            <v>1.0129999999999999</v>
          </cell>
          <cell r="I784">
            <v>105.14704420254259</v>
          </cell>
          <cell r="J784">
            <v>10114</v>
          </cell>
          <cell r="K784">
            <v>521</v>
          </cell>
          <cell r="L784">
            <v>893</v>
          </cell>
        </row>
      </sheetData>
      <sheetData sheetId="3">
        <row r="10">
          <cell r="A10">
            <v>1</v>
          </cell>
          <cell r="B10" t="str">
            <v>ABINGTON</v>
          </cell>
          <cell r="C10">
            <v>1</v>
          </cell>
          <cell r="D10">
            <v>1</v>
          </cell>
          <cell r="E10">
            <v>121.06478420077134</v>
          </cell>
          <cell r="F10">
            <v>9368.6073309426247</v>
          </cell>
          <cell r="G10">
            <v>1973</v>
          </cell>
          <cell r="H10">
            <v>893</v>
          </cell>
          <cell r="I10">
            <v>12235</v>
          </cell>
        </row>
        <row r="11">
          <cell r="A11">
            <v>2</v>
          </cell>
          <cell r="B11" t="str">
            <v>ACTON</v>
          </cell>
          <cell r="C11">
            <v>0</v>
          </cell>
          <cell r="D11">
            <v>1.04</v>
          </cell>
          <cell r="E11">
            <v>131.23271294153045</v>
          </cell>
          <cell r="G11">
            <v>0</v>
          </cell>
          <cell r="H11">
            <v>893</v>
          </cell>
          <cell r="I11">
            <v>893</v>
          </cell>
        </row>
        <row r="12">
          <cell r="A12">
            <v>3</v>
          </cell>
          <cell r="B12" t="str">
            <v>ACUSHNET</v>
          </cell>
          <cell r="C12">
            <v>1</v>
          </cell>
          <cell r="D12">
            <v>1</v>
          </cell>
          <cell r="E12">
            <v>114.48257170053053</v>
          </cell>
          <cell r="F12">
            <v>9223.4221662669861</v>
          </cell>
          <cell r="G12">
            <v>1336</v>
          </cell>
          <cell r="H12">
            <v>893</v>
          </cell>
          <cell r="I12">
            <v>11452</v>
          </cell>
        </row>
        <row r="13">
          <cell r="A13">
            <v>4</v>
          </cell>
          <cell r="B13" t="str">
            <v>ADAMS</v>
          </cell>
          <cell r="C13">
            <v>0</v>
          </cell>
          <cell r="D13">
            <v>1</v>
          </cell>
          <cell r="E13">
            <v>0</v>
          </cell>
          <cell r="G13">
            <v>0</v>
          </cell>
          <cell r="H13">
            <v>893</v>
          </cell>
          <cell r="I13">
            <v>893</v>
          </cell>
        </row>
        <row r="14">
          <cell r="A14">
            <v>5</v>
          </cell>
          <cell r="B14" t="str">
            <v>AGAWAM</v>
          </cell>
          <cell r="C14">
            <v>1</v>
          </cell>
          <cell r="D14">
            <v>1</v>
          </cell>
          <cell r="E14">
            <v>124.56760651069818</v>
          </cell>
          <cell r="F14">
            <v>10000.854860528267</v>
          </cell>
          <cell r="G14">
            <v>2457</v>
          </cell>
          <cell r="H14">
            <v>893</v>
          </cell>
          <cell r="I14">
            <v>13351</v>
          </cell>
        </row>
        <row r="15">
          <cell r="A15">
            <v>6</v>
          </cell>
          <cell r="B15" t="str">
            <v>ALFORD</v>
          </cell>
          <cell r="C15">
            <v>0</v>
          </cell>
          <cell r="D15">
            <v>1</v>
          </cell>
          <cell r="E15">
            <v>0</v>
          </cell>
          <cell r="G15">
            <v>0</v>
          </cell>
          <cell r="H15">
            <v>893</v>
          </cell>
          <cell r="I15">
            <v>893</v>
          </cell>
        </row>
        <row r="16">
          <cell r="A16">
            <v>7</v>
          </cell>
          <cell r="B16" t="str">
            <v>AMESBURY</v>
          </cell>
          <cell r="C16">
            <v>1</v>
          </cell>
          <cell r="D16">
            <v>1</v>
          </cell>
          <cell r="E16">
            <v>126.15755891816404</v>
          </cell>
          <cell r="F16">
            <v>9539.8048893442628</v>
          </cell>
          <cell r="G16">
            <v>2495</v>
          </cell>
          <cell r="H16">
            <v>893</v>
          </cell>
          <cell r="I16">
            <v>12928</v>
          </cell>
        </row>
        <row r="17">
          <cell r="A17">
            <v>8</v>
          </cell>
          <cell r="B17" t="str">
            <v>AMHERST</v>
          </cell>
          <cell r="C17">
            <v>1</v>
          </cell>
          <cell r="D17">
            <v>1</v>
          </cell>
          <cell r="E17">
            <v>182.61319879461948</v>
          </cell>
          <cell r="F17">
            <v>9898.2320165975107</v>
          </cell>
          <cell r="G17">
            <v>8177</v>
          </cell>
          <cell r="H17">
            <v>893</v>
          </cell>
          <cell r="I17">
            <v>18968</v>
          </cell>
        </row>
        <row r="18">
          <cell r="A18">
            <v>9</v>
          </cell>
          <cell r="B18" t="str">
            <v>ANDOVER</v>
          </cell>
          <cell r="C18">
            <v>1</v>
          </cell>
          <cell r="D18">
            <v>1.073</v>
          </cell>
          <cell r="E18">
            <v>139.20542678380409</v>
          </cell>
          <cell r="F18">
            <v>9487.4093276525491</v>
          </cell>
          <cell r="G18">
            <v>3720</v>
          </cell>
          <cell r="H18">
            <v>893</v>
          </cell>
          <cell r="I18">
            <v>14100</v>
          </cell>
        </row>
        <row r="19">
          <cell r="A19">
            <v>10</v>
          </cell>
          <cell r="B19" t="str">
            <v>ARLINGTON</v>
          </cell>
          <cell r="C19">
            <v>1</v>
          </cell>
          <cell r="D19">
            <v>1.028</v>
          </cell>
          <cell r="E19">
            <v>123.96271796450382</v>
          </cell>
          <cell r="F19">
            <v>9301.5795206224484</v>
          </cell>
          <cell r="G19">
            <v>2229</v>
          </cell>
          <cell r="H19">
            <v>893</v>
          </cell>
          <cell r="I19">
            <v>12424</v>
          </cell>
        </row>
        <row r="20">
          <cell r="A20">
            <v>11</v>
          </cell>
          <cell r="B20" t="str">
            <v>ASHBURNHAM</v>
          </cell>
          <cell r="C20">
            <v>0</v>
          </cell>
          <cell r="D20">
            <v>1</v>
          </cell>
          <cell r="E20">
            <v>0</v>
          </cell>
          <cell r="G20">
            <v>0</v>
          </cell>
          <cell r="H20">
            <v>893</v>
          </cell>
          <cell r="I20">
            <v>893</v>
          </cell>
        </row>
        <row r="21">
          <cell r="A21">
            <v>12</v>
          </cell>
          <cell r="B21" t="str">
            <v>ASHBY</v>
          </cell>
          <cell r="C21">
            <v>0</v>
          </cell>
          <cell r="D21">
            <v>1</v>
          </cell>
          <cell r="E21">
            <v>0</v>
          </cell>
          <cell r="G21">
            <v>0</v>
          </cell>
          <cell r="H21">
            <v>893</v>
          </cell>
          <cell r="I21">
            <v>893</v>
          </cell>
        </row>
        <row r="22">
          <cell r="A22">
            <v>13</v>
          </cell>
          <cell r="B22" t="str">
            <v>ASHFIELD</v>
          </cell>
          <cell r="C22">
            <v>0</v>
          </cell>
          <cell r="D22">
            <v>1</v>
          </cell>
          <cell r="E22">
            <v>0</v>
          </cell>
          <cell r="F22">
            <v>14787.617857142859</v>
          </cell>
          <cell r="G22">
            <v>0</v>
          </cell>
          <cell r="H22">
            <v>893</v>
          </cell>
          <cell r="I22">
            <v>15681</v>
          </cell>
        </row>
        <row r="23">
          <cell r="A23">
            <v>14</v>
          </cell>
          <cell r="B23" t="str">
            <v>ASHLAND</v>
          </cell>
          <cell r="C23">
            <v>1</v>
          </cell>
          <cell r="D23">
            <v>1.0309999999999999</v>
          </cell>
          <cell r="E23">
            <v>127.34518302826545</v>
          </cell>
          <cell r="F23">
            <v>9436.9315389995954</v>
          </cell>
          <cell r="G23">
            <v>2581</v>
          </cell>
          <cell r="H23">
            <v>893</v>
          </cell>
          <cell r="I23">
            <v>12911</v>
          </cell>
        </row>
        <row r="24">
          <cell r="A24">
            <v>15</v>
          </cell>
          <cell r="B24" t="str">
            <v>ATHOL</v>
          </cell>
          <cell r="C24">
            <v>0</v>
          </cell>
          <cell r="D24">
            <v>1</v>
          </cell>
          <cell r="E24">
            <v>0</v>
          </cell>
          <cell r="G24">
            <v>0</v>
          </cell>
          <cell r="H24">
            <v>893</v>
          </cell>
          <cell r="I24">
            <v>893</v>
          </cell>
        </row>
        <row r="25">
          <cell r="A25">
            <v>16</v>
          </cell>
          <cell r="B25" t="str">
            <v>ATTLEBORO</v>
          </cell>
          <cell r="C25">
            <v>1</v>
          </cell>
          <cell r="D25">
            <v>1</v>
          </cell>
          <cell r="E25">
            <v>100.16967674749961</v>
          </cell>
          <cell r="F25">
            <v>10739.731077565441</v>
          </cell>
          <cell r="G25">
            <v>18</v>
          </cell>
          <cell r="H25">
            <v>893</v>
          </cell>
          <cell r="I25">
            <v>11651</v>
          </cell>
        </row>
        <row r="26">
          <cell r="A26">
            <v>17</v>
          </cell>
          <cell r="B26" t="str">
            <v>AUBURN</v>
          </cell>
          <cell r="C26">
            <v>1</v>
          </cell>
          <cell r="D26">
            <v>1</v>
          </cell>
          <cell r="E26">
            <v>120.47405083427374</v>
          </cell>
          <cell r="F26">
            <v>9602.4173290598283</v>
          </cell>
          <cell r="G26">
            <v>1966</v>
          </cell>
          <cell r="H26">
            <v>893</v>
          </cell>
          <cell r="I26">
            <v>12461</v>
          </cell>
        </row>
        <row r="27">
          <cell r="A27">
            <v>18</v>
          </cell>
          <cell r="B27" t="str">
            <v>AVON</v>
          </cell>
          <cell r="C27">
            <v>1</v>
          </cell>
          <cell r="D27">
            <v>1</v>
          </cell>
          <cell r="E27">
            <v>158.1017106739427</v>
          </cell>
          <cell r="F27">
            <v>9872.1612104283067</v>
          </cell>
          <cell r="G27">
            <v>5736</v>
          </cell>
          <cell r="H27">
            <v>893</v>
          </cell>
          <cell r="I27">
            <v>16501</v>
          </cell>
        </row>
        <row r="28">
          <cell r="A28">
            <v>19</v>
          </cell>
          <cell r="B28" t="str">
            <v>AYER</v>
          </cell>
          <cell r="C28">
            <v>0</v>
          </cell>
          <cell r="D28">
            <v>1.0449999999999999</v>
          </cell>
          <cell r="E28">
            <v>0</v>
          </cell>
          <cell r="G28">
            <v>0</v>
          </cell>
          <cell r="H28">
            <v>893</v>
          </cell>
          <cell r="I28">
            <v>893</v>
          </cell>
        </row>
        <row r="29">
          <cell r="A29">
            <v>20</v>
          </cell>
          <cell r="B29" t="str">
            <v>BARNSTABLE</v>
          </cell>
          <cell r="C29">
            <v>1</v>
          </cell>
          <cell r="D29">
            <v>1</v>
          </cell>
          <cell r="E29">
            <v>117.74560296503864</v>
          </cell>
          <cell r="F29">
            <v>9933.6848036142346</v>
          </cell>
          <cell r="G29">
            <v>1763</v>
          </cell>
          <cell r="H29">
            <v>893</v>
          </cell>
          <cell r="I29">
            <v>12590</v>
          </cell>
        </row>
        <row r="30">
          <cell r="A30">
            <v>21</v>
          </cell>
          <cell r="B30" t="str">
            <v>BARRE</v>
          </cell>
          <cell r="C30">
            <v>0</v>
          </cell>
          <cell r="D30">
            <v>1</v>
          </cell>
          <cell r="E30">
            <v>0</v>
          </cell>
          <cell r="G30">
            <v>0</v>
          </cell>
          <cell r="H30">
            <v>893</v>
          </cell>
          <cell r="I30">
            <v>893</v>
          </cell>
        </row>
        <row r="31">
          <cell r="A31">
            <v>22</v>
          </cell>
          <cell r="B31" t="str">
            <v>BECKET</v>
          </cell>
          <cell r="C31">
            <v>0</v>
          </cell>
          <cell r="D31">
            <v>1</v>
          </cell>
          <cell r="E31">
            <v>0</v>
          </cell>
          <cell r="F31">
            <v>14473.020588235295</v>
          </cell>
          <cell r="G31">
            <v>0</v>
          </cell>
          <cell r="H31">
            <v>893</v>
          </cell>
          <cell r="I31">
            <v>15366</v>
          </cell>
        </row>
        <row r="32">
          <cell r="A32">
            <v>23</v>
          </cell>
          <cell r="B32" t="str">
            <v>BEDFORD</v>
          </cell>
          <cell r="C32">
            <v>1</v>
          </cell>
          <cell r="D32">
            <v>1.083</v>
          </cell>
          <cell r="E32">
            <v>148.09173040611824</v>
          </cell>
          <cell r="F32">
            <v>9916.7543457400297</v>
          </cell>
          <cell r="G32">
            <v>4769</v>
          </cell>
          <cell r="H32">
            <v>893</v>
          </cell>
          <cell r="I32">
            <v>15579</v>
          </cell>
        </row>
        <row r="33">
          <cell r="A33">
            <v>24</v>
          </cell>
          <cell r="B33" t="str">
            <v>BELCHERTOWN</v>
          </cell>
          <cell r="C33">
            <v>1</v>
          </cell>
          <cell r="D33">
            <v>1</v>
          </cell>
          <cell r="E33">
            <v>109.78315810227267</v>
          </cell>
          <cell r="F33">
            <v>9357.0605455274763</v>
          </cell>
          <cell r="G33">
            <v>915</v>
          </cell>
          <cell r="H33">
            <v>893</v>
          </cell>
          <cell r="I33">
            <v>11165</v>
          </cell>
        </row>
        <row r="34">
          <cell r="A34">
            <v>25</v>
          </cell>
          <cell r="B34" t="str">
            <v>BELLINGHAM</v>
          </cell>
          <cell r="C34">
            <v>1</v>
          </cell>
          <cell r="D34">
            <v>1</v>
          </cell>
          <cell r="E34">
            <v>114.84264243022881</v>
          </cell>
          <cell r="F34">
            <v>9457.8007920792061</v>
          </cell>
          <cell r="G34">
            <v>1404</v>
          </cell>
          <cell r="H34">
            <v>893</v>
          </cell>
          <cell r="I34">
            <v>11755</v>
          </cell>
        </row>
        <row r="35">
          <cell r="A35">
            <v>26</v>
          </cell>
          <cell r="B35" t="str">
            <v>BELMONT</v>
          </cell>
          <cell r="C35">
            <v>1</v>
          </cell>
          <cell r="D35">
            <v>1.0329999999999999</v>
          </cell>
          <cell r="E35">
            <v>122.31777523367604</v>
          </cell>
          <cell r="F35">
            <v>9264.8402352212397</v>
          </cell>
          <cell r="G35">
            <v>2068</v>
          </cell>
          <cell r="H35">
            <v>893</v>
          </cell>
          <cell r="I35">
            <v>12226</v>
          </cell>
        </row>
        <row r="36">
          <cell r="A36">
            <v>27</v>
          </cell>
          <cell r="B36" t="str">
            <v>BERKLEY</v>
          </cell>
          <cell r="C36">
            <v>1</v>
          </cell>
          <cell r="D36">
            <v>1</v>
          </cell>
          <cell r="E36">
            <v>123.57336305630091</v>
          </cell>
          <cell r="F36">
            <v>8865.5319137466286</v>
          </cell>
          <cell r="G36">
            <v>2090</v>
          </cell>
          <cell r="H36">
            <v>893</v>
          </cell>
          <cell r="I36">
            <v>11849</v>
          </cell>
        </row>
        <row r="37">
          <cell r="A37">
            <v>28</v>
          </cell>
          <cell r="B37" t="str">
            <v>BERLIN</v>
          </cell>
          <cell r="C37">
            <v>1</v>
          </cell>
          <cell r="D37">
            <v>1.022</v>
          </cell>
          <cell r="E37">
            <v>214.82978319739675</v>
          </cell>
          <cell r="F37">
            <v>8879.8540083132539</v>
          </cell>
          <cell r="G37">
            <v>10197</v>
          </cell>
          <cell r="H37">
            <v>893</v>
          </cell>
          <cell r="I37">
            <v>19970</v>
          </cell>
        </row>
        <row r="38">
          <cell r="A38">
            <v>29</v>
          </cell>
          <cell r="B38" t="str">
            <v>BERNARDSTON</v>
          </cell>
          <cell r="C38">
            <v>0</v>
          </cell>
          <cell r="D38">
            <v>1</v>
          </cell>
          <cell r="E38">
            <v>0</v>
          </cell>
          <cell r="G38">
            <v>0</v>
          </cell>
          <cell r="H38">
            <v>893</v>
          </cell>
          <cell r="I38">
            <v>893</v>
          </cell>
        </row>
        <row r="39">
          <cell r="A39">
            <v>30</v>
          </cell>
          <cell r="B39" t="str">
            <v>BEVERLY</v>
          </cell>
          <cell r="C39">
            <v>1</v>
          </cell>
          <cell r="D39">
            <v>1.0449999999999999</v>
          </cell>
          <cell r="E39">
            <v>118.62149440063152</v>
          </cell>
          <cell r="F39">
            <v>9902.4687643613343</v>
          </cell>
          <cell r="G39">
            <v>1844</v>
          </cell>
          <cell r="H39">
            <v>893</v>
          </cell>
          <cell r="I39">
            <v>12639</v>
          </cell>
        </row>
        <row r="40">
          <cell r="A40">
            <v>31</v>
          </cell>
          <cell r="B40" t="str">
            <v>BILLERICA</v>
          </cell>
          <cell r="C40">
            <v>1</v>
          </cell>
          <cell r="D40">
            <v>1.024</v>
          </cell>
          <cell r="E40">
            <v>132.214258205248</v>
          </cell>
          <cell r="F40">
            <v>9392.9544916620234</v>
          </cell>
          <cell r="G40">
            <v>3026</v>
          </cell>
          <cell r="H40">
            <v>893</v>
          </cell>
          <cell r="I40">
            <v>13312</v>
          </cell>
        </row>
        <row r="41">
          <cell r="A41">
            <v>32</v>
          </cell>
          <cell r="B41" t="str">
            <v>BLACKSTONE</v>
          </cell>
          <cell r="C41">
            <v>0</v>
          </cell>
          <cell r="D41">
            <v>1</v>
          </cell>
          <cell r="E41">
            <v>0</v>
          </cell>
          <cell r="F41">
            <v>15084.737500000003</v>
          </cell>
          <cell r="G41">
            <v>0</v>
          </cell>
          <cell r="H41">
            <v>893</v>
          </cell>
          <cell r="I41">
            <v>15978</v>
          </cell>
        </row>
        <row r="42">
          <cell r="A42">
            <v>33</v>
          </cell>
          <cell r="B42" t="str">
            <v>BLANDFORD</v>
          </cell>
          <cell r="C42">
            <v>0</v>
          </cell>
          <cell r="D42">
            <v>1</v>
          </cell>
          <cell r="E42">
            <v>0</v>
          </cell>
          <cell r="F42">
            <v>15084.737500000003</v>
          </cell>
          <cell r="G42">
            <v>0</v>
          </cell>
          <cell r="H42">
            <v>893</v>
          </cell>
          <cell r="I42">
            <v>15978</v>
          </cell>
        </row>
        <row r="43">
          <cell r="A43">
            <v>34</v>
          </cell>
          <cell r="B43" t="str">
            <v>BOLTON</v>
          </cell>
          <cell r="C43">
            <v>0</v>
          </cell>
          <cell r="D43">
            <v>1.04</v>
          </cell>
          <cell r="E43">
            <v>0</v>
          </cell>
          <cell r="G43">
            <v>0</v>
          </cell>
          <cell r="H43">
            <v>893</v>
          </cell>
          <cell r="I43">
            <v>893</v>
          </cell>
        </row>
        <row r="44">
          <cell r="A44">
            <v>35</v>
          </cell>
          <cell r="B44" t="str">
            <v>BOSTON</v>
          </cell>
          <cell r="C44">
            <v>1</v>
          </cell>
          <cell r="D44">
            <v>1.071</v>
          </cell>
          <cell r="E44">
            <v>123.08173144395123</v>
          </cell>
          <cell r="F44">
            <v>12375.638505549967</v>
          </cell>
          <cell r="G44">
            <v>2857</v>
          </cell>
          <cell r="H44">
            <v>893</v>
          </cell>
          <cell r="I44">
            <v>16126</v>
          </cell>
        </row>
        <row r="45">
          <cell r="A45">
            <v>36</v>
          </cell>
          <cell r="B45" t="str">
            <v>BOURNE</v>
          </cell>
          <cell r="C45">
            <v>1</v>
          </cell>
          <cell r="D45">
            <v>1</v>
          </cell>
          <cell r="E45">
            <v>129.80786321760007</v>
          </cell>
          <cell r="F45">
            <v>9478.6916362763932</v>
          </cell>
          <cell r="G45">
            <v>2825</v>
          </cell>
          <cell r="H45">
            <v>893</v>
          </cell>
          <cell r="I45">
            <v>13197</v>
          </cell>
        </row>
        <row r="46">
          <cell r="A46">
            <v>37</v>
          </cell>
          <cell r="B46" t="str">
            <v>BOXBOROUGH</v>
          </cell>
          <cell r="C46">
            <v>0</v>
          </cell>
          <cell r="D46">
            <v>1.127</v>
          </cell>
          <cell r="E46">
            <v>167.38698720085233</v>
          </cell>
          <cell r="G46">
            <v>0</v>
          </cell>
          <cell r="H46">
            <v>893</v>
          </cell>
          <cell r="I46">
            <v>893</v>
          </cell>
        </row>
        <row r="47">
          <cell r="A47">
            <v>38</v>
          </cell>
          <cell r="B47" t="str">
            <v>BOXFORD</v>
          </cell>
          <cell r="C47">
            <v>1</v>
          </cell>
          <cell r="D47">
            <v>1.0349999999999999</v>
          </cell>
          <cell r="E47">
            <v>157.52516446333701</v>
          </cell>
          <cell r="F47">
            <v>8651.5248371917805</v>
          </cell>
          <cell r="G47">
            <v>4977</v>
          </cell>
          <cell r="H47">
            <v>893</v>
          </cell>
          <cell r="I47">
            <v>14522</v>
          </cell>
        </row>
        <row r="48">
          <cell r="A48">
            <v>39</v>
          </cell>
          <cell r="B48" t="str">
            <v>BOYLSTON</v>
          </cell>
          <cell r="C48">
            <v>1</v>
          </cell>
          <cell r="D48">
            <v>1</v>
          </cell>
          <cell r="E48">
            <v>172.2330875815754</v>
          </cell>
          <cell r="F48">
            <v>9035.2361204013378</v>
          </cell>
          <cell r="G48">
            <v>6526</v>
          </cell>
          <cell r="H48">
            <v>893</v>
          </cell>
          <cell r="I48">
            <v>16454</v>
          </cell>
        </row>
        <row r="49">
          <cell r="A49">
            <v>40</v>
          </cell>
          <cell r="B49" t="str">
            <v>BRAINTREE</v>
          </cell>
          <cell r="C49">
            <v>1</v>
          </cell>
          <cell r="D49">
            <v>1.0349999999999999</v>
          </cell>
          <cell r="E49">
            <v>119.65579419268133</v>
          </cell>
          <cell r="F49">
            <v>9692.8567542211331</v>
          </cell>
          <cell r="G49">
            <v>1905</v>
          </cell>
          <cell r="H49">
            <v>893</v>
          </cell>
          <cell r="I49">
            <v>12491</v>
          </cell>
        </row>
        <row r="50">
          <cell r="A50">
            <v>41</v>
          </cell>
          <cell r="B50" t="str">
            <v>BREWSTER</v>
          </cell>
          <cell r="C50">
            <v>1</v>
          </cell>
          <cell r="D50">
            <v>1</v>
          </cell>
          <cell r="E50">
            <v>191.66448023526326</v>
          </cell>
          <cell r="F50">
            <v>9242.136871035942</v>
          </cell>
          <cell r="G50">
            <v>8472</v>
          </cell>
          <cell r="H50">
            <v>893</v>
          </cell>
          <cell r="I50">
            <v>18607</v>
          </cell>
        </row>
        <row r="51">
          <cell r="A51">
            <v>42</v>
          </cell>
          <cell r="B51" t="str">
            <v>BRIDGEWATER</v>
          </cell>
          <cell r="C51">
            <v>0</v>
          </cell>
          <cell r="D51">
            <v>1</v>
          </cell>
          <cell r="E51">
            <v>0</v>
          </cell>
          <cell r="F51">
            <v>13004.899999999996</v>
          </cell>
          <cell r="G51">
            <v>0</v>
          </cell>
          <cell r="H51">
            <v>893</v>
          </cell>
          <cell r="I51">
            <v>13898</v>
          </cell>
        </row>
        <row r="52">
          <cell r="A52">
            <v>43</v>
          </cell>
          <cell r="B52" t="str">
            <v>BRIMFIELD</v>
          </cell>
          <cell r="C52">
            <v>1</v>
          </cell>
          <cell r="D52">
            <v>1</v>
          </cell>
          <cell r="E52">
            <v>135.5952288295573</v>
          </cell>
          <cell r="F52">
            <v>8972.0949473684213</v>
          </cell>
          <cell r="G52">
            <v>3194</v>
          </cell>
          <cell r="H52">
            <v>893</v>
          </cell>
          <cell r="I52">
            <v>13059</v>
          </cell>
        </row>
        <row r="53">
          <cell r="A53">
            <v>44</v>
          </cell>
          <cell r="B53" t="str">
            <v>BROCKTON</v>
          </cell>
          <cell r="C53">
            <v>1</v>
          </cell>
          <cell r="D53">
            <v>1</v>
          </cell>
          <cell r="E53">
            <v>100</v>
          </cell>
          <cell r="F53">
            <v>11600.912514740397</v>
          </cell>
          <cell r="G53">
            <v>0</v>
          </cell>
          <cell r="H53">
            <v>893</v>
          </cell>
          <cell r="I53">
            <v>12494</v>
          </cell>
        </row>
        <row r="54">
          <cell r="A54">
            <v>45</v>
          </cell>
          <cell r="B54" t="str">
            <v>BROOKFIELD</v>
          </cell>
          <cell r="C54">
            <v>1</v>
          </cell>
          <cell r="D54">
            <v>1</v>
          </cell>
          <cell r="E54">
            <v>132.607575086384</v>
          </cell>
          <cell r="F54">
            <v>9885.4518103448263</v>
          </cell>
          <cell r="G54">
            <v>3223</v>
          </cell>
          <cell r="H54">
            <v>893</v>
          </cell>
          <cell r="I54">
            <v>14001</v>
          </cell>
        </row>
        <row r="55">
          <cell r="A55">
            <v>46</v>
          </cell>
          <cell r="B55" t="str">
            <v>BROOKLINE</v>
          </cell>
          <cell r="C55">
            <v>1</v>
          </cell>
          <cell r="D55">
            <v>1.0529999999999999</v>
          </cell>
          <cell r="E55">
            <v>157.9540179154211</v>
          </cell>
          <cell r="F55">
            <v>9599.3022904928584</v>
          </cell>
          <cell r="G55">
            <v>5563</v>
          </cell>
          <cell r="H55">
            <v>893</v>
          </cell>
          <cell r="I55">
            <v>16055</v>
          </cell>
        </row>
        <row r="56">
          <cell r="A56">
            <v>47</v>
          </cell>
          <cell r="B56" t="str">
            <v>BUCKLAND</v>
          </cell>
          <cell r="C56">
            <v>0</v>
          </cell>
          <cell r="D56">
            <v>1</v>
          </cell>
          <cell r="E56">
            <v>0</v>
          </cell>
          <cell r="G56">
            <v>0</v>
          </cell>
          <cell r="H56">
            <v>893</v>
          </cell>
          <cell r="I56">
            <v>893</v>
          </cell>
        </row>
        <row r="57">
          <cell r="A57">
            <v>48</v>
          </cell>
          <cell r="B57" t="str">
            <v>BURLINGTON</v>
          </cell>
          <cell r="C57">
            <v>1</v>
          </cell>
          <cell r="D57">
            <v>1.0760000000000001</v>
          </cell>
          <cell r="E57">
            <v>156.90361736127105</v>
          </cell>
          <cell r="F57">
            <v>9701.012853915001</v>
          </cell>
          <cell r="G57">
            <v>5520</v>
          </cell>
          <cell r="H57">
            <v>893</v>
          </cell>
          <cell r="I57">
            <v>16114</v>
          </cell>
        </row>
        <row r="58">
          <cell r="A58">
            <v>49</v>
          </cell>
          <cell r="B58" t="str">
            <v>CAMBRIDGE</v>
          </cell>
          <cell r="C58">
            <v>1</v>
          </cell>
          <cell r="D58">
            <v>1.0860000000000001</v>
          </cell>
          <cell r="E58">
            <v>216.36826484172164</v>
          </cell>
          <cell r="F58">
            <v>11263.369627133703</v>
          </cell>
          <cell r="G58">
            <v>13107</v>
          </cell>
          <cell r="H58">
            <v>893</v>
          </cell>
          <cell r="I58">
            <v>25263</v>
          </cell>
        </row>
        <row r="59">
          <cell r="A59">
            <v>50</v>
          </cell>
          <cell r="B59" t="str">
            <v>CANTON</v>
          </cell>
          <cell r="C59">
            <v>1</v>
          </cell>
          <cell r="D59">
            <v>1.056</v>
          </cell>
          <cell r="E59">
            <v>131.11893518501111</v>
          </cell>
          <cell r="F59">
            <v>9556.9463267152332</v>
          </cell>
          <cell r="G59">
            <v>2974</v>
          </cell>
          <cell r="H59">
            <v>893</v>
          </cell>
          <cell r="I59">
            <v>13424</v>
          </cell>
        </row>
        <row r="60">
          <cell r="A60">
            <v>51</v>
          </cell>
          <cell r="B60" t="str">
            <v>CARLISLE</v>
          </cell>
          <cell r="C60">
            <v>1</v>
          </cell>
          <cell r="D60">
            <v>1.0469999999999999</v>
          </cell>
          <cell r="E60">
            <v>191.47925532009282</v>
          </cell>
          <cell r="F60">
            <v>8607.5911604194607</v>
          </cell>
          <cell r="G60">
            <v>7874</v>
          </cell>
          <cell r="H60">
            <v>893</v>
          </cell>
          <cell r="I60">
            <v>17375</v>
          </cell>
        </row>
        <row r="61">
          <cell r="A61">
            <v>52</v>
          </cell>
          <cell r="B61" t="str">
            <v>CARVER</v>
          </cell>
          <cell r="C61">
            <v>1</v>
          </cell>
          <cell r="D61">
            <v>1.02</v>
          </cell>
          <cell r="E61">
            <v>122.53518189747477</v>
          </cell>
          <cell r="F61">
            <v>9616.1591369894959</v>
          </cell>
          <cell r="G61">
            <v>2167</v>
          </cell>
          <cell r="H61">
            <v>893</v>
          </cell>
          <cell r="I61">
            <v>12676</v>
          </cell>
        </row>
        <row r="62">
          <cell r="A62">
            <v>53</v>
          </cell>
          <cell r="B62" t="str">
            <v>CHARLEMONT</v>
          </cell>
          <cell r="C62">
            <v>0</v>
          </cell>
          <cell r="D62">
            <v>1</v>
          </cell>
          <cell r="E62">
            <v>0</v>
          </cell>
          <cell r="F62">
            <v>13004.900000000001</v>
          </cell>
          <cell r="G62">
            <v>0</v>
          </cell>
          <cell r="H62">
            <v>893</v>
          </cell>
          <cell r="I62">
            <v>13898</v>
          </cell>
        </row>
        <row r="63">
          <cell r="A63">
            <v>54</v>
          </cell>
          <cell r="B63" t="str">
            <v>CHARLTON</v>
          </cell>
          <cell r="C63">
            <v>0</v>
          </cell>
          <cell r="D63">
            <v>1</v>
          </cell>
          <cell r="E63">
            <v>0</v>
          </cell>
          <cell r="F63">
            <v>13004.9</v>
          </cell>
          <cell r="G63">
            <v>0</v>
          </cell>
          <cell r="H63">
            <v>893</v>
          </cell>
          <cell r="I63">
            <v>13898</v>
          </cell>
        </row>
        <row r="64">
          <cell r="A64">
            <v>55</v>
          </cell>
          <cell r="B64" t="str">
            <v>CHATHAM</v>
          </cell>
          <cell r="C64">
            <v>0</v>
          </cell>
          <cell r="D64">
            <v>1</v>
          </cell>
          <cell r="E64">
            <v>204.43833031662319</v>
          </cell>
          <cell r="G64">
            <v>0</v>
          </cell>
          <cell r="H64">
            <v>893</v>
          </cell>
          <cell r="I64">
            <v>893</v>
          </cell>
        </row>
        <row r="65">
          <cell r="A65">
            <v>56</v>
          </cell>
          <cell r="B65" t="str">
            <v>CHELMSFORD</v>
          </cell>
          <cell r="C65">
            <v>1</v>
          </cell>
          <cell r="D65">
            <v>1.0289999999999999</v>
          </cell>
          <cell r="E65">
            <v>121.08701783057205</v>
          </cell>
          <cell r="F65">
            <v>9241.6957185044903</v>
          </cell>
          <cell r="G65">
            <v>1949</v>
          </cell>
          <cell r="H65">
            <v>893</v>
          </cell>
          <cell r="I65">
            <v>12084</v>
          </cell>
        </row>
        <row r="66">
          <cell r="A66">
            <v>57</v>
          </cell>
          <cell r="B66" t="str">
            <v>CHELSEA</v>
          </cell>
          <cell r="C66">
            <v>1</v>
          </cell>
          <cell r="D66">
            <v>1.03</v>
          </cell>
          <cell r="E66">
            <v>100</v>
          </cell>
          <cell r="F66">
            <v>11802.982789461641</v>
          </cell>
          <cell r="G66">
            <v>0</v>
          </cell>
          <cell r="H66">
            <v>893</v>
          </cell>
          <cell r="I66">
            <v>12696</v>
          </cell>
        </row>
        <row r="67">
          <cell r="A67">
            <v>58</v>
          </cell>
          <cell r="B67" t="str">
            <v>CHESHIRE</v>
          </cell>
          <cell r="C67">
            <v>0</v>
          </cell>
          <cell r="D67">
            <v>1</v>
          </cell>
          <cell r="E67">
            <v>0</v>
          </cell>
          <cell r="F67">
            <v>13004.9</v>
          </cell>
          <cell r="G67">
            <v>0</v>
          </cell>
          <cell r="H67">
            <v>893</v>
          </cell>
          <cell r="I67">
            <v>13898</v>
          </cell>
        </row>
        <row r="68">
          <cell r="A68">
            <v>59</v>
          </cell>
          <cell r="B68" t="str">
            <v>CHESTER</v>
          </cell>
          <cell r="C68">
            <v>0</v>
          </cell>
          <cell r="D68">
            <v>1</v>
          </cell>
          <cell r="E68">
            <v>0</v>
          </cell>
          <cell r="F68">
            <v>14668.769999999999</v>
          </cell>
          <cell r="G68">
            <v>0</v>
          </cell>
          <cell r="H68">
            <v>893</v>
          </cell>
          <cell r="I68">
            <v>15562</v>
          </cell>
        </row>
        <row r="69">
          <cell r="A69">
            <v>60</v>
          </cell>
          <cell r="B69" t="str">
            <v>CHESTERFIELD</v>
          </cell>
          <cell r="C69">
            <v>0</v>
          </cell>
          <cell r="D69">
            <v>1</v>
          </cell>
          <cell r="E69">
            <v>0</v>
          </cell>
          <cell r="F69">
            <v>14391.458333333334</v>
          </cell>
          <cell r="G69">
            <v>0</v>
          </cell>
          <cell r="H69">
            <v>893</v>
          </cell>
          <cell r="I69">
            <v>15284</v>
          </cell>
        </row>
        <row r="70">
          <cell r="A70">
            <v>61</v>
          </cell>
          <cell r="B70" t="str">
            <v>CHICOPEE</v>
          </cell>
          <cell r="C70">
            <v>1</v>
          </cell>
          <cell r="D70">
            <v>1</v>
          </cell>
          <cell r="E70">
            <v>101.70985923905795</v>
          </cell>
          <cell r="F70">
            <v>11130.575627175454</v>
          </cell>
          <cell r="G70">
            <v>190</v>
          </cell>
          <cell r="H70">
            <v>893</v>
          </cell>
          <cell r="I70">
            <v>12214</v>
          </cell>
        </row>
        <row r="71">
          <cell r="A71">
            <v>62</v>
          </cell>
          <cell r="B71" t="str">
            <v>CHILMARK</v>
          </cell>
          <cell r="C71">
            <v>0</v>
          </cell>
          <cell r="D71">
            <v>1</v>
          </cell>
          <cell r="E71">
            <v>0</v>
          </cell>
          <cell r="G71">
            <v>0</v>
          </cell>
          <cell r="H71">
            <v>893</v>
          </cell>
          <cell r="I71">
            <v>893</v>
          </cell>
        </row>
        <row r="72">
          <cell r="A72">
            <v>63</v>
          </cell>
          <cell r="B72" t="str">
            <v>CLARKSBURG</v>
          </cell>
          <cell r="C72">
            <v>1</v>
          </cell>
          <cell r="D72">
            <v>1</v>
          </cell>
          <cell r="E72">
            <v>123.73213338983926</v>
          </cell>
          <cell r="F72">
            <v>9529.9301500000001</v>
          </cell>
          <cell r="G72">
            <v>2262</v>
          </cell>
          <cell r="H72">
            <v>893</v>
          </cell>
          <cell r="I72">
            <v>12685</v>
          </cell>
        </row>
        <row r="73">
          <cell r="A73">
            <v>64</v>
          </cell>
          <cell r="B73" t="str">
            <v>CLINTON</v>
          </cell>
          <cell r="C73">
            <v>1</v>
          </cell>
          <cell r="D73">
            <v>1</v>
          </cell>
          <cell r="E73">
            <v>104.26282136575995</v>
          </cell>
          <cell r="F73">
            <v>10490.449944751381</v>
          </cell>
          <cell r="G73">
            <v>447</v>
          </cell>
          <cell r="H73">
            <v>893</v>
          </cell>
          <cell r="I73">
            <v>11830</v>
          </cell>
        </row>
        <row r="74">
          <cell r="A74">
            <v>65</v>
          </cell>
          <cell r="B74" t="str">
            <v>COHASSET</v>
          </cell>
          <cell r="C74">
            <v>1</v>
          </cell>
          <cell r="D74">
            <v>1.0189999999999999</v>
          </cell>
          <cell r="E74">
            <v>132.53482368638964</v>
          </cell>
          <cell r="F74">
            <v>8906.1034088175456</v>
          </cell>
          <cell r="G74">
            <v>2898</v>
          </cell>
          <cell r="H74">
            <v>893</v>
          </cell>
          <cell r="I74">
            <v>12697</v>
          </cell>
        </row>
        <row r="75">
          <cell r="A75">
            <v>66</v>
          </cell>
          <cell r="B75" t="str">
            <v>COLRAIN</v>
          </cell>
          <cell r="C75">
            <v>0</v>
          </cell>
          <cell r="D75">
            <v>1</v>
          </cell>
          <cell r="E75">
            <v>0</v>
          </cell>
          <cell r="F75">
            <v>13004.9</v>
          </cell>
          <cell r="G75">
            <v>0</v>
          </cell>
          <cell r="H75">
            <v>893</v>
          </cell>
          <cell r="I75">
            <v>13898</v>
          </cell>
        </row>
        <row r="76">
          <cell r="A76">
            <v>67</v>
          </cell>
          <cell r="B76" t="str">
            <v>CONCORD</v>
          </cell>
          <cell r="C76">
            <v>1</v>
          </cell>
          <cell r="D76">
            <v>1.052</v>
          </cell>
          <cell r="E76">
            <v>178.69347143038954</v>
          </cell>
          <cell r="F76">
            <v>8820.6022297126456</v>
          </cell>
          <cell r="G76">
            <v>6941</v>
          </cell>
          <cell r="H76">
            <v>893</v>
          </cell>
          <cell r="I76">
            <v>16655</v>
          </cell>
        </row>
        <row r="77">
          <cell r="A77">
            <v>68</v>
          </cell>
          <cell r="B77" t="str">
            <v>CONWAY</v>
          </cell>
          <cell r="C77">
            <v>1</v>
          </cell>
          <cell r="D77">
            <v>1</v>
          </cell>
          <cell r="E77">
            <v>146.78580777208188</v>
          </cell>
          <cell r="F77">
            <v>8889.9042176870735</v>
          </cell>
          <cell r="G77">
            <v>4159</v>
          </cell>
          <cell r="H77">
            <v>893</v>
          </cell>
          <cell r="I77">
            <v>13942</v>
          </cell>
        </row>
        <row r="78">
          <cell r="A78">
            <v>69</v>
          </cell>
          <cell r="B78" t="str">
            <v>CUMMINGTON</v>
          </cell>
          <cell r="C78">
            <v>0</v>
          </cell>
          <cell r="D78">
            <v>1</v>
          </cell>
          <cell r="E78">
            <v>0</v>
          </cell>
          <cell r="F78">
            <v>15273.813636363635</v>
          </cell>
          <cell r="G78">
            <v>0</v>
          </cell>
          <cell r="H78">
            <v>893</v>
          </cell>
          <cell r="I78">
            <v>16167</v>
          </cell>
        </row>
        <row r="79">
          <cell r="A79">
            <v>70</v>
          </cell>
          <cell r="B79" t="str">
            <v>DALTON</v>
          </cell>
          <cell r="C79">
            <v>0</v>
          </cell>
          <cell r="D79">
            <v>1</v>
          </cell>
          <cell r="E79">
            <v>0</v>
          </cell>
          <cell r="F79">
            <v>14003.222</v>
          </cell>
          <cell r="G79">
            <v>0</v>
          </cell>
          <cell r="H79">
            <v>893</v>
          </cell>
          <cell r="I79">
            <v>14896</v>
          </cell>
        </row>
        <row r="80">
          <cell r="A80">
            <v>71</v>
          </cell>
          <cell r="B80" t="str">
            <v>DANVERS</v>
          </cell>
          <cell r="C80">
            <v>1</v>
          </cell>
          <cell r="D80">
            <v>1</v>
          </cell>
          <cell r="E80">
            <v>131.01678137739106</v>
          </cell>
          <cell r="F80">
            <v>9346.6402878665576</v>
          </cell>
          <cell r="G80">
            <v>2899</v>
          </cell>
          <cell r="H80">
            <v>893</v>
          </cell>
          <cell r="I80">
            <v>13139</v>
          </cell>
        </row>
        <row r="81">
          <cell r="A81">
            <v>72</v>
          </cell>
          <cell r="B81" t="str">
            <v>DARTMOUTH</v>
          </cell>
          <cell r="C81">
            <v>1</v>
          </cell>
          <cell r="D81">
            <v>1</v>
          </cell>
          <cell r="E81">
            <v>110.47515001420005</v>
          </cell>
          <cell r="F81">
            <v>9475.5378408174238</v>
          </cell>
          <cell r="G81">
            <v>993</v>
          </cell>
          <cell r="H81">
            <v>893</v>
          </cell>
          <cell r="I81">
            <v>11362</v>
          </cell>
        </row>
        <row r="82">
          <cell r="A82">
            <v>73</v>
          </cell>
          <cell r="B82" t="str">
            <v>DEDHAM</v>
          </cell>
          <cell r="C82">
            <v>1</v>
          </cell>
          <cell r="D82">
            <v>1.0309999999999999</v>
          </cell>
          <cell r="E82">
            <v>166.13418407835198</v>
          </cell>
          <cell r="F82">
            <v>9929.6332379165142</v>
          </cell>
          <cell r="G82">
            <v>6567</v>
          </cell>
          <cell r="H82">
            <v>893</v>
          </cell>
          <cell r="I82">
            <v>17390</v>
          </cell>
        </row>
        <row r="83">
          <cell r="A83">
            <v>74</v>
          </cell>
          <cell r="B83" t="str">
            <v>DEERFIELD</v>
          </cell>
          <cell r="C83">
            <v>1</v>
          </cell>
          <cell r="D83">
            <v>1</v>
          </cell>
          <cell r="E83">
            <v>153.50071008799046</v>
          </cell>
          <cell r="F83">
            <v>9091.6802285714293</v>
          </cell>
          <cell r="G83">
            <v>4864</v>
          </cell>
          <cell r="H83">
            <v>893</v>
          </cell>
          <cell r="I83">
            <v>14849</v>
          </cell>
        </row>
        <row r="84">
          <cell r="A84">
            <v>75</v>
          </cell>
          <cell r="B84" t="str">
            <v>DENNIS</v>
          </cell>
          <cell r="C84">
            <v>0</v>
          </cell>
          <cell r="D84">
            <v>1</v>
          </cell>
          <cell r="E84">
            <v>0</v>
          </cell>
          <cell r="G84">
            <v>0</v>
          </cell>
          <cell r="H84">
            <v>893</v>
          </cell>
          <cell r="I84">
            <v>893</v>
          </cell>
        </row>
        <row r="85">
          <cell r="A85">
            <v>76</v>
          </cell>
          <cell r="B85" t="str">
            <v>DIGHTON</v>
          </cell>
          <cell r="C85">
            <v>0</v>
          </cell>
          <cell r="D85">
            <v>1</v>
          </cell>
          <cell r="E85">
            <v>0</v>
          </cell>
          <cell r="G85">
            <v>0</v>
          </cell>
          <cell r="H85">
            <v>893</v>
          </cell>
          <cell r="I85">
            <v>893</v>
          </cell>
        </row>
        <row r="86">
          <cell r="A86">
            <v>77</v>
          </cell>
          <cell r="B86" t="str">
            <v>DOUGLAS</v>
          </cell>
          <cell r="C86">
            <v>1</v>
          </cell>
          <cell r="D86">
            <v>1</v>
          </cell>
          <cell r="E86">
            <v>104.80689552871499</v>
          </cell>
          <cell r="F86">
            <v>9216.6752785145873</v>
          </cell>
          <cell r="G86">
            <v>443</v>
          </cell>
          <cell r="H86">
            <v>893</v>
          </cell>
          <cell r="I86">
            <v>10553</v>
          </cell>
        </row>
        <row r="87">
          <cell r="A87">
            <v>78</v>
          </cell>
          <cell r="B87" t="str">
            <v>DOVER</v>
          </cell>
          <cell r="C87">
            <v>1</v>
          </cell>
          <cell r="D87">
            <v>1.044</v>
          </cell>
          <cell r="E87">
            <v>194.74476694561224</v>
          </cell>
          <cell r="F87">
            <v>8758.2870249903299</v>
          </cell>
          <cell r="G87">
            <v>8298</v>
          </cell>
          <cell r="H87">
            <v>893</v>
          </cell>
          <cell r="I87">
            <v>17949</v>
          </cell>
        </row>
        <row r="88">
          <cell r="A88">
            <v>79</v>
          </cell>
          <cell r="B88" t="str">
            <v>DRACUT</v>
          </cell>
          <cell r="C88">
            <v>1</v>
          </cell>
          <cell r="D88">
            <v>1</v>
          </cell>
          <cell r="E88">
            <v>100</v>
          </cell>
          <cell r="F88">
            <v>9435.1664341672986</v>
          </cell>
          <cell r="G88">
            <v>0</v>
          </cell>
          <cell r="H88">
            <v>893</v>
          </cell>
          <cell r="I88">
            <v>10328</v>
          </cell>
        </row>
        <row r="89">
          <cell r="A89">
            <v>80</v>
          </cell>
          <cell r="B89" t="str">
            <v>DUDLEY</v>
          </cell>
          <cell r="C89">
            <v>0</v>
          </cell>
          <cell r="D89">
            <v>1</v>
          </cell>
          <cell r="E89">
            <v>0</v>
          </cell>
          <cell r="F89">
            <v>13004.9</v>
          </cell>
          <cell r="G89">
            <v>0</v>
          </cell>
          <cell r="H89">
            <v>893</v>
          </cell>
          <cell r="I89">
            <v>13898</v>
          </cell>
        </row>
        <row r="90">
          <cell r="A90">
            <v>81</v>
          </cell>
          <cell r="B90" t="str">
            <v>DUNSTABLE</v>
          </cell>
          <cell r="C90">
            <v>0</v>
          </cell>
          <cell r="D90">
            <v>1</v>
          </cell>
          <cell r="E90">
            <v>0</v>
          </cell>
          <cell r="G90">
            <v>0</v>
          </cell>
          <cell r="H90">
            <v>893</v>
          </cell>
          <cell r="I90">
            <v>893</v>
          </cell>
        </row>
        <row r="91">
          <cell r="A91">
            <v>82</v>
          </cell>
          <cell r="B91" t="str">
            <v>DUXBURY</v>
          </cell>
          <cell r="C91">
            <v>1</v>
          </cell>
          <cell r="D91">
            <v>1.032</v>
          </cell>
          <cell r="E91">
            <v>124.5637023714322</v>
          </cell>
          <cell r="F91">
            <v>9145.3521572954178</v>
          </cell>
          <cell r="G91">
            <v>2246</v>
          </cell>
          <cell r="H91">
            <v>893</v>
          </cell>
          <cell r="I91">
            <v>12284</v>
          </cell>
        </row>
        <row r="92">
          <cell r="A92">
            <v>83</v>
          </cell>
          <cell r="B92" t="str">
            <v>EAST BRIDGEWATER</v>
          </cell>
          <cell r="C92">
            <v>1</v>
          </cell>
          <cell r="D92">
            <v>1</v>
          </cell>
          <cell r="E92">
            <v>104.54769982845129</v>
          </cell>
          <cell r="F92">
            <v>9272.7281719457023</v>
          </cell>
          <cell r="G92">
            <v>422</v>
          </cell>
          <cell r="H92">
            <v>893</v>
          </cell>
          <cell r="I92">
            <v>10588</v>
          </cell>
        </row>
        <row r="93">
          <cell r="A93">
            <v>84</v>
          </cell>
          <cell r="B93" t="str">
            <v>EAST BROOKFIELD</v>
          </cell>
          <cell r="C93">
            <v>0</v>
          </cell>
          <cell r="D93">
            <v>1</v>
          </cell>
          <cell r="E93">
            <v>0</v>
          </cell>
          <cell r="F93">
            <v>14252.8025</v>
          </cell>
          <cell r="G93">
            <v>0</v>
          </cell>
          <cell r="H93">
            <v>893</v>
          </cell>
          <cell r="I93">
            <v>15146</v>
          </cell>
        </row>
        <row r="94">
          <cell r="A94">
            <v>85</v>
          </cell>
          <cell r="B94" t="str">
            <v>EASTHAM</v>
          </cell>
          <cell r="C94">
            <v>1</v>
          </cell>
          <cell r="D94">
            <v>1</v>
          </cell>
          <cell r="E94">
            <v>214.52825611658346</v>
          </cell>
          <cell r="F94">
            <v>9263.0888118811872</v>
          </cell>
          <cell r="G94">
            <v>10609</v>
          </cell>
          <cell r="H94">
            <v>893</v>
          </cell>
          <cell r="I94">
            <v>20765</v>
          </cell>
        </row>
        <row r="95">
          <cell r="A95">
            <v>86</v>
          </cell>
          <cell r="B95" t="str">
            <v>EASTHAMPTON</v>
          </cell>
          <cell r="C95">
            <v>1</v>
          </cell>
          <cell r="D95">
            <v>1</v>
          </cell>
          <cell r="E95">
            <v>107.63535397286823</v>
          </cell>
          <cell r="F95">
            <v>9996.3615488215491</v>
          </cell>
          <cell r="G95">
            <v>763</v>
          </cell>
          <cell r="H95">
            <v>893</v>
          </cell>
          <cell r="I95">
            <v>11652</v>
          </cell>
        </row>
        <row r="96">
          <cell r="A96">
            <v>87</v>
          </cell>
          <cell r="B96" t="str">
            <v>EAST LONGMEADOW</v>
          </cell>
          <cell r="C96">
            <v>1</v>
          </cell>
          <cell r="D96">
            <v>1</v>
          </cell>
          <cell r="E96">
            <v>128.78551560079649</v>
          </cell>
          <cell r="F96">
            <v>9339.0002014925376</v>
          </cell>
          <cell r="G96">
            <v>2688</v>
          </cell>
          <cell r="H96">
            <v>893</v>
          </cell>
          <cell r="I96">
            <v>12920</v>
          </cell>
        </row>
        <row r="97">
          <cell r="A97">
            <v>88</v>
          </cell>
          <cell r="B97" t="str">
            <v>EASTON</v>
          </cell>
          <cell r="C97">
            <v>1</v>
          </cell>
          <cell r="D97">
            <v>1</v>
          </cell>
          <cell r="E97">
            <v>118.87911917320477</v>
          </cell>
          <cell r="F97">
            <v>9123.6475657021474</v>
          </cell>
          <cell r="G97">
            <v>1722</v>
          </cell>
          <cell r="H97">
            <v>893</v>
          </cell>
          <cell r="I97">
            <v>11739</v>
          </cell>
        </row>
        <row r="98">
          <cell r="A98">
            <v>89</v>
          </cell>
          <cell r="B98" t="str">
            <v>EDGARTOWN</v>
          </cell>
          <cell r="C98">
            <v>1</v>
          </cell>
          <cell r="D98">
            <v>1</v>
          </cell>
          <cell r="E98">
            <v>240.03423830150621</v>
          </cell>
          <cell r="F98">
            <v>9274.9120740740727</v>
          </cell>
          <cell r="G98">
            <v>12988</v>
          </cell>
          <cell r="H98">
            <v>893</v>
          </cell>
          <cell r="I98">
            <v>23156</v>
          </cell>
        </row>
        <row r="99">
          <cell r="A99">
            <v>90</v>
          </cell>
          <cell r="B99" t="str">
            <v>EGREMONT</v>
          </cell>
          <cell r="C99">
            <v>0</v>
          </cell>
          <cell r="D99">
            <v>1</v>
          </cell>
          <cell r="E99">
            <v>0</v>
          </cell>
          <cell r="G99">
            <v>0</v>
          </cell>
          <cell r="H99">
            <v>893</v>
          </cell>
          <cell r="I99">
            <v>893</v>
          </cell>
        </row>
        <row r="100">
          <cell r="A100">
            <v>91</v>
          </cell>
          <cell r="B100" t="str">
            <v>ERVING</v>
          </cell>
          <cell r="C100">
            <v>1</v>
          </cell>
          <cell r="D100">
            <v>1</v>
          </cell>
          <cell r="E100">
            <v>160.29201898432052</v>
          </cell>
          <cell r="F100">
            <v>9287.9640466926066</v>
          </cell>
          <cell r="G100">
            <v>5600</v>
          </cell>
          <cell r="H100">
            <v>893</v>
          </cell>
          <cell r="I100">
            <v>15781</v>
          </cell>
        </row>
        <row r="101">
          <cell r="A101">
            <v>92</v>
          </cell>
          <cell r="B101" t="str">
            <v>ESSEX</v>
          </cell>
          <cell r="C101">
            <v>0</v>
          </cell>
          <cell r="D101">
            <v>1.026</v>
          </cell>
          <cell r="E101">
            <v>0</v>
          </cell>
          <cell r="G101">
            <v>0</v>
          </cell>
          <cell r="H101">
            <v>893</v>
          </cell>
          <cell r="I101">
            <v>893</v>
          </cell>
        </row>
        <row r="102">
          <cell r="A102">
            <v>93</v>
          </cell>
          <cell r="B102" t="str">
            <v>EVERETT</v>
          </cell>
          <cell r="C102">
            <v>1</v>
          </cell>
          <cell r="D102">
            <v>1.0369999999999999</v>
          </cell>
          <cell r="E102">
            <v>100.21529083751221</v>
          </cell>
          <cell r="F102">
            <v>11696.823120827961</v>
          </cell>
          <cell r="G102">
            <v>25</v>
          </cell>
          <cell r="H102">
            <v>893</v>
          </cell>
          <cell r="I102">
            <v>12615</v>
          </cell>
        </row>
        <row r="103">
          <cell r="A103">
            <v>94</v>
          </cell>
          <cell r="B103" t="str">
            <v>FAIRHAVEN</v>
          </cell>
          <cell r="C103">
            <v>1</v>
          </cell>
          <cell r="D103">
            <v>1</v>
          </cell>
          <cell r="E103">
            <v>106.46232562720232</v>
          </cell>
          <cell r="F103">
            <v>9837.3277537437607</v>
          </cell>
          <cell r="G103">
            <v>636</v>
          </cell>
          <cell r="H103">
            <v>893</v>
          </cell>
          <cell r="I103">
            <v>11366</v>
          </cell>
        </row>
        <row r="104">
          <cell r="A104">
            <v>95</v>
          </cell>
          <cell r="B104" t="str">
            <v>FALL RIVER</v>
          </cell>
          <cell r="C104">
            <v>1</v>
          </cell>
          <cell r="D104">
            <v>1</v>
          </cell>
          <cell r="E104">
            <v>100.07288529818609</v>
          </cell>
          <cell r="F104">
            <v>11384.985858912225</v>
          </cell>
          <cell r="G104">
            <v>8</v>
          </cell>
          <cell r="H104">
            <v>893</v>
          </cell>
          <cell r="I104">
            <v>12286</v>
          </cell>
        </row>
        <row r="105">
          <cell r="A105">
            <v>96</v>
          </cell>
          <cell r="B105" t="str">
            <v>FALMOUTH</v>
          </cell>
          <cell r="C105">
            <v>1</v>
          </cell>
          <cell r="D105">
            <v>1</v>
          </cell>
          <cell r="E105">
            <v>146.45942191302703</v>
          </cell>
          <cell r="F105">
            <v>9601.4213506711403</v>
          </cell>
          <cell r="G105">
            <v>4461</v>
          </cell>
          <cell r="H105">
            <v>893</v>
          </cell>
          <cell r="I105">
            <v>14955</v>
          </cell>
        </row>
        <row r="106">
          <cell r="A106">
            <v>97</v>
          </cell>
          <cell r="B106" t="str">
            <v>FITCHBURG</v>
          </cell>
          <cell r="C106">
            <v>1</v>
          </cell>
          <cell r="D106">
            <v>1</v>
          </cell>
          <cell r="E106">
            <v>100</v>
          </cell>
          <cell r="F106">
            <v>11193.862112367749</v>
          </cell>
          <cell r="G106">
            <v>0</v>
          </cell>
          <cell r="H106">
            <v>893</v>
          </cell>
          <cell r="I106">
            <v>12087</v>
          </cell>
        </row>
        <row r="107">
          <cell r="A107">
            <v>98</v>
          </cell>
          <cell r="B107" t="str">
            <v>FLORIDA</v>
          </cell>
          <cell r="C107">
            <v>1</v>
          </cell>
          <cell r="D107">
            <v>1</v>
          </cell>
          <cell r="E107">
            <v>155.21731799097654</v>
          </cell>
          <cell r="F107">
            <v>10387.694831460674</v>
          </cell>
          <cell r="G107">
            <v>5736</v>
          </cell>
          <cell r="H107">
            <v>893</v>
          </cell>
          <cell r="I107">
            <v>17017</v>
          </cell>
        </row>
        <row r="108">
          <cell r="A108">
            <v>99</v>
          </cell>
          <cell r="B108" t="str">
            <v>FOXBOROUGH</v>
          </cell>
          <cell r="C108">
            <v>1</v>
          </cell>
          <cell r="D108">
            <v>1.0489999999999999</v>
          </cell>
          <cell r="E108">
            <v>134.11061806997085</v>
          </cell>
          <cell r="F108">
            <v>9616.2202220630261</v>
          </cell>
          <cell r="G108">
            <v>3280</v>
          </cell>
          <cell r="H108">
            <v>893</v>
          </cell>
          <cell r="I108">
            <v>13789</v>
          </cell>
        </row>
        <row r="109">
          <cell r="A109">
            <v>100</v>
          </cell>
          <cell r="B109" t="str">
            <v>FRAMINGHAM</v>
          </cell>
          <cell r="C109">
            <v>1</v>
          </cell>
          <cell r="D109">
            <v>1.0620000000000001</v>
          </cell>
          <cell r="E109">
            <v>137.14869890756594</v>
          </cell>
          <cell r="F109">
            <v>10685.792194216052</v>
          </cell>
          <cell r="G109">
            <v>3970</v>
          </cell>
          <cell r="H109">
            <v>893</v>
          </cell>
          <cell r="I109">
            <v>15549</v>
          </cell>
        </row>
        <row r="110">
          <cell r="A110">
            <v>101</v>
          </cell>
          <cell r="B110" t="str">
            <v>FRANKLIN</v>
          </cell>
          <cell r="C110">
            <v>1</v>
          </cell>
          <cell r="D110">
            <v>1.042</v>
          </cell>
          <cell r="E110">
            <v>108.46237180713403</v>
          </cell>
          <cell r="F110">
            <v>9292.7933719664179</v>
          </cell>
          <cell r="G110">
            <v>786</v>
          </cell>
          <cell r="H110">
            <v>893</v>
          </cell>
          <cell r="I110">
            <v>10972</v>
          </cell>
        </row>
        <row r="111">
          <cell r="A111">
            <v>102</v>
          </cell>
          <cell r="B111" t="str">
            <v>FREETOWN</v>
          </cell>
          <cell r="C111">
            <v>0</v>
          </cell>
          <cell r="D111">
            <v>1</v>
          </cell>
          <cell r="E111">
            <v>0</v>
          </cell>
          <cell r="F111">
            <v>14101.957142857142</v>
          </cell>
          <cell r="G111">
            <v>0</v>
          </cell>
          <cell r="H111">
            <v>893</v>
          </cell>
          <cell r="I111">
            <v>14995</v>
          </cell>
        </row>
        <row r="112">
          <cell r="A112">
            <v>103</v>
          </cell>
          <cell r="B112" t="str">
            <v>GARDNER</v>
          </cell>
          <cell r="C112">
            <v>1</v>
          </cell>
          <cell r="D112">
            <v>1</v>
          </cell>
          <cell r="E112">
            <v>100.34212825693527</v>
          </cell>
          <cell r="F112">
            <v>10621.9827854251</v>
          </cell>
          <cell r="G112">
            <v>36</v>
          </cell>
          <cell r="H112">
            <v>893</v>
          </cell>
          <cell r="I112">
            <v>11551</v>
          </cell>
        </row>
        <row r="113">
          <cell r="A113">
            <v>104</v>
          </cell>
          <cell r="B113" t="str">
            <v>AQUINNAH</v>
          </cell>
          <cell r="C113">
            <v>0</v>
          </cell>
          <cell r="D113">
            <v>1</v>
          </cell>
          <cell r="E113">
            <v>0</v>
          </cell>
          <cell r="G113">
            <v>0</v>
          </cell>
          <cell r="H113">
            <v>893</v>
          </cell>
          <cell r="I113">
            <v>893</v>
          </cell>
        </row>
        <row r="114">
          <cell r="A114">
            <v>105</v>
          </cell>
          <cell r="B114" t="str">
            <v>GEORGETOWN</v>
          </cell>
          <cell r="C114">
            <v>1</v>
          </cell>
          <cell r="D114">
            <v>1</v>
          </cell>
          <cell r="E114">
            <v>115.38895332807179</v>
          </cell>
          <cell r="F114">
            <v>8934.0337986577179</v>
          </cell>
          <cell r="G114">
            <v>1375</v>
          </cell>
          <cell r="H114">
            <v>893</v>
          </cell>
          <cell r="I114">
            <v>11202</v>
          </cell>
        </row>
        <row r="115">
          <cell r="A115">
            <v>106</v>
          </cell>
          <cell r="B115" t="str">
            <v>GILL</v>
          </cell>
          <cell r="C115">
            <v>0</v>
          </cell>
          <cell r="D115">
            <v>1</v>
          </cell>
          <cell r="E115">
            <v>0</v>
          </cell>
          <cell r="G115">
            <v>0</v>
          </cell>
          <cell r="H115">
            <v>893</v>
          </cell>
          <cell r="I115">
            <v>893</v>
          </cell>
        </row>
        <row r="116">
          <cell r="A116">
            <v>107</v>
          </cell>
          <cell r="B116" t="str">
            <v>GLOUCESTER</v>
          </cell>
          <cell r="C116">
            <v>1</v>
          </cell>
          <cell r="D116">
            <v>1.04</v>
          </cell>
          <cell r="E116">
            <v>122.37136301632634</v>
          </cell>
          <cell r="F116">
            <v>10553.526049462364</v>
          </cell>
          <cell r="G116">
            <v>2361</v>
          </cell>
          <cell r="H116">
            <v>893</v>
          </cell>
          <cell r="I116">
            <v>13808</v>
          </cell>
        </row>
        <row r="117">
          <cell r="A117">
            <v>108</v>
          </cell>
          <cell r="B117" t="str">
            <v>GOSHEN</v>
          </cell>
          <cell r="C117">
            <v>0</v>
          </cell>
          <cell r="D117">
            <v>1</v>
          </cell>
          <cell r="E117">
            <v>0</v>
          </cell>
          <cell r="F117">
            <v>15273.813636363635</v>
          </cell>
          <cell r="G117">
            <v>0</v>
          </cell>
          <cell r="H117">
            <v>893</v>
          </cell>
          <cell r="I117">
            <v>16167</v>
          </cell>
        </row>
        <row r="118">
          <cell r="A118">
            <v>109</v>
          </cell>
          <cell r="B118" t="str">
            <v>GOSNOLD</v>
          </cell>
          <cell r="C118">
            <v>0</v>
          </cell>
          <cell r="D118">
            <v>1</v>
          </cell>
          <cell r="E118">
            <v>0</v>
          </cell>
          <cell r="F118">
            <v>7652.5366666666669</v>
          </cell>
          <cell r="G118">
            <v>0</v>
          </cell>
          <cell r="H118">
            <v>893</v>
          </cell>
          <cell r="I118">
            <v>8546</v>
          </cell>
        </row>
        <row r="119">
          <cell r="A119">
            <v>110</v>
          </cell>
          <cell r="B119" t="str">
            <v>GRAFTON</v>
          </cell>
          <cell r="C119">
            <v>1</v>
          </cell>
          <cell r="D119">
            <v>1</v>
          </cell>
          <cell r="E119">
            <v>104.60472668913945</v>
          </cell>
          <cell r="F119">
            <v>9045.1171865936194</v>
          </cell>
          <cell r="G119">
            <v>417</v>
          </cell>
          <cell r="H119">
            <v>893</v>
          </cell>
          <cell r="I119">
            <v>10355</v>
          </cell>
        </row>
        <row r="120">
          <cell r="A120">
            <v>111</v>
          </cell>
          <cell r="B120" t="str">
            <v>GRANBY</v>
          </cell>
          <cell r="C120">
            <v>1</v>
          </cell>
          <cell r="D120">
            <v>1</v>
          </cell>
          <cell r="E120">
            <v>111.51642791941268</v>
          </cell>
          <cell r="F120">
            <v>9710.1556220657294</v>
          </cell>
          <cell r="G120">
            <v>1118</v>
          </cell>
          <cell r="H120">
            <v>893</v>
          </cell>
          <cell r="I120">
            <v>11721</v>
          </cell>
        </row>
        <row r="121">
          <cell r="A121">
            <v>112</v>
          </cell>
          <cell r="B121" t="str">
            <v>GRANVILLE</v>
          </cell>
          <cell r="C121">
            <v>0</v>
          </cell>
          <cell r="D121">
            <v>1</v>
          </cell>
          <cell r="E121">
            <v>146.39721287500672</v>
          </cell>
          <cell r="G121">
            <v>0</v>
          </cell>
          <cell r="H121">
            <v>893</v>
          </cell>
          <cell r="I121">
            <v>893</v>
          </cell>
        </row>
        <row r="122">
          <cell r="A122">
            <v>113</v>
          </cell>
          <cell r="B122" t="str">
            <v>GREAT BARRINGTON</v>
          </cell>
          <cell r="C122">
            <v>0</v>
          </cell>
          <cell r="D122">
            <v>1</v>
          </cell>
          <cell r="E122">
            <v>0</v>
          </cell>
          <cell r="G122">
            <v>0</v>
          </cell>
          <cell r="H122">
            <v>893</v>
          </cell>
          <cell r="I122">
            <v>893</v>
          </cell>
        </row>
        <row r="123">
          <cell r="A123">
            <v>114</v>
          </cell>
          <cell r="B123" t="str">
            <v>GREENFIELD</v>
          </cell>
          <cell r="C123">
            <v>1</v>
          </cell>
          <cell r="D123">
            <v>1</v>
          </cell>
          <cell r="E123">
            <v>113.25818720959519</v>
          </cell>
          <cell r="F123">
            <v>10289.057583535108</v>
          </cell>
          <cell r="G123">
            <v>1364</v>
          </cell>
          <cell r="H123">
            <v>893</v>
          </cell>
          <cell r="I123">
            <v>12546</v>
          </cell>
        </row>
        <row r="124">
          <cell r="A124">
            <v>115</v>
          </cell>
          <cell r="B124" t="str">
            <v>GROTON</v>
          </cell>
          <cell r="C124">
            <v>0</v>
          </cell>
          <cell r="D124">
            <v>1.0309999999999999</v>
          </cell>
          <cell r="E124">
            <v>0</v>
          </cell>
          <cell r="G124">
            <v>0</v>
          </cell>
          <cell r="H124">
            <v>893</v>
          </cell>
          <cell r="I124">
            <v>893</v>
          </cell>
        </row>
        <row r="125">
          <cell r="A125">
            <v>116</v>
          </cell>
          <cell r="B125" t="str">
            <v>GROVELAND</v>
          </cell>
          <cell r="C125">
            <v>0</v>
          </cell>
          <cell r="D125">
            <v>1</v>
          </cell>
          <cell r="E125">
            <v>0</v>
          </cell>
          <cell r="F125">
            <v>13004.900000000001</v>
          </cell>
          <cell r="G125">
            <v>0</v>
          </cell>
          <cell r="H125">
            <v>893</v>
          </cell>
          <cell r="I125">
            <v>13898</v>
          </cell>
        </row>
        <row r="126">
          <cell r="A126">
            <v>117</v>
          </cell>
          <cell r="B126" t="str">
            <v>HADLEY</v>
          </cell>
          <cell r="C126">
            <v>1</v>
          </cell>
          <cell r="D126">
            <v>1</v>
          </cell>
          <cell r="E126">
            <v>119.83790491211307</v>
          </cell>
          <cell r="F126">
            <v>9539.3740350877179</v>
          </cell>
          <cell r="G126">
            <v>1892</v>
          </cell>
          <cell r="H126">
            <v>893</v>
          </cell>
          <cell r="I126">
            <v>12324</v>
          </cell>
        </row>
        <row r="127">
          <cell r="A127">
            <v>118</v>
          </cell>
          <cell r="B127" t="str">
            <v>HALIFAX</v>
          </cell>
          <cell r="C127">
            <v>1</v>
          </cell>
          <cell r="D127">
            <v>1</v>
          </cell>
          <cell r="E127">
            <v>123.24405368413261</v>
          </cell>
          <cell r="F127">
            <v>9034.3934511784519</v>
          </cell>
          <cell r="G127">
            <v>2100</v>
          </cell>
          <cell r="H127">
            <v>893</v>
          </cell>
          <cell r="I127">
            <v>12027</v>
          </cell>
        </row>
        <row r="128">
          <cell r="A128">
            <v>119</v>
          </cell>
          <cell r="B128" t="str">
            <v>HAMILTON</v>
          </cell>
          <cell r="C128">
            <v>0</v>
          </cell>
          <cell r="D128">
            <v>1.028</v>
          </cell>
          <cell r="E128">
            <v>0</v>
          </cell>
          <cell r="F128">
            <v>13304.312959999997</v>
          </cell>
          <cell r="G128">
            <v>0</v>
          </cell>
          <cell r="H128">
            <v>893</v>
          </cell>
          <cell r="I128">
            <v>14197</v>
          </cell>
        </row>
        <row r="129">
          <cell r="A129">
            <v>120</v>
          </cell>
          <cell r="B129" t="str">
            <v>HAMPDEN</v>
          </cell>
          <cell r="C129">
            <v>0</v>
          </cell>
          <cell r="D129">
            <v>1</v>
          </cell>
          <cell r="E129">
            <v>0</v>
          </cell>
          <cell r="G129">
            <v>0</v>
          </cell>
          <cell r="H129">
            <v>893</v>
          </cell>
          <cell r="I129">
            <v>893</v>
          </cell>
        </row>
        <row r="130">
          <cell r="A130">
            <v>121</v>
          </cell>
          <cell r="B130" t="str">
            <v>HANCOCK</v>
          </cell>
          <cell r="C130">
            <v>1</v>
          </cell>
          <cell r="D130">
            <v>1</v>
          </cell>
          <cell r="E130">
            <v>129.68905407658775</v>
          </cell>
          <cell r="F130">
            <v>8958.1737777777762</v>
          </cell>
          <cell r="G130">
            <v>2660</v>
          </cell>
          <cell r="H130">
            <v>893</v>
          </cell>
          <cell r="I130">
            <v>12511</v>
          </cell>
        </row>
        <row r="131">
          <cell r="A131">
            <v>122</v>
          </cell>
          <cell r="B131" t="str">
            <v>HANOVER</v>
          </cell>
          <cell r="C131">
            <v>1</v>
          </cell>
          <cell r="D131">
            <v>1.024</v>
          </cell>
          <cell r="E131">
            <v>114.34302755685599</v>
          </cell>
          <cell r="F131">
            <v>9155.0795946790422</v>
          </cell>
          <cell r="G131">
            <v>1313</v>
          </cell>
          <cell r="H131">
            <v>893</v>
          </cell>
          <cell r="I131">
            <v>11361</v>
          </cell>
        </row>
        <row r="132">
          <cell r="A132">
            <v>123</v>
          </cell>
          <cell r="B132" t="str">
            <v>HANSON</v>
          </cell>
          <cell r="C132">
            <v>0</v>
          </cell>
          <cell r="D132">
            <v>1</v>
          </cell>
          <cell r="E132">
            <v>0</v>
          </cell>
          <cell r="F132">
            <v>13004.9</v>
          </cell>
          <cell r="G132">
            <v>0</v>
          </cell>
          <cell r="H132">
            <v>893</v>
          </cell>
          <cell r="I132">
            <v>13898</v>
          </cell>
        </row>
        <row r="133">
          <cell r="A133">
            <v>124</v>
          </cell>
          <cell r="B133" t="str">
            <v>HARDWICK</v>
          </cell>
          <cell r="C133">
            <v>0</v>
          </cell>
          <cell r="D133">
            <v>1</v>
          </cell>
          <cell r="E133">
            <v>0</v>
          </cell>
          <cell r="F133">
            <v>13004.9</v>
          </cell>
          <cell r="G133">
            <v>0</v>
          </cell>
          <cell r="H133">
            <v>893</v>
          </cell>
          <cell r="I133">
            <v>13898</v>
          </cell>
        </row>
        <row r="134">
          <cell r="A134">
            <v>125</v>
          </cell>
          <cell r="B134" t="str">
            <v>HARVARD</v>
          </cell>
          <cell r="C134">
            <v>1</v>
          </cell>
          <cell r="D134">
            <v>1.0449999999999999</v>
          </cell>
          <cell r="E134">
            <v>143.11315007810109</v>
          </cell>
          <cell r="F134">
            <v>9283.4928946911205</v>
          </cell>
          <cell r="G134">
            <v>4002</v>
          </cell>
          <cell r="H134">
            <v>893</v>
          </cell>
          <cell r="I134">
            <v>14178</v>
          </cell>
        </row>
        <row r="135">
          <cell r="A135">
            <v>126</v>
          </cell>
          <cell r="B135" t="str">
            <v>HARWICH</v>
          </cell>
          <cell r="C135">
            <v>0</v>
          </cell>
          <cell r="D135">
            <v>1</v>
          </cell>
          <cell r="E135">
            <v>154.38448692238168</v>
          </cell>
          <cell r="G135">
            <v>0</v>
          </cell>
          <cell r="H135">
            <v>893</v>
          </cell>
          <cell r="I135">
            <v>893</v>
          </cell>
        </row>
        <row r="136">
          <cell r="A136">
            <v>127</v>
          </cell>
          <cell r="B136" t="str">
            <v>HATFIELD</v>
          </cell>
          <cell r="C136">
            <v>1</v>
          </cell>
          <cell r="D136">
            <v>1</v>
          </cell>
          <cell r="E136">
            <v>135.44298359594251</v>
          </cell>
          <cell r="F136">
            <v>9348.6909600000017</v>
          </cell>
          <cell r="G136">
            <v>3313</v>
          </cell>
          <cell r="H136">
            <v>893</v>
          </cell>
          <cell r="I136">
            <v>13555</v>
          </cell>
        </row>
        <row r="137">
          <cell r="A137">
            <v>128</v>
          </cell>
          <cell r="B137" t="str">
            <v>HAVERHILL</v>
          </cell>
          <cell r="C137">
            <v>1</v>
          </cell>
          <cell r="D137">
            <v>1</v>
          </cell>
          <cell r="E137">
            <v>101.42591594553832</v>
          </cell>
          <cell r="F137">
            <v>10522.16652370771</v>
          </cell>
          <cell r="G137">
            <v>150</v>
          </cell>
          <cell r="H137">
            <v>893</v>
          </cell>
          <cell r="I137">
            <v>11565</v>
          </cell>
        </row>
        <row r="138">
          <cell r="A138">
            <v>129</v>
          </cell>
          <cell r="B138" t="str">
            <v>HAWLEY</v>
          </cell>
          <cell r="C138">
            <v>0</v>
          </cell>
          <cell r="D138">
            <v>1</v>
          </cell>
          <cell r="E138">
            <v>0</v>
          </cell>
          <cell r="F138">
            <v>13004.899999999996</v>
          </cell>
          <cell r="G138">
            <v>0</v>
          </cell>
          <cell r="H138">
            <v>893</v>
          </cell>
          <cell r="I138">
            <v>13898</v>
          </cell>
        </row>
        <row r="139">
          <cell r="A139">
            <v>130</v>
          </cell>
          <cell r="B139" t="str">
            <v>HEATH</v>
          </cell>
          <cell r="C139">
            <v>0</v>
          </cell>
          <cell r="D139">
            <v>1</v>
          </cell>
          <cell r="E139">
            <v>0</v>
          </cell>
          <cell r="G139">
            <v>0</v>
          </cell>
          <cell r="H139">
            <v>893</v>
          </cell>
          <cell r="I139">
            <v>893</v>
          </cell>
        </row>
        <row r="140">
          <cell r="A140">
            <v>131</v>
          </cell>
          <cell r="B140" t="str">
            <v>HINGHAM</v>
          </cell>
          <cell r="C140">
            <v>1</v>
          </cell>
          <cell r="D140">
            <v>1.0349999999999999</v>
          </cell>
          <cell r="E140">
            <v>117.64010174442336</v>
          </cell>
          <cell r="F140">
            <v>9072.9341323500848</v>
          </cell>
          <cell r="G140">
            <v>1600</v>
          </cell>
          <cell r="H140">
            <v>893</v>
          </cell>
          <cell r="I140">
            <v>11566</v>
          </cell>
        </row>
        <row r="141">
          <cell r="A141">
            <v>132</v>
          </cell>
          <cell r="B141" t="str">
            <v>HINSDALE</v>
          </cell>
          <cell r="C141">
            <v>0</v>
          </cell>
          <cell r="D141">
            <v>1</v>
          </cell>
          <cell r="E141">
            <v>0</v>
          </cell>
          <cell r="F141">
            <v>14391.458333333334</v>
          </cell>
          <cell r="G141">
            <v>0</v>
          </cell>
          <cell r="H141">
            <v>893</v>
          </cell>
          <cell r="I141">
            <v>15284</v>
          </cell>
        </row>
        <row r="142">
          <cell r="A142">
            <v>133</v>
          </cell>
          <cell r="B142" t="str">
            <v>HOLBROOK</v>
          </cell>
          <cell r="C142">
            <v>1</v>
          </cell>
          <cell r="D142">
            <v>1.028</v>
          </cell>
          <cell r="E142">
            <v>130.55479937682966</v>
          </cell>
          <cell r="F142">
            <v>10315.12755460265</v>
          </cell>
          <cell r="G142">
            <v>3152</v>
          </cell>
          <cell r="H142">
            <v>893</v>
          </cell>
          <cell r="I142">
            <v>14360</v>
          </cell>
        </row>
        <row r="143">
          <cell r="A143">
            <v>134</v>
          </cell>
          <cell r="B143" t="str">
            <v>HOLDEN</v>
          </cell>
          <cell r="C143">
            <v>0</v>
          </cell>
          <cell r="D143">
            <v>1</v>
          </cell>
          <cell r="E143">
            <v>0</v>
          </cell>
          <cell r="G143">
            <v>0</v>
          </cell>
          <cell r="H143">
            <v>893</v>
          </cell>
          <cell r="I143">
            <v>893</v>
          </cell>
        </row>
        <row r="144">
          <cell r="A144">
            <v>135</v>
          </cell>
          <cell r="B144" t="str">
            <v>HOLLAND</v>
          </cell>
          <cell r="C144">
            <v>1</v>
          </cell>
          <cell r="D144">
            <v>1</v>
          </cell>
          <cell r="E144">
            <v>129.58554610356217</v>
          </cell>
          <cell r="F144">
            <v>9388.4410270270273</v>
          </cell>
          <cell r="G144">
            <v>2778</v>
          </cell>
          <cell r="H144">
            <v>893</v>
          </cell>
          <cell r="I144">
            <v>13059</v>
          </cell>
        </row>
        <row r="145">
          <cell r="A145">
            <v>136</v>
          </cell>
          <cell r="B145" t="str">
            <v>HOLLISTON</v>
          </cell>
          <cell r="C145">
            <v>1</v>
          </cell>
          <cell r="D145">
            <v>1.054</v>
          </cell>
          <cell r="E145">
            <v>133.72635778556352</v>
          </cell>
          <cell r="F145">
            <v>9355.5744555295951</v>
          </cell>
          <cell r="G145">
            <v>3155</v>
          </cell>
          <cell r="H145">
            <v>893</v>
          </cell>
          <cell r="I145">
            <v>13404</v>
          </cell>
        </row>
        <row r="146">
          <cell r="A146">
            <v>137</v>
          </cell>
          <cell r="B146" t="str">
            <v>HOLYOKE</v>
          </cell>
          <cell r="C146">
            <v>1</v>
          </cell>
          <cell r="D146">
            <v>1</v>
          </cell>
          <cell r="E146">
            <v>104.40102433846525</v>
          </cell>
          <cell r="F146">
            <v>12011.43203144078</v>
          </cell>
          <cell r="G146">
            <v>529</v>
          </cell>
          <cell r="H146">
            <v>893</v>
          </cell>
          <cell r="I146">
            <v>13433</v>
          </cell>
        </row>
        <row r="147">
          <cell r="A147">
            <v>138</v>
          </cell>
          <cell r="B147" t="str">
            <v>HOPEDALE</v>
          </cell>
          <cell r="C147">
            <v>1</v>
          </cell>
          <cell r="D147">
            <v>1.04</v>
          </cell>
          <cell r="E147">
            <v>116.45191246317484</v>
          </cell>
          <cell r="F147">
            <v>9488.3215677536209</v>
          </cell>
          <cell r="G147">
            <v>1561</v>
          </cell>
          <cell r="H147">
            <v>893</v>
          </cell>
          <cell r="I147">
            <v>11942</v>
          </cell>
        </row>
        <row r="148">
          <cell r="A148">
            <v>139</v>
          </cell>
          <cell r="B148" t="str">
            <v>HOPKINTON</v>
          </cell>
          <cell r="C148">
            <v>1</v>
          </cell>
          <cell r="D148">
            <v>1.1000000000000001</v>
          </cell>
          <cell r="E148">
            <v>126.22722019551587</v>
          </cell>
          <cell r="F148">
            <v>9603.1929362267492</v>
          </cell>
          <cell r="G148">
            <v>2519</v>
          </cell>
          <cell r="H148">
            <v>893</v>
          </cell>
          <cell r="I148">
            <v>13015</v>
          </cell>
        </row>
        <row r="149">
          <cell r="A149">
            <v>140</v>
          </cell>
          <cell r="B149" t="str">
            <v>HUBBARDSTON</v>
          </cell>
          <cell r="C149">
            <v>0</v>
          </cell>
          <cell r="D149">
            <v>1</v>
          </cell>
          <cell r="E149">
            <v>0</v>
          </cell>
          <cell r="G149">
            <v>0</v>
          </cell>
          <cell r="H149">
            <v>893</v>
          </cell>
          <cell r="I149">
            <v>893</v>
          </cell>
        </row>
        <row r="150">
          <cell r="A150">
            <v>141</v>
          </cell>
          <cell r="B150" t="str">
            <v>HUDSON</v>
          </cell>
          <cell r="C150">
            <v>1</v>
          </cell>
          <cell r="D150">
            <v>1.052</v>
          </cell>
          <cell r="E150">
            <v>146.96122999389698</v>
          </cell>
          <cell r="F150">
            <v>10029.902659501986</v>
          </cell>
          <cell r="G150">
            <v>4710</v>
          </cell>
          <cell r="H150">
            <v>893</v>
          </cell>
          <cell r="I150">
            <v>15633</v>
          </cell>
        </row>
        <row r="151">
          <cell r="A151">
            <v>142</v>
          </cell>
          <cell r="B151" t="str">
            <v>HULL</v>
          </cell>
          <cell r="C151">
            <v>1</v>
          </cell>
          <cell r="D151">
            <v>1.0169999999999999</v>
          </cell>
          <cell r="E151">
            <v>150.62809847930561</v>
          </cell>
          <cell r="F151">
            <v>10048.59743897533</v>
          </cell>
          <cell r="G151">
            <v>5087</v>
          </cell>
          <cell r="H151">
            <v>893</v>
          </cell>
          <cell r="I151">
            <v>16029</v>
          </cell>
        </row>
        <row r="152">
          <cell r="A152">
            <v>143</v>
          </cell>
          <cell r="B152" t="str">
            <v>HUNTINGTON</v>
          </cell>
          <cell r="C152">
            <v>0</v>
          </cell>
          <cell r="D152">
            <v>1</v>
          </cell>
          <cell r="E152">
            <v>0</v>
          </cell>
          <cell r="F152">
            <v>14564.778125000001</v>
          </cell>
          <cell r="G152">
            <v>0</v>
          </cell>
          <cell r="H152">
            <v>893</v>
          </cell>
          <cell r="I152">
            <v>15458</v>
          </cell>
        </row>
        <row r="153">
          <cell r="A153">
            <v>144</v>
          </cell>
          <cell r="B153" t="str">
            <v>IPSWICH</v>
          </cell>
          <cell r="C153">
            <v>1</v>
          </cell>
          <cell r="D153">
            <v>1.044</v>
          </cell>
          <cell r="E153">
            <v>118.59322461697496</v>
          </cell>
          <cell r="F153">
            <v>9514.804444122854</v>
          </cell>
          <cell r="G153">
            <v>1769</v>
          </cell>
          <cell r="H153">
            <v>893</v>
          </cell>
          <cell r="I153">
            <v>12177</v>
          </cell>
        </row>
        <row r="154">
          <cell r="A154">
            <v>145</v>
          </cell>
          <cell r="B154" t="str">
            <v>KINGSTON</v>
          </cell>
          <cell r="C154">
            <v>1</v>
          </cell>
          <cell r="D154">
            <v>1.0189999999999999</v>
          </cell>
          <cell r="E154">
            <v>111.36340064948969</v>
          </cell>
          <cell r="F154">
            <v>9069.0486601810335</v>
          </cell>
          <cell r="G154">
            <v>1031</v>
          </cell>
          <cell r="H154">
            <v>893</v>
          </cell>
          <cell r="I154">
            <v>10993</v>
          </cell>
        </row>
        <row r="155">
          <cell r="A155">
            <v>146</v>
          </cell>
          <cell r="B155" t="str">
            <v>LAKEVILLE</v>
          </cell>
          <cell r="C155">
            <v>0</v>
          </cell>
          <cell r="D155">
            <v>1</v>
          </cell>
          <cell r="E155">
            <v>0</v>
          </cell>
          <cell r="F155">
            <v>13004.900000000001</v>
          </cell>
          <cell r="G155">
            <v>0</v>
          </cell>
          <cell r="H155">
            <v>893</v>
          </cell>
          <cell r="I155">
            <v>13898</v>
          </cell>
        </row>
        <row r="156">
          <cell r="A156">
            <v>147</v>
          </cell>
          <cell r="B156" t="str">
            <v>LANCASTER</v>
          </cell>
          <cell r="C156">
            <v>0</v>
          </cell>
          <cell r="D156">
            <v>1</v>
          </cell>
          <cell r="E156">
            <v>0</v>
          </cell>
          <cell r="F156">
            <v>13004.9</v>
          </cell>
          <cell r="G156">
            <v>0</v>
          </cell>
          <cell r="H156">
            <v>893</v>
          </cell>
          <cell r="I156">
            <v>13898</v>
          </cell>
        </row>
        <row r="157">
          <cell r="A157">
            <v>148</v>
          </cell>
          <cell r="B157" t="str">
            <v>LANESBOROUGH</v>
          </cell>
          <cell r="C157">
            <v>1</v>
          </cell>
          <cell r="D157">
            <v>1</v>
          </cell>
          <cell r="E157">
            <v>157.47343100147586</v>
          </cell>
          <cell r="F157">
            <v>9301.3207575757569</v>
          </cell>
          <cell r="G157">
            <v>5346</v>
          </cell>
          <cell r="H157">
            <v>893</v>
          </cell>
          <cell r="I157">
            <v>15540</v>
          </cell>
        </row>
        <row r="158">
          <cell r="A158">
            <v>149</v>
          </cell>
          <cell r="B158" t="str">
            <v>LAWRENCE</v>
          </cell>
          <cell r="C158">
            <v>1</v>
          </cell>
          <cell r="D158">
            <v>1</v>
          </cell>
          <cell r="E158">
            <v>101.04938548507133</v>
          </cell>
          <cell r="F158">
            <v>12041.347050428161</v>
          </cell>
          <cell r="G158">
            <v>126</v>
          </cell>
          <cell r="H158">
            <v>893</v>
          </cell>
          <cell r="I158">
            <v>13060</v>
          </cell>
        </row>
        <row r="159">
          <cell r="A159">
            <v>150</v>
          </cell>
          <cell r="B159" t="str">
            <v>LEE</v>
          </cell>
          <cell r="C159">
            <v>1</v>
          </cell>
          <cell r="D159">
            <v>1</v>
          </cell>
          <cell r="E159">
            <v>151.79437099887295</v>
          </cell>
          <cell r="F159">
            <v>10158.440060514371</v>
          </cell>
          <cell r="G159">
            <v>5262</v>
          </cell>
          <cell r="H159">
            <v>893</v>
          </cell>
          <cell r="I159">
            <v>16313</v>
          </cell>
        </row>
        <row r="160">
          <cell r="A160">
            <v>151</v>
          </cell>
          <cell r="B160" t="str">
            <v>LEICESTER</v>
          </cell>
          <cell r="C160">
            <v>1</v>
          </cell>
          <cell r="D160">
            <v>1</v>
          </cell>
          <cell r="E160">
            <v>104.47242609653371</v>
          </cell>
          <cell r="F160">
            <v>9905.0624432166969</v>
          </cell>
          <cell r="G160">
            <v>443</v>
          </cell>
          <cell r="H160">
            <v>893</v>
          </cell>
          <cell r="I160">
            <v>11241</v>
          </cell>
        </row>
        <row r="161">
          <cell r="A161">
            <v>152</v>
          </cell>
          <cell r="B161" t="str">
            <v>LENOX</v>
          </cell>
          <cell r="C161">
            <v>1</v>
          </cell>
          <cell r="D161">
            <v>1</v>
          </cell>
          <cell r="E161">
            <v>196.92782476979494</v>
          </cell>
          <cell r="F161">
            <v>9706.6363604852686</v>
          </cell>
          <cell r="G161">
            <v>9408</v>
          </cell>
          <cell r="H161">
            <v>893</v>
          </cell>
          <cell r="I161">
            <v>20008</v>
          </cell>
        </row>
        <row r="162">
          <cell r="A162">
            <v>153</v>
          </cell>
          <cell r="B162" t="str">
            <v>LEOMINSTER</v>
          </cell>
          <cell r="C162">
            <v>1</v>
          </cell>
          <cell r="D162">
            <v>1</v>
          </cell>
          <cell r="E162">
            <v>101.25344636093941</v>
          </cell>
          <cell r="F162">
            <v>10735.564113654302</v>
          </cell>
          <cell r="G162">
            <v>135</v>
          </cell>
          <cell r="H162">
            <v>893</v>
          </cell>
          <cell r="I162">
            <v>11764</v>
          </cell>
        </row>
        <row r="163">
          <cell r="A163">
            <v>154</v>
          </cell>
          <cell r="B163" t="str">
            <v>LEVERETT</v>
          </cell>
          <cell r="C163">
            <v>1</v>
          </cell>
          <cell r="D163">
            <v>1</v>
          </cell>
          <cell r="E163">
            <v>197.14942830636068</v>
          </cell>
          <cell r="F163">
            <v>9343.1556999999993</v>
          </cell>
          <cell r="G163">
            <v>9077</v>
          </cell>
          <cell r="H163">
            <v>893</v>
          </cell>
          <cell r="I163">
            <v>19313</v>
          </cell>
        </row>
        <row r="164">
          <cell r="A164">
            <v>155</v>
          </cell>
          <cell r="B164" t="str">
            <v>LEXINGTON</v>
          </cell>
          <cell r="C164">
            <v>1</v>
          </cell>
          <cell r="D164">
            <v>1.08</v>
          </cell>
          <cell r="E164">
            <v>162.09663051089683</v>
          </cell>
          <cell r="F164">
            <v>9636.2678312770749</v>
          </cell>
          <cell r="G164">
            <v>5984</v>
          </cell>
          <cell r="H164">
            <v>893</v>
          </cell>
          <cell r="I164">
            <v>16513</v>
          </cell>
        </row>
        <row r="165">
          <cell r="A165">
            <v>156</v>
          </cell>
          <cell r="B165" t="str">
            <v>LEYDEN</v>
          </cell>
          <cell r="C165">
            <v>0</v>
          </cell>
          <cell r="D165">
            <v>1</v>
          </cell>
          <cell r="E165">
            <v>0</v>
          </cell>
          <cell r="G165">
            <v>0</v>
          </cell>
          <cell r="H165">
            <v>893</v>
          </cell>
          <cell r="I165">
            <v>893</v>
          </cell>
        </row>
        <row r="166">
          <cell r="A166">
            <v>157</v>
          </cell>
          <cell r="B166" t="str">
            <v>LINCOLN</v>
          </cell>
          <cell r="C166">
            <v>1</v>
          </cell>
          <cell r="D166">
            <v>1.0489999999999999</v>
          </cell>
          <cell r="E166">
            <v>201.03670650150329</v>
          </cell>
          <cell r="F166">
            <v>9120.5688861476719</v>
          </cell>
          <cell r="G166">
            <v>9215</v>
          </cell>
          <cell r="H166">
            <v>893</v>
          </cell>
          <cell r="I166">
            <v>19229</v>
          </cell>
        </row>
        <row r="167">
          <cell r="A167">
            <v>158</v>
          </cell>
          <cell r="B167" t="str">
            <v>LITTLETON</v>
          </cell>
          <cell r="C167">
            <v>1</v>
          </cell>
          <cell r="D167">
            <v>1.0720000000000001</v>
          </cell>
          <cell r="E167">
            <v>136.5932462478508</v>
          </cell>
          <cell r="F167">
            <v>9534.0257727626449</v>
          </cell>
          <cell r="G167">
            <v>3489</v>
          </cell>
          <cell r="H167">
            <v>893</v>
          </cell>
          <cell r="I167">
            <v>13916</v>
          </cell>
        </row>
        <row r="168">
          <cell r="A168">
            <v>159</v>
          </cell>
          <cell r="B168" t="str">
            <v>LONGMEADOW</v>
          </cell>
          <cell r="C168">
            <v>1</v>
          </cell>
          <cell r="D168">
            <v>1</v>
          </cell>
          <cell r="E168">
            <v>138.90948236805863</v>
          </cell>
          <cell r="F168">
            <v>9010.0219615663536</v>
          </cell>
          <cell r="G168">
            <v>3506</v>
          </cell>
          <cell r="H168">
            <v>893</v>
          </cell>
          <cell r="I168">
            <v>13409</v>
          </cell>
        </row>
        <row r="169">
          <cell r="A169">
            <v>160</v>
          </cell>
          <cell r="B169" t="str">
            <v>LOWELL</v>
          </cell>
          <cell r="C169">
            <v>1</v>
          </cell>
          <cell r="D169">
            <v>1.01</v>
          </cell>
          <cell r="E169">
            <v>100</v>
          </cell>
          <cell r="F169">
            <v>11666.240761260186</v>
          </cell>
          <cell r="G169">
            <v>0</v>
          </cell>
          <cell r="H169">
            <v>893</v>
          </cell>
          <cell r="I169">
            <v>12559</v>
          </cell>
        </row>
        <row r="170">
          <cell r="A170">
            <v>161</v>
          </cell>
          <cell r="B170" t="str">
            <v>LUDLOW</v>
          </cell>
          <cell r="C170">
            <v>1</v>
          </cell>
          <cell r="D170">
            <v>1</v>
          </cell>
          <cell r="E170">
            <v>116.30245442150333</v>
          </cell>
          <cell r="F170">
            <v>9864.7714270191973</v>
          </cell>
          <cell r="G170">
            <v>1608</v>
          </cell>
          <cell r="H170">
            <v>893</v>
          </cell>
          <cell r="I170">
            <v>12366</v>
          </cell>
        </row>
        <row r="171">
          <cell r="A171">
            <v>162</v>
          </cell>
          <cell r="B171" t="str">
            <v>LUNENBURG</v>
          </cell>
          <cell r="C171">
            <v>1</v>
          </cell>
          <cell r="D171">
            <v>1</v>
          </cell>
          <cell r="E171">
            <v>119.1072772370003</v>
          </cell>
          <cell r="F171">
            <v>9185.9021880762139</v>
          </cell>
          <cell r="G171">
            <v>1755</v>
          </cell>
          <cell r="H171">
            <v>893</v>
          </cell>
          <cell r="I171">
            <v>11834</v>
          </cell>
        </row>
        <row r="172">
          <cell r="A172">
            <v>163</v>
          </cell>
          <cell r="B172" t="str">
            <v>LYNN</v>
          </cell>
          <cell r="C172">
            <v>1</v>
          </cell>
          <cell r="D172">
            <v>1</v>
          </cell>
          <cell r="E172">
            <v>100</v>
          </cell>
          <cell r="F172">
            <v>11779.153305035319</v>
          </cell>
          <cell r="G172">
            <v>0</v>
          </cell>
          <cell r="H172">
            <v>893</v>
          </cell>
          <cell r="I172">
            <v>12672</v>
          </cell>
        </row>
        <row r="173">
          <cell r="A173">
            <v>164</v>
          </cell>
          <cell r="B173" t="str">
            <v>LYNNFIELD</v>
          </cell>
          <cell r="C173">
            <v>1</v>
          </cell>
          <cell r="D173">
            <v>1.0329999999999999</v>
          </cell>
          <cell r="E173">
            <v>132.5091500349665</v>
          </cell>
          <cell r="F173">
            <v>9206.5350132404346</v>
          </cell>
          <cell r="G173">
            <v>2993</v>
          </cell>
          <cell r="H173">
            <v>893</v>
          </cell>
          <cell r="I173">
            <v>13093</v>
          </cell>
        </row>
        <row r="174">
          <cell r="A174">
            <v>165</v>
          </cell>
          <cell r="B174" t="str">
            <v>MALDEN</v>
          </cell>
          <cell r="C174">
            <v>1</v>
          </cell>
          <cell r="D174">
            <v>1.03</v>
          </cell>
          <cell r="E174">
            <v>101.91819989348812</v>
          </cell>
          <cell r="F174">
            <v>11046.374845751814</v>
          </cell>
          <cell r="G174">
            <v>212</v>
          </cell>
          <cell r="H174">
            <v>893</v>
          </cell>
          <cell r="I174">
            <v>12151</v>
          </cell>
        </row>
        <row r="175">
          <cell r="A175">
            <v>166</v>
          </cell>
          <cell r="B175" t="str">
            <v>MANCHESTER</v>
          </cell>
          <cell r="C175">
            <v>0</v>
          </cell>
          <cell r="D175">
            <v>1.0309999999999999</v>
          </cell>
          <cell r="E175">
            <v>0</v>
          </cell>
          <cell r="G175">
            <v>0</v>
          </cell>
          <cell r="H175">
            <v>893</v>
          </cell>
          <cell r="I175">
            <v>893</v>
          </cell>
        </row>
        <row r="176">
          <cell r="A176">
            <v>167</v>
          </cell>
          <cell r="B176" t="str">
            <v>MANSFIELD</v>
          </cell>
          <cell r="C176">
            <v>1</v>
          </cell>
          <cell r="D176">
            <v>1.0640000000000001</v>
          </cell>
          <cell r="E176">
            <v>112.12113734131475</v>
          </cell>
          <cell r="F176">
            <v>9636.2846101996784</v>
          </cell>
          <cell r="G176">
            <v>1168</v>
          </cell>
          <cell r="H176">
            <v>893</v>
          </cell>
          <cell r="I176">
            <v>11697</v>
          </cell>
        </row>
        <row r="177">
          <cell r="A177">
            <v>168</v>
          </cell>
          <cell r="B177" t="str">
            <v>MARBLEHEAD</v>
          </cell>
          <cell r="C177">
            <v>1</v>
          </cell>
          <cell r="D177">
            <v>1</v>
          </cell>
          <cell r="E177">
            <v>135.74472661814016</v>
          </cell>
          <cell r="F177">
            <v>9116.7975490196077</v>
          </cell>
          <cell r="G177">
            <v>3259</v>
          </cell>
          <cell r="H177">
            <v>893</v>
          </cell>
          <cell r="I177">
            <v>13269</v>
          </cell>
        </row>
        <row r="178">
          <cell r="A178">
            <v>169</v>
          </cell>
          <cell r="B178" t="str">
            <v>MARION</v>
          </cell>
          <cell r="C178">
            <v>1</v>
          </cell>
          <cell r="D178">
            <v>1</v>
          </cell>
          <cell r="E178">
            <v>157.75817994512491</v>
          </cell>
          <cell r="F178">
            <v>8828.1707589285706</v>
          </cell>
          <cell r="G178">
            <v>5099</v>
          </cell>
          <cell r="H178">
            <v>893</v>
          </cell>
          <cell r="I178">
            <v>14820</v>
          </cell>
        </row>
        <row r="179">
          <cell r="A179">
            <v>170</v>
          </cell>
          <cell r="B179" t="str">
            <v>MARLBOROUGH</v>
          </cell>
          <cell r="C179">
            <v>1</v>
          </cell>
          <cell r="D179">
            <v>1.07</v>
          </cell>
          <cell r="E179">
            <v>127.33519175116841</v>
          </cell>
          <cell r="F179">
            <v>10866.153470737807</v>
          </cell>
          <cell r="G179">
            <v>2970</v>
          </cell>
          <cell r="H179">
            <v>893</v>
          </cell>
          <cell r="I179">
            <v>14729</v>
          </cell>
        </row>
        <row r="180">
          <cell r="A180">
            <v>171</v>
          </cell>
          <cell r="B180" t="str">
            <v>MARSHFIELD</v>
          </cell>
          <cell r="C180">
            <v>1</v>
          </cell>
          <cell r="D180">
            <v>1.0229999999999999</v>
          </cell>
          <cell r="E180">
            <v>112.9145353374454</v>
          </cell>
          <cell r="F180">
            <v>9418.686775799024</v>
          </cell>
          <cell r="G180">
            <v>1216</v>
          </cell>
          <cell r="H180">
            <v>893</v>
          </cell>
          <cell r="I180">
            <v>11528</v>
          </cell>
        </row>
        <row r="181">
          <cell r="A181">
            <v>172</v>
          </cell>
          <cell r="B181" t="str">
            <v>MASHPEE</v>
          </cell>
          <cell r="C181">
            <v>1</v>
          </cell>
          <cell r="D181">
            <v>1</v>
          </cell>
          <cell r="E181">
            <v>142.48808531910078</v>
          </cell>
          <cell r="F181">
            <v>9715.9698788927308</v>
          </cell>
          <cell r="G181">
            <v>4128</v>
          </cell>
          <cell r="H181">
            <v>893</v>
          </cell>
          <cell r="I181">
            <v>14737</v>
          </cell>
        </row>
        <row r="182">
          <cell r="A182">
            <v>173</v>
          </cell>
          <cell r="B182" t="str">
            <v>MATTAPOISETT</v>
          </cell>
          <cell r="C182">
            <v>1</v>
          </cell>
          <cell r="D182">
            <v>1</v>
          </cell>
          <cell r="E182">
            <v>169.59888913774071</v>
          </cell>
          <cell r="F182">
            <v>8932.2942661448124</v>
          </cell>
          <cell r="G182">
            <v>6217</v>
          </cell>
          <cell r="H182">
            <v>893</v>
          </cell>
          <cell r="I182">
            <v>16042</v>
          </cell>
        </row>
        <row r="183">
          <cell r="A183">
            <v>174</v>
          </cell>
          <cell r="B183" t="str">
            <v>MAYNARD</v>
          </cell>
          <cell r="C183">
            <v>1</v>
          </cell>
          <cell r="D183">
            <v>1.0649999999999999</v>
          </cell>
          <cell r="E183">
            <v>135.89913563177851</v>
          </cell>
          <cell r="F183">
            <v>9775.564404558505</v>
          </cell>
          <cell r="G183">
            <v>3509</v>
          </cell>
          <cell r="H183">
            <v>893</v>
          </cell>
          <cell r="I183">
            <v>14178</v>
          </cell>
        </row>
        <row r="184">
          <cell r="A184">
            <v>175</v>
          </cell>
          <cell r="B184" t="str">
            <v>MEDFIELD</v>
          </cell>
          <cell r="C184">
            <v>1</v>
          </cell>
          <cell r="D184">
            <v>1.0269999999999999</v>
          </cell>
          <cell r="E184">
            <v>127.68364621478537</v>
          </cell>
          <cell r="F184">
            <v>9063.7981458650102</v>
          </cell>
          <cell r="G184">
            <v>2509</v>
          </cell>
          <cell r="H184">
            <v>893</v>
          </cell>
          <cell r="I184">
            <v>12466</v>
          </cell>
        </row>
        <row r="185">
          <cell r="A185">
            <v>176</v>
          </cell>
          <cell r="B185" t="str">
            <v>MEDFORD</v>
          </cell>
          <cell r="C185">
            <v>1</v>
          </cell>
          <cell r="D185">
            <v>1.038</v>
          </cell>
          <cell r="E185">
            <v>121.34567108409786</v>
          </cell>
          <cell r="F185">
            <v>10474.693247511021</v>
          </cell>
          <cell r="G185">
            <v>2236</v>
          </cell>
          <cell r="H185">
            <v>893</v>
          </cell>
          <cell r="I185">
            <v>13604</v>
          </cell>
        </row>
        <row r="186">
          <cell r="A186">
            <v>177</v>
          </cell>
          <cell r="B186" t="str">
            <v>MEDWAY</v>
          </cell>
          <cell r="C186">
            <v>1</v>
          </cell>
          <cell r="D186">
            <v>1.032</v>
          </cell>
          <cell r="E186">
            <v>125.73038396542802</v>
          </cell>
          <cell r="F186">
            <v>9168.0242537133126</v>
          </cell>
          <cell r="G186">
            <v>2359</v>
          </cell>
          <cell r="H186">
            <v>893</v>
          </cell>
          <cell r="I186">
            <v>12420</v>
          </cell>
        </row>
        <row r="187">
          <cell r="A187">
            <v>178</v>
          </cell>
          <cell r="B187" t="str">
            <v>MELROSE</v>
          </cell>
          <cell r="C187">
            <v>1</v>
          </cell>
          <cell r="D187">
            <v>1.028</v>
          </cell>
          <cell r="E187">
            <v>105.77866776490595</v>
          </cell>
          <cell r="F187">
            <v>9461.95649236383</v>
          </cell>
          <cell r="G187">
            <v>547</v>
          </cell>
          <cell r="H187">
            <v>893</v>
          </cell>
          <cell r="I187">
            <v>10902</v>
          </cell>
        </row>
        <row r="188">
          <cell r="A188">
            <v>179</v>
          </cell>
          <cell r="B188" t="str">
            <v>MENDON</v>
          </cell>
          <cell r="C188">
            <v>0</v>
          </cell>
          <cell r="D188">
            <v>1.0249999999999999</v>
          </cell>
          <cell r="E188">
            <v>0</v>
          </cell>
          <cell r="F188">
            <v>13272.232999999998</v>
          </cell>
          <cell r="G188">
            <v>0</v>
          </cell>
          <cell r="H188">
            <v>893</v>
          </cell>
          <cell r="I188">
            <v>14165</v>
          </cell>
        </row>
        <row r="189">
          <cell r="A189">
            <v>180</v>
          </cell>
          <cell r="B189" t="str">
            <v>MERRIMAC</v>
          </cell>
          <cell r="C189">
            <v>0</v>
          </cell>
          <cell r="D189">
            <v>1</v>
          </cell>
          <cell r="E189">
            <v>0</v>
          </cell>
          <cell r="F189">
            <v>13004.899999999996</v>
          </cell>
          <cell r="G189">
            <v>0</v>
          </cell>
          <cell r="H189">
            <v>893</v>
          </cell>
          <cell r="I189">
            <v>13898</v>
          </cell>
        </row>
        <row r="190">
          <cell r="A190">
            <v>181</v>
          </cell>
          <cell r="B190" t="str">
            <v>METHUEN</v>
          </cell>
          <cell r="C190">
            <v>1</v>
          </cell>
          <cell r="D190">
            <v>1</v>
          </cell>
          <cell r="E190">
            <v>100</v>
          </cell>
          <cell r="F190">
            <v>10379.610304311072</v>
          </cell>
          <cell r="G190">
            <v>0</v>
          </cell>
          <cell r="H190">
            <v>893</v>
          </cell>
          <cell r="I190">
            <v>11273</v>
          </cell>
        </row>
        <row r="191">
          <cell r="A191">
            <v>182</v>
          </cell>
          <cell r="B191" t="str">
            <v>MIDDLEBOROUGH</v>
          </cell>
          <cell r="C191">
            <v>1</v>
          </cell>
          <cell r="D191">
            <v>1</v>
          </cell>
          <cell r="E191">
            <v>108.92908570210037</v>
          </cell>
          <cell r="F191">
            <v>9722.3289511973326</v>
          </cell>
          <cell r="G191">
            <v>868</v>
          </cell>
          <cell r="H191">
            <v>893</v>
          </cell>
          <cell r="I191">
            <v>11483</v>
          </cell>
        </row>
        <row r="192">
          <cell r="A192">
            <v>183</v>
          </cell>
          <cell r="B192" t="str">
            <v>MIDDLEFIELD</v>
          </cell>
          <cell r="C192">
            <v>0</v>
          </cell>
          <cell r="D192">
            <v>1</v>
          </cell>
          <cell r="E192">
            <v>0</v>
          </cell>
          <cell r="F192">
            <v>13004.9</v>
          </cell>
          <cell r="G192">
            <v>0</v>
          </cell>
          <cell r="H192">
            <v>893</v>
          </cell>
          <cell r="I192">
            <v>13898</v>
          </cell>
        </row>
        <row r="193">
          <cell r="A193">
            <v>184</v>
          </cell>
          <cell r="B193" t="str">
            <v>MIDDLETON</v>
          </cell>
          <cell r="C193">
            <v>1</v>
          </cell>
          <cell r="D193">
            <v>1.034</v>
          </cell>
          <cell r="E193">
            <v>144.0491612849373</v>
          </cell>
          <cell r="F193">
            <v>8748.8314387079427</v>
          </cell>
          <cell r="G193">
            <v>3854</v>
          </cell>
          <cell r="H193">
            <v>893</v>
          </cell>
          <cell r="I193">
            <v>13496</v>
          </cell>
        </row>
        <row r="194">
          <cell r="A194">
            <v>185</v>
          </cell>
          <cell r="B194" t="str">
            <v>MILFORD</v>
          </cell>
          <cell r="C194">
            <v>1</v>
          </cell>
          <cell r="D194">
            <v>1.0549999999999999</v>
          </cell>
          <cell r="E194">
            <v>108.63435777658994</v>
          </cell>
          <cell r="F194">
            <v>10308.281889505586</v>
          </cell>
          <cell r="G194">
            <v>890</v>
          </cell>
          <cell r="H194">
            <v>893</v>
          </cell>
          <cell r="I194">
            <v>12091</v>
          </cell>
        </row>
        <row r="195">
          <cell r="A195">
            <v>186</v>
          </cell>
          <cell r="B195" t="str">
            <v>MILLBURY</v>
          </cell>
          <cell r="C195">
            <v>1</v>
          </cell>
          <cell r="D195">
            <v>1</v>
          </cell>
          <cell r="E195">
            <v>129.88482628037721</v>
          </cell>
          <cell r="F195">
            <v>9572.431813587873</v>
          </cell>
          <cell r="G195">
            <v>2861</v>
          </cell>
          <cell r="H195">
            <v>893</v>
          </cell>
          <cell r="I195">
            <v>13326</v>
          </cell>
        </row>
        <row r="196">
          <cell r="A196">
            <v>187</v>
          </cell>
          <cell r="B196" t="str">
            <v>MILLIS</v>
          </cell>
          <cell r="C196">
            <v>1</v>
          </cell>
          <cell r="D196">
            <v>1.018</v>
          </cell>
          <cell r="E196">
            <v>119.77795487292487</v>
          </cell>
          <cell r="F196">
            <v>9446.8454476758398</v>
          </cell>
          <cell r="G196">
            <v>1868</v>
          </cell>
          <cell r="H196">
            <v>893</v>
          </cell>
          <cell r="I196">
            <v>12208</v>
          </cell>
        </row>
        <row r="197">
          <cell r="A197">
            <v>188</v>
          </cell>
          <cell r="B197" t="str">
            <v>MILLVILLE</v>
          </cell>
          <cell r="C197">
            <v>0</v>
          </cell>
          <cell r="D197">
            <v>1</v>
          </cell>
          <cell r="E197">
            <v>0</v>
          </cell>
          <cell r="F197">
            <v>13004.9</v>
          </cell>
          <cell r="G197">
            <v>0</v>
          </cell>
          <cell r="H197">
            <v>893</v>
          </cell>
          <cell r="I197">
            <v>13898</v>
          </cell>
        </row>
        <row r="198">
          <cell r="A198">
            <v>189</v>
          </cell>
          <cell r="B198" t="str">
            <v>MILTON</v>
          </cell>
          <cell r="C198">
            <v>1</v>
          </cell>
          <cell r="D198">
            <v>1.032</v>
          </cell>
          <cell r="E198">
            <v>124.58483406676737</v>
          </cell>
          <cell r="F198">
            <v>9325.3750613290795</v>
          </cell>
          <cell r="G198">
            <v>2293</v>
          </cell>
          <cell r="H198">
            <v>893</v>
          </cell>
          <cell r="I198">
            <v>12511</v>
          </cell>
        </row>
        <row r="199">
          <cell r="A199">
            <v>190</v>
          </cell>
          <cell r="B199" t="str">
            <v>MONROE</v>
          </cell>
          <cell r="C199">
            <v>0</v>
          </cell>
          <cell r="D199">
            <v>1</v>
          </cell>
          <cell r="E199">
            <v>0</v>
          </cell>
          <cell r="F199">
            <v>7053.8771428571436</v>
          </cell>
          <cell r="G199">
            <v>0</v>
          </cell>
          <cell r="H199">
            <v>893</v>
          </cell>
          <cell r="I199">
            <v>7947</v>
          </cell>
        </row>
        <row r="200">
          <cell r="A200">
            <v>191</v>
          </cell>
          <cell r="B200" t="str">
            <v>MONSON</v>
          </cell>
          <cell r="C200">
            <v>1</v>
          </cell>
          <cell r="D200">
            <v>1</v>
          </cell>
          <cell r="E200">
            <v>111.88814317857472</v>
          </cell>
          <cell r="F200">
            <v>9579.8289334470974</v>
          </cell>
          <cell r="G200">
            <v>1139</v>
          </cell>
          <cell r="H200">
            <v>893</v>
          </cell>
          <cell r="I200">
            <v>11612</v>
          </cell>
        </row>
        <row r="201">
          <cell r="A201">
            <v>192</v>
          </cell>
          <cell r="B201" t="str">
            <v>MONTAGUE</v>
          </cell>
          <cell r="C201">
            <v>0</v>
          </cell>
          <cell r="D201">
            <v>1</v>
          </cell>
          <cell r="E201">
            <v>0</v>
          </cell>
          <cell r="G201">
            <v>0</v>
          </cell>
          <cell r="H201">
            <v>893</v>
          </cell>
          <cell r="I201">
            <v>893</v>
          </cell>
        </row>
        <row r="202">
          <cell r="A202">
            <v>193</v>
          </cell>
          <cell r="B202" t="str">
            <v>MONTEREY</v>
          </cell>
          <cell r="C202">
            <v>0</v>
          </cell>
          <cell r="D202">
            <v>1</v>
          </cell>
          <cell r="E202">
            <v>0</v>
          </cell>
          <cell r="G202">
            <v>0</v>
          </cell>
          <cell r="H202">
            <v>893</v>
          </cell>
          <cell r="I202">
            <v>893</v>
          </cell>
        </row>
        <row r="203">
          <cell r="A203">
            <v>194</v>
          </cell>
          <cell r="B203" t="str">
            <v>MONTGOMERY</v>
          </cell>
          <cell r="C203">
            <v>0</v>
          </cell>
          <cell r="D203">
            <v>1</v>
          </cell>
          <cell r="E203">
            <v>0</v>
          </cell>
          <cell r="F203">
            <v>13004.9</v>
          </cell>
          <cell r="G203">
            <v>0</v>
          </cell>
          <cell r="H203">
            <v>893</v>
          </cell>
          <cell r="I203">
            <v>13898</v>
          </cell>
        </row>
        <row r="204">
          <cell r="A204">
            <v>195</v>
          </cell>
          <cell r="B204" t="str">
            <v>MOUNT WASHINGTON</v>
          </cell>
          <cell r="C204">
            <v>0</v>
          </cell>
          <cell r="D204">
            <v>1</v>
          </cell>
          <cell r="E204">
            <v>0</v>
          </cell>
          <cell r="F204">
            <v>7746.69</v>
          </cell>
          <cell r="G204">
            <v>0</v>
          </cell>
          <cell r="H204">
            <v>893</v>
          </cell>
          <cell r="I204">
            <v>8640</v>
          </cell>
        </row>
        <row r="205">
          <cell r="A205">
            <v>196</v>
          </cell>
          <cell r="B205" t="str">
            <v>NAHANT</v>
          </cell>
          <cell r="C205">
            <v>1</v>
          </cell>
          <cell r="D205">
            <v>1</v>
          </cell>
          <cell r="E205">
            <v>126.49846764236486</v>
          </cell>
          <cell r="F205">
            <v>8962.4106040268452</v>
          </cell>
          <cell r="G205">
            <v>2375</v>
          </cell>
          <cell r="H205">
            <v>893</v>
          </cell>
          <cell r="I205">
            <v>12230</v>
          </cell>
        </row>
        <row r="206">
          <cell r="A206">
            <v>197</v>
          </cell>
          <cell r="B206" t="str">
            <v>NANTUCKET</v>
          </cell>
          <cell r="C206">
            <v>1</v>
          </cell>
          <cell r="D206">
            <v>1</v>
          </cell>
          <cell r="E206">
            <v>203.02056520769273</v>
          </cell>
          <cell r="F206">
            <v>9371.5009999999984</v>
          </cell>
          <cell r="G206">
            <v>9655</v>
          </cell>
          <cell r="H206">
            <v>893</v>
          </cell>
          <cell r="I206">
            <v>19920</v>
          </cell>
        </row>
        <row r="207">
          <cell r="A207">
            <v>198</v>
          </cell>
          <cell r="B207" t="str">
            <v>NATICK</v>
          </cell>
          <cell r="C207">
            <v>1</v>
          </cell>
          <cell r="D207">
            <v>1.05</v>
          </cell>
          <cell r="E207">
            <v>127.71545819611593</v>
          </cell>
          <cell r="F207">
            <v>9367.4626063191445</v>
          </cell>
          <cell r="G207">
            <v>2596</v>
          </cell>
          <cell r="H207">
            <v>893</v>
          </cell>
          <cell r="I207">
            <v>12856</v>
          </cell>
        </row>
        <row r="208">
          <cell r="A208">
            <v>199</v>
          </cell>
          <cell r="B208" t="str">
            <v>NEEDHAM</v>
          </cell>
          <cell r="C208">
            <v>1</v>
          </cell>
          <cell r="D208">
            <v>1.077</v>
          </cell>
          <cell r="E208">
            <v>139.9603359030273</v>
          </cell>
          <cell r="F208">
            <v>9512.0162039159022</v>
          </cell>
          <cell r="G208">
            <v>3801</v>
          </cell>
          <cell r="H208">
            <v>893</v>
          </cell>
          <cell r="I208">
            <v>14206</v>
          </cell>
        </row>
        <row r="209">
          <cell r="A209">
            <v>200</v>
          </cell>
          <cell r="B209" t="str">
            <v>NEW ASHFORD</v>
          </cell>
          <cell r="C209">
            <v>0</v>
          </cell>
          <cell r="D209">
            <v>1</v>
          </cell>
          <cell r="E209">
            <v>0</v>
          </cell>
          <cell r="F209">
            <v>8336.7484375000004</v>
          </cell>
          <cell r="G209">
            <v>0</v>
          </cell>
          <cell r="H209">
            <v>893</v>
          </cell>
          <cell r="I209">
            <v>9230</v>
          </cell>
        </row>
        <row r="210">
          <cell r="A210">
            <v>201</v>
          </cell>
          <cell r="B210" t="str">
            <v>NEW BEDFORD</v>
          </cell>
          <cell r="C210">
            <v>1</v>
          </cell>
          <cell r="D210">
            <v>1</v>
          </cell>
          <cell r="E210">
            <v>100</v>
          </cell>
          <cell r="F210">
            <v>11079.70209050254</v>
          </cell>
          <cell r="G210">
            <v>0</v>
          </cell>
          <cell r="H210">
            <v>893</v>
          </cell>
          <cell r="I210">
            <v>11973</v>
          </cell>
        </row>
        <row r="211">
          <cell r="A211">
            <v>202</v>
          </cell>
          <cell r="B211" t="str">
            <v>NEW BRAINTREE</v>
          </cell>
          <cell r="C211">
            <v>0</v>
          </cell>
          <cell r="D211">
            <v>1</v>
          </cell>
          <cell r="E211">
            <v>0</v>
          </cell>
          <cell r="F211">
            <v>13004.9</v>
          </cell>
          <cell r="G211">
            <v>0</v>
          </cell>
          <cell r="H211">
            <v>893</v>
          </cell>
          <cell r="I211">
            <v>13898</v>
          </cell>
        </row>
        <row r="212">
          <cell r="A212">
            <v>203</v>
          </cell>
          <cell r="B212" t="str">
            <v>NEWBURY</v>
          </cell>
          <cell r="C212">
            <v>0</v>
          </cell>
          <cell r="D212">
            <v>1.026</v>
          </cell>
          <cell r="E212">
            <v>0</v>
          </cell>
          <cell r="F212">
            <v>13282.92632</v>
          </cell>
          <cell r="G212">
            <v>0</v>
          </cell>
          <cell r="H212">
            <v>893</v>
          </cell>
          <cell r="I212">
            <v>14176</v>
          </cell>
        </row>
        <row r="213">
          <cell r="A213">
            <v>204</v>
          </cell>
          <cell r="B213" t="str">
            <v>NEWBURYPORT</v>
          </cell>
          <cell r="C213">
            <v>1</v>
          </cell>
          <cell r="D213">
            <v>1.034</v>
          </cell>
          <cell r="E213">
            <v>132.97107279631069</v>
          </cell>
          <cell r="F213">
            <v>9220.5970028842967</v>
          </cell>
          <cell r="G213">
            <v>3040</v>
          </cell>
          <cell r="H213">
            <v>893</v>
          </cell>
          <cell r="I213">
            <v>13154</v>
          </cell>
        </row>
        <row r="214">
          <cell r="A214">
            <v>205</v>
          </cell>
          <cell r="B214" t="str">
            <v>NEW MARLBOROUGH</v>
          </cell>
          <cell r="C214">
            <v>0</v>
          </cell>
          <cell r="D214">
            <v>1</v>
          </cell>
          <cell r="E214">
            <v>0</v>
          </cell>
          <cell r="G214">
            <v>0</v>
          </cell>
          <cell r="H214">
            <v>893</v>
          </cell>
          <cell r="I214">
            <v>893</v>
          </cell>
        </row>
        <row r="215">
          <cell r="A215">
            <v>206</v>
          </cell>
          <cell r="B215" t="str">
            <v>NEW SALEM</v>
          </cell>
          <cell r="C215">
            <v>0</v>
          </cell>
          <cell r="D215">
            <v>1</v>
          </cell>
          <cell r="E215">
            <v>0</v>
          </cell>
          <cell r="G215">
            <v>0</v>
          </cell>
          <cell r="H215">
            <v>893</v>
          </cell>
          <cell r="I215">
            <v>893</v>
          </cell>
        </row>
        <row r="216">
          <cell r="A216">
            <v>207</v>
          </cell>
          <cell r="B216" t="str">
            <v>NEWTON</v>
          </cell>
          <cell r="C216">
            <v>1</v>
          </cell>
          <cell r="D216">
            <v>1.0509999999999999</v>
          </cell>
          <cell r="E216">
            <v>158.56653314011621</v>
          </cell>
          <cell r="F216">
            <v>9745.0847024988143</v>
          </cell>
          <cell r="G216">
            <v>5707</v>
          </cell>
          <cell r="H216">
            <v>893</v>
          </cell>
          <cell r="I216">
            <v>16345</v>
          </cell>
        </row>
        <row r="217">
          <cell r="A217">
            <v>208</v>
          </cell>
          <cell r="B217" t="str">
            <v>NORFOLK</v>
          </cell>
          <cell r="C217">
            <v>1</v>
          </cell>
          <cell r="D217">
            <v>1.0369999999999999</v>
          </cell>
          <cell r="E217">
            <v>145.95136304706188</v>
          </cell>
          <cell r="F217">
            <v>8760.7342046467056</v>
          </cell>
          <cell r="G217">
            <v>4026</v>
          </cell>
          <cell r="H217">
            <v>893</v>
          </cell>
          <cell r="I217">
            <v>13680</v>
          </cell>
        </row>
        <row r="218">
          <cell r="A218">
            <v>209</v>
          </cell>
          <cell r="B218" t="str">
            <v>NORTH ADAMS</v>
          </cell>
          <cell r="C218">
            <v>1</v>
          </cell>
          <cell r="D218">
            <v>1</v>
          </cell>
          <cell r="E218">
            <v>116.07860290758501</v>
          </cell>
          <cell r="F218">
            <v>10564.640353925352</v>
          </cell>
          <cell r="G218">
            <v>1699</v>
          </cell>
          <cell r="H218">
            <v>893</v>
          </cell>
          <cell r="I218">
            <v>13157</v>
          </cell>
        </row>
        <row r="219">
          <cell r="A219">
            <v>210</v>
          </cell>
          <cell r="B219" t="str">
            <v>NORTHAMPTON</v>
          </cell>
          <cell r="C219">
            <v>1</v>
          </cell>
          <cell r="D219">
            <v>1</v>
          </cell>
          <cell r="E219">
            <v>119.31690972200461</v>
          </cell>
          <cell r="F219">
            <v>9766.5242531194308</v>
          </cell>
          <cell r="G219">
            <v>1887</v>
          </cell>
          <cell r="H219">
            <v>893</v>
          </cell>
          <cell r="I219">
            <v>12547</v>
          </cell>
        </row>
        <row r="220">
          <cell r="A220">
            <v>211</v>
          </cell>
          <cell r="B220" t="str">
            <v>NORTH ANDOVER</v>
          </cell>
          <cell r="C220">
            <v>1</v>
          </cell>
          <cell r="D220">
            <v>1</v>
          </cell>
          <cell r="E220">
            <v>114.66964101655992</v>
          </cell>
          <cell r="F220">
            <v>9235.4063324087892</v>
          </cell>
          <cell r="G220">
            <v>1355</v>
          </cell>
          <cell r="H220">
            <v>893</v>
          </cell>
          <cell r="I220">
            <v>11483</v>
          </cell>
        </row>
        <row r="221">
          <cell r="A221">
            <v>212</v>
          </cell>
          <cell r="B221" t="str">
            <v>NORTH ATTLEBOROUGH</v>
          </cell>
          <cell r="C221">
            <v>1</v>
          </cell>
          <cell r="D221">
            <v>1</v>
          </cell>
          <cell r="E221">
            <v>107.86591501432194</v>
          </cell>
          <cell r="F221">
            <v>9183.3047252507622</v>
          </cell>
          <cell r="G221">
            <v>722</v>
          </cell>
          <cell r="H221">
            <v>893</v>
          </cell>
          <cell r="I221">
            <v>10798</v>
          </cell>
        </row>
        <row r="222">
          <cell r="A222">
            <v>213</v>
          </cell>
          <cell r="B222" t="str">
            <v>NORTHBOROUGH</v>
          </cell>
          <cell r="C222">
            <v>1</v>
          </cell>
          <cell r="D222">
            <v>1</v>
          </cell>
          <cell r="E222">
            <v>148.12657480754365</v>
          </cell>
          <cell r="F222">
            <v>8704.896970207983</v>
          </cell>
          <cell r="G222">
            <v>4189</v>
          </cell>
          <cell r="H222">
            <v>893</v>
          </cell>
          <cell r="I222">
            <v>13787</v>
          </cell>
        </row>
        <row r="223">
          <cell r="A223">
            <v>214</v>
          </cell>
          <cell r="B223" t="str">
            <v>NORTHBRIDGE</v>
          </cell>
          <cell r="C223">
            <v>1</v>
          </cell>
          <cell r="D223">
            <v>1</v>
          </cell>
          <cell r="E223">
            <v>108.0539245256293</v>
          </cell>
          <cell r="F223">
            <v>9693.8222603273589</v>
          </cell>
          <cell r="G223">
            <v>781</v>
          </cell>
          <cell r="H223">
            <v>893</v>
          </cell>
          <cell r="I223">
            <v>11368</v>
          </cell>
        </row>
        <row r="224">
          <cell r="A224">
            <v>215</v>
          </cell>
          <cell r="B224" t="str">
            <v>NORTH BROOKFIELD</v>
          </cell>
          <cell r="C224">
            <v>1</v>
          </cell>
          <cell r="D224">
            <v>1</v>
          </cell>
          <cell r="E224">
            <v>117.30045763300016</v>
          </cell>
          <cell r="F224">
            <v>9606.5846165884213</v>
          </cell>
          <cell r="G224">
            <v>1662</v>
          </cell>
          <cell r="H224">
            <v>893</v>
          </cell>
          <cell r="I224">
            <v>12162</v>
          </cell>
        </row>
        <row r="225">
          <cell r="A225">
            <v>216</v>
          </cell>
          <cell r="B225" t="str">
            <v>NORTHFIELD</v>
          </cell>
          <cell r="C225">
            <v>0</v>
          </cell>
          <cell r="D225">
            <v>1</v>
          </cell>
          <cell r="E225">
            <v>0</v>
          </cell>
          <cell r="G225">
            <v>0</v>
          </cell>
          <cell r="H225">
            <v>893</v>
          </cell>
          <cell r="I225">
            <v>893</v>
          </cell>
        </row>
        <row r="226">
          <cell r="A226">
            <v>217</v>
          </cell>
          <cell r="B226" t="str">
            <v>NORTH READING</v>
          </cell>
          <cell r="C226">
            <v>1</v>
          </cell>
          <cell r="D226">
            <v>1.0489999999999999</v>
          </cell>
          <cell r="E226">
            <v>128.63977751515355</v>
          </cell>
          <cell r="F226">
            <v>9315.0651119724953</v>
          </cell>
          <cell r="G226">
            <v>2668</v>
          </cell>
          <cell r="H226">
            <v>893</v>
          </cell>
          <cell r="I226">
            <v>12876</v>
          </cell>
        </row>
        <row r="227">
          <cell r="A227">
            <v>218</v>
          </cell>
          <cell r="B227" t="str">
            <v>NORTON</v>
          </cell>
          <cell r="C227">
            <v>1</v>
          </cell>
          <cell r="D227">
            <v>1</v>
          </cell>
          <cell r="E227">
            <v>119.22126037614234</v>
          </cell>
          <cell r="F227">
            <v>9251.331888268156</v>
          </cell>
          <cell r="G227">
            <v>1778</v>
          </cell>
          <cell r="H227">
            <v>893</v>
          </cell>
          <cell r="I227">
            <v>11922</v>
          </cell>
        </row>
        <row r="228">
          <cell r="A228">
            <v>219</v>
          </cell>
          <cell r="B228" t="str">
            <v>NORWELL</v>
          </cell>
          <cell r="C228">
            <v>1</v>
          </cell>
          <cell r="D228">
            <v>1.046</v>
          </cell>
          <cell r="E228">
            <v>133.80626161830367</v>
          </cell>
          <cell r="F228">
            <v>9183.6056516561075</v>
          </cell>
          <cell r="G228">
            <v>3105</v>
          </cell>
          <cell r="H228">
            <v>893</v>
          </cell>
          <cell r="I228">
            <v>13182</v>
          </cell>
        </row>
        <row r="229">
          <cell r="A229">
            <v>220</v>
          </cell>
          <cell r="B229" t="str">
            <v>NORWOOD</v>
          </cell>
          <cell r="C229">
            <v>1</v>
          </cell>
          <cell r="D229">
            <v>1.0489999999999999</v>
          </cell>
          <cell r="E229">
            <v>122.74138055042035</v>
          </cell>
          <cell r="F229">
            <v>10156.978853749641</v>
          </cell>
          <cell r="G229">
            <v>2310</v>
          </cell>
          <cell r="H229">
            <v>893</v>
          </cell>
          <cell r="I229">
            <v>13360</v>
          </cell>
        </row>
        <row r="230">
          <cell r="A230">
            <v>221</v>
          </cell>
          <cell r="B230" t="str">
            <v>OAK BLUFFS</v>
          </cell>
          <cell r="C230">
            <v>1</v>
          </cell>
          <cell r="D230">
            <v>1</v>
          </cell>
          <cell r="E230">
            <v>212.28722861833168</v>
          </cell>
          <cell r="F230">
            <v>9387.6038630806852</v>
          </cell>
          <cell r="G230">
            <v>10541</v>
          </cell>
          <cell r="H230">
            <v>893</v>
          </cell>
          <cell r="I230">
            <v>20822</v>
          </cell>
        </row>
        <row r="231">
          <cell r="A231">
            <v>222</v>
          </cell>
          <cell r="B231" t="str">
            <v>OAKHAM</v>
          </cell>
          <cell r="C231">
            <v>0</v>
          </cell>
          <cell r="D231">
            <v>1</v>
          </cell>
          <cell r="E231">
            <v>0</v>
          </cell>
          <cell r="G231">
            <v>0</v>
          </cell>
          <cell r="H231">
            <v>893</v>
          </cell>
          <cell r="I231">
            <v>893</v>
          </cell>
        </row>
        <row r="232">
          <cell r="A232">
            <v>223</v>
          </cell>
          <cell r="B232" t="str">
            <v>ORANGE</v>
          </cell>
          <cell r="C232">
            <v>1</v>
          </cell>
          <cell r="D232">
            <v>1</v>
          </cell>
          <cell r="E232">
            <v>117.89595501269471</v>
          </cell>
          <cell r="F232">
            <v>10025.182318840582</v>
          </cell>
          <cell r="G232">
            <v>1794</v>
          </cell>
          <cell r="H232">
            <v>893</v>
          </cell>
          <cell r="I232">
            <v>12712</v>
          </cell>
        </row>
        <row r="233">
          <cell r="A233">
            <v>224</v>
          </cell>
          <cell r="B233" t="str">
            <v>ORLEANS</v>
          </cell>
          <cell r="C233">
            <v>1</v>
          </cell>
          <cell r="D233">
            <v>1</v>
          </cell>
          <cell r="E233">
            <v>246.82816854176397</v>
          </cell>
          <cell r="F233">
            <v>9005.7404716981127</v>
          </cell>
          <cell r="G233">
            <v>13223</v>
          </cell>
          <cell r="H233">
            <v>893</v>
          </cell>
          <cell r="I233">
            <v>23122</v>
          </cell>
        </row>
        <row r="234">
          <cell r="A234">
            <v>225</v>
          </cell>
          <cell r="B234" t="str">
            <v>OTIS</v>
          </cell>
          <cell r="C234">
            <v>0</v>
          </cell>
          <cell r="D234">
            <v>1</v>
          </cell>
          <cell r="E234">
            <v>0</v>
          </cell>
          <cell r="G234">
            <v>0</v>
          </cell>
          <cell r="H234">
            <v>893</v>
          </cell>
          <cell r="I234">
            <v>893</v>
          </cell>
        </row>
        <row r="235">
          <cell r="A235">
            <v>226</v>
          </cell>
          <cell r="B235" t="str">
            <v>OXFORD</v>
          </cell>
          <cell r="C235">
            <v>1</v>
          </cell>
          <cell r="D235">
            <v>1</v>
          </cell>
          <cell r="E235">
            <v>111.54304622627834</v>
          </cell>
          <cell r="F235">
            <v>9638.3278012358387</v>
          </cell>
          <cell r="G235">
            <v>1113</v>
          </cell>
          <cell r="H235">
            <v>893</v>
          </cell>
          <cell r="I235">
            <v>11644</v>
          </cell>
        </row>
        <row r="236">
          <cell r="A236">
            <v>227</v>
          </cell>
          <cell r="B236" t="str">
            <v>PALMER</v>
          </cell>
          <cell r="C236">
            <v>1</v>
          </cell>
          <cell r="D236">
            <v>1</v>
          </cell>
          <cell r="E236">
            <v>104.07703838732152</v>
          </cell>
          <cell r="F236">
            <v>10096.744363992169</v>
          </cell>
          <cell r="G236">
            <v>412</v>
          </cell>
          <cell r="H236">
            <v>893</v>
          </cell>
          <cell r="I236">
            <v>11402</v>
          </cell>
        </row>
        <row r="237">
          <cell r="A237">
            <v>228</v>
          </cell>
          <cell r="B237" t="str">
            <v>PAXTON</v>
          </cell>
          <cell r="C237">
            <v>0</v>
          </cell>
          <cell r="D237">
            <v>1</v>
          </cell>
          <cell r="E237">
            <v>0</v>
          </cell>
          <cell r="G237">
            <v>0</v>
          </cell>
          <cell r="H237">
            <v>893</v>
          </cell>
          <cell r="I237">
            <v>893</v>
          </cell>
        </row>
        <row r="238">
          <cell r="A238">
            <v>229</v>
          </cell>
          <cell r="B238" t="str">
            <v>PEABODY</v>
          </cell>
          <cell r="C238">
            <v>1</v>
          </cell>
          <cell r="D238">
            <v>1</v>
          </cell>
          <cell r="E238">
            <v>108.45689193458755</v>
          </cell>
          <cell r="F238">
            <v>10200.773001669448</v>
          </cell>
          <cell r="G238">
            <v>863</v>
          </cell>
          <cell r="H238">
            <v>893</v>
          </cell>
          <cell r="I238">
            <v>11957</v>
          </cell>
        </row>
        <row r="239">
          <cell r="A239">
            <v>230</v>
          </cell>
          <cell r="B239" t="str">
            <v>PELHAM</v>
          </cell>
          <cell r="C239">
            <v>1</v>
          </cell>
          <cell r="D239">
            <v>1</v>
          </cell>
          <cell r="E239">
            <v>212.72078174393391</v>
          </cell>
          <cell r="F239">
            <v>9844.0181428571432</v>
          </cell>
          <cell r="G239">
            <v>11096</v>
          </cell>
          <cell r="H239">
            <v>893</v>
          </cell>
          <cell r="I239">
            <v>21833</v>
          </cell>
        </row>
        <row r="240">
          <cell r="A240">
            <v>231</v>
          </cell>
          <cell r="B240" t="str">
            <v>PEMBROKE</v>
          </cell>
          <cell r="C240">
            <v>1</v>
          </cell>
          <cell r="D240">
            <v>1.0289999999999999</v>
          </cell>
          <cell r="E240">
            <v>103.40948114713464</v>
          </cell>
          <cell r="F240">
            <v>9403.2329697970472</v>
          </cell>
          <cell r="G240">
            <v>321</v>
          </cell>
          <cell r="H240">
            <v>893</v>
          </cell>
          <cell r="I240">
            <v>10617</v>
          </cell>
        </row>
        <row r="241">
          <cell r="A241">
            <v>232</v>
          </cell>
          <cell r="B241" t="str">
            <v>PEPPERELL</v>
          </cell>
          <cell r="C241">
            <v>0</v>
          </cell>
          <cell r="D241">
            <v>1</v>
          </cell>
          <cell r="E241">
            <v>0</v>
          </cell>
          <cell r="G241">
            <v>0</v>
          </cell>
          <cell r="H241">
            <v>893</v>
          </cell>
          <cell r="I241">
            <v>893</v>
          </cell>
        </row>
        <row r="242">
          <cell r="A242">
            <v>233</v>
          </cell>
          <cell r="B242" t="str">
            <v>PERU</v>
          </cell>
          <cell r="C242">
            <v>0</v>
          </cell>
          <cell r="D242">
            <v>1</v>
          </cell>
          <cell r="E242">
            <v>0</v>
          </cell>
          <cell r="F242">
            <v>13004.900000000001</v>
          </cell>
          <cell r="G242">
            <v>0</v>
          </cell>
          <cell r="H242">
            <v>893</v>
          </cell>
          <cell r="I242">
            <v>13898</v>
          </cell>
        </row>
        <row r="243">
          <cell r="A243">
            <v>234</v>
          </cell>
          <cell r="B243" t="str">
            <v>PETERSHAM</v>
          </cell>
          <cell r="C243">
            <v>1</v>
          </cell>
          <cell r="D243">
            <v>1</v>
          </cell>
          <cell r="E243">
            <v>209.70833698970321</v>
          </cell>
          <cell r="F243">
            <v>9931.3429824561408</v>
          </cell>
          <cell r="G243">
            <v>10896</v>
          </cell>
          <cell r="H243">
            <v>893</v>
          </cell>
          <cell r="I243">
            <v>21720</v>
          </cell>
        </row>
        <row r="244">
          <cell r="A244">
            <v>235</v>
          </cell>
          <cell r="B244" t="str">
            <v>PHILLIPSTON</v>
          </cell>
          <cell r="C244">
            <v>0</v>
          </cell>
          <cell r="D244">
            <v>1</v>
          </cell>
          <cell r="E244">
            <v>0</v>
          </cell>
          <cell r="G244">
            <v>0</v>
          </cell>
          <cell r="H244">
            <v>893</v>
          </cell>
          <cell r="I244">
            <v>893</v>
          </cell>
        </row>
        <row r="245">
          <cell r="A245">
            <v>236</v>
          </cell>
          <cell r="B245" t="str">
            <v>PITTSFIELD</v>
          </cell>
          <cell r="C245">
            <v>1</v>
          </cell>
          <cell r="D245">
            <v>1</v>
          </cell>
          <cell r="E245">
            <v>110.36987166313865</v>
          </cell>
          <cell r="F245">
            <v>10764.356736321584</v>
          </cell>
          <cell r="G245">
            <v>1116</v>
          </cell>
          <cell r="H245">
            <v>893</v>
          </cell>
          <cell r="I245">
            <v>12773</v>
          </cell>
        </row>
        <row r="246">
          <cell r="A246">
            <v>237</v>
          </cell>
          <cell r="B246" t="str">
            <v>PLAINFIELD</v>
          </cell>
          <cell r="C246">
            <v>0</v>
          </cell>
          <cell r="D246">
            <v>1</v>
          </cell>
          <cell r="E246">
            <v>0</v>
          </cell>
          <cell r="F246">
            <v>13004.899999999996</v>
          </cell>
          <cell r="G246">
            <v>0</v>
          </cell>
          <cell r="H246">
            <v>893</v>
          </cell>
          <cell r="I246">
            <v>13898</v>
          </cell>
        </row>
        <row r="247">
          <cell r="A247">
            <v>238</v>
          </cell>
          <cell r="B247" t="str">
            <v>PLAINVILLE</v>
          </cell>
          <cell r="C247">
            <v>1</v>
          </cell>
          <cell r="D247">
            <v>1</v>
          </cell>
          <cell r="E247">
            <v>128.73226634454926</v>
          </cell>
          <cell r="F247">
            <v>8890.8288918918897</v>
          </cell>
          <cell r="G247">
            <v>2555</v>
          </cell>
          <cell r="H247">
            <v>893</v>
          </cell>
          <cell r="I247">
            <v>12339</v>
          </cell>
        </row>
        <row r="248">
          <cell r="A248">
            <v>239</v>
          </cell>
          <cell r="B248" t="str">
            <v>PLYMOUTH</v>
          </cell>
          <cell r="C248">
            <v>1</v>
          </cell>
          <cell r="D248">
            <v>1.0289999999999999</v>
          </cell>
          <cell r="E248">
            <v>119.25281681809751</v>
          </cell>
          <cell r="F248">
            <v>10290.334379776024</v>
          </cell>
          <cell r="G248">
            <v>1981</v>
          </cell>
          <cell r="H248">
            <v>893</v>
          </cell>
          <cell r="I248">
            <v>13164</v>
          </cell>
        </row>
        <row r="249">
          <cell r="A249">
            <v>240</v>
          </cell>
          <cell r="B249" t="str">
            <v>PLYMPTON</v>
          </cell>
          <cell r="C249">
            <v>1</v>
          </cell>
          <cell r="D249">
            <v>1</v>
          </cell>
          <cell r="E249">
            <v>152.0295067244607</v>
          </cell>
          <cell r="F249">
            <v>8812.3414859437744</v>
          </cell>
          <cell r="G249">
            <v>4585</v>
          </cell>
          <cell r="H249">
            <v>893</v>
          </cell>
          <cell r="I249">
            <v>14290</v>
          </cell>
        </row>
        <row r="250">
          <cell r="A250">
            <v>241</v>
          </cell>
          <cell r="B250" t="str">
            <v>PRINCETON</v>
          </cell>
          <cell r="C250">
            <v>0</v>
          </cell>
          <cell r="D250">
            <v>1</v>
          </cell>
          <cell r="E250">
            <v>0</v>
          </cell>
          <cell r="G250">
            <v>0</v>
          </cell>
          <cell r="H250">
            <v>893</v>
          </cell>
          <cell r="I250">
            <v>893</v>
          </cell>
        </row>
        <row r="251">
          <cell r="A251">
            <v>242</v>
          </cell>
          <cell r="B251" t="str">
            <v>PROVINCETOWN</v>
          </cell>
          <cell r="C251">
            <v>1</v>
          </cell>
          <cell r="D251">
            <v>1</v>
          </cell>
          <cell r="E251">
            <v>357.75222720253248</v>
          </cell>
          <cell r="F251">
            <v>9620.7315646258485</v>
          </cell>
          <cell r="G251">
            <v>24798</v>
          </cell>
          <cell r="H251">
            <v>893</v>
          </cell>
          <cell r="I251">
            <v>35312</v>
          </cell>
        </row>
        <row r="252">
          <cell r="A252">
            <v>243</v>
          </cell>
          <cell r="B252" t="str">
            <v>QUINCY</v>
          </cell>
          <cell r="C252">
            <v>1</v>
          </cell>
          <cell r="D252">
            <v>1.042</v>
          </cell>
          <cell r="E252">
            <v>118.21593741791206</v>
          </cell>
          <cell r="F252">
            <v>11574.902501793504</v>
          </cell>
          <cell r="G252">
            <v>2108</v>
          </cell>
          <cell r="H252">
            <v>893</v>
          </cell>
          <cell r="I252">
            <v>14576</v>
          </cell>
        </row>
        <row r="253">
          <cell r="A253">
            <v>244</v>
          </cell>
          <cell r="B253" t="str">
            <v>RANDOLPH</v>
          </cell>
          <cell r="C253">
            <v>1</v>
          </cell>
          <cell r="D253">
            <v>1.0289999999999999</v>
          </cell>
          <cell r="E253">
            <v>126.68640685641009</v>
          </cell>
          <cell r="F253">
            <v>10787.711967812778</v>
          </cell>
          <cell r="G253">
            <v>2879</v>
          </cell>
          <cell r="H253">
            <v>893</v>
          </cell>
          <cell r="I253">
            <v>14560</v>
          </cell>
        </row>
        <row r="254">
          <cell r="A254">
            <v>245</v>
          </cell>
          <cell r="B254" t="str">
            <v>RAYNHAM</v>
          </cell>
          <cell r="C254">
            <v>0</v>
          </cell>
          <cell r="D254">
            <v>1</v>
          </cell>
          <cell r="E254">
            <v>0</v>
          </cell>
          <cell r="F254">
            <v>13004.9</v>
          </cell>
          <cell r="G254">
            <v>0</v>
          </cell>
          <cell r="H254">
            <v>893</v>
          </cell>
          <cell r="I254">
            <v>13898</v>
          </cell>
        </row>
        <row r="255">
          <cell r="A255">
            <v>246</v>
          </cell>
          <cell r="B255" t="str">
            <v>READING</v>
          </cell>
          <cell r="C255">
            <v>1</v>
          </cell>
          <cell r="D255">
            <v>1.024</v>
          </cell>
          <cell r="E255">
            <v>120.07140187333962</v>
          </cell>
          <cell r="F255">
            <v>9127.0472441321144</v>
          </cell>
          <cell r="G255">
            <v>1832</v>
          </cell>
          <cell r="H255">
            <v>893</v>
          </cell>
          <cell r="I255">
            <v>11852</v>
          </cell>
        </row>
        <row r="256">
          <cell r="A256">
            <v>247</v>
          </cell>
          <cell r="B256" t="str">
            <v>REHOBOTH</v>
          </cell>
          <cell r="C256">
            <v>0</v>
          </cell>
          <cell r="D256">
            <v>1</v>
          </cell>
          <cell r="E256">
            <v>0</v>
          </cell>
          <cell r="F256">
            <v>13004.9</v>
          </cell>
          <cell r="G256">
            <v>0</v>
          </cell>
          <cell r="H256">
            <v>893</v>
          </cell>
          <cell r="I256">
            <v>13898</v>
          </cell>
        </row>
        <row r="257">
          <cell r="A257">
            <v>248</v>
          </cell>
          <cell r="B257" t="str">
            <v>REVERE</v>
          </cell>
          <cell r="C257">
            <v>1</v>
          </cell>
          <cell r="D257">
            <v>1.0189999999999999</v>
          </cell>
          <cell r="E257">
            <v>106.67365469799385</v>
          </cell>
          <cell r="F257">
            <v>11549.978492472917</v>
          </cell>
          <cell r="G257">
            <v>771</v>
          </cell>
          <cell r="H257">
            <v>893</v>
          </cell>
          <cell r="I257">
            <v>13214</v>
          </cell>
        </row>
        <row r="258">
          <cell r="A258">
            <v>249</v>
          </cell>
          <cell r="B258" t="str">
            <v>RICHMOND</v>
          </cell>
          <cell r="C258">
            <v>1</v>
          </cell>
          <cell r="D258">
            <v>1</v>
          </cell>
          <cell r="E258">
            <v>221.58758738758871</v>
          </cell>
          <cell r="F258">
            <v>9462.7384931506858</v>
          </cell>
          <cell r="G258">
            <v>11506</v>
          </cell>
          <cell r="H258">
            <v>893</v>
          </cell>
          <cell r="I258">
            <v>21862</v>
          </cell>
        </row>
        <row r="259">
          <cell r="A259">
            <v>250</v>
          </cell>
          <cell r="B259" t="str">
            <v>ROCHESTER</v>
          </cell>
          <cell r="C259">
            <v>1</v>
          </cell>
          <cell r="D259">
            <v>1</v>
          </cell>
          <cell r="E259">
            <v>134.95633661083926</v>
          </cell>
          <cell r="F259">
            <v>8750.8907407407423</v>
          </cell>
          <cell r="G259">
            <v>3059</v>
          </cell>
          <cell r="H259">
            <v>893</v>
          </cell>
          <cell r="I259">
            <v>12703</v>
          </cell>
        </row>
        <row r="260">
          <cell r="A260">
            <v>251</v>
          </cell>
          <cell r="B260" t="str">
            <v>ROCKLAND</v>
          </cell>
          <cell r="C260">
            <v>1</v>
          </cell>
          <cell r="D260">
            <v>1.054</v>
          </cell>
          <cell r="E260">
            <v>114.55953747787295</v>
          </cell>
          <cell r="F260">
            <v>10466.286346347093</v>
          </cell>
          <cell r="G260">
            <v>1524</v>
          </cell>
          <cell r="H260">
            <v>893</v>
          </cell>
          <cell r="I260">
            <v>12883</v>
          </cell>
        </row>
        <row r="261">
          <cell r="A261">
            <v>252</v>
          </cell>
          <cell r="B261" t="str">
            <v>ROCKPORT</v>
          </cell>
          <cell r="C261">
            <v>1</v>
          </cell>
          <cell r="D261">
            <v>1.0169999999999999</v>
          </cell>
          <cell r="E261">
            <v>173.76175222816011</v>
          </cell>
          <cell r="F261">
            <v>9465.5044694658372</v>
          </cell>
          <cell r="G261">
            <v>6982</v>
          </cell>
          <cell r="H261">
            <v>893</v>
          </cell>
          <cell r="I261">
            <v>17341</v>
          </cell>
        </row>
        <row r="262">
          <cell r="A262">
            <v>253</v>
          </cell>
          <cell r="B262" t="str">
            <v>ROWE</v>
          </cell>
          <cell r="C262">
            <v>1</v>
          </cell>
          <cell r="D262">
            <v>1</v>
          </cell>
          <cell r="E262">
            <v>258.2292352524193</v>
          </cell>
          <cell r="F262">
            <v>9815.769841269841</v>
          </cell>
          <cell r="G262">
            <v>15531</v>
          </cell>
          <cell r="H262">
            <v>893</v>
          </cell>
          <cell r="I262">
            <v>26240</v>
          </cell>
        </row>
        <row r="263">
          <cell r="A263">
            <v>254</v>
          </cell>
          <cell r="B263" t="str">
            <v>ROWLEY</v>
          </cell>
          <cell r="C263">
            <v>0</v>
          </cell>
          <cell r="D263">
            <v>1.0269999999999999</v>
          </cell>
          <cell r="E263">
            <v>0</v>
          </cell>
          <cell r="F263">
            <v>13293.619639999999</v>
          </cell>
          <cell r="G263">
            <v>0</v>
          </cell>
          <cell r="H263">
            <v>893</v>
          </cell>
          <cell r="I263">
            <v>14187</v>
          </cell>
        </row>
        <row r="264">
          <cell r="A264">
            <v>255</v>
          </cell>
          <cell r="B264" t="str">
            <v>ROYALSTON</v>
          </cell>
          <cell r="C264">
            <v>0</v>
          </cell>
          <cell r="D264">
            <v>1</v>
          </cell>
          <cell r="E264">
            <v>0</v>
          </cell>
          <cell r="G264">
            <v>0</v>
          </cell>
          <cell r="H264">
            <v>893</v>
          </cell>
          <cell r="I264">
            <v>893</v>
          </cell>
        </row>
        <row r="265">
          <cell r="A265">
            <v>256</v>
          </cell>
          <cell r="B265" t="str">
            <v>RUSSELL</v>
          </cell>
          <cell r="C265">
            <v>0</v>
          </cell>
          <cell r="D265">
            <v>1</v>
          </cell>
          <cell r="E265">
            <v>0</v>
          </cell>
          <cell r="F265">
            <v>14668.769999999999</v>
          </cell>
          <cell r="G265">
            <v>0</v>
          </cell>
          <cell r="H265">
            <v>893</v>
          </cell>
          <cell r="I265">
            <v>15562</v>
          </cell>
        </row>
        <row r="266">
          <cell r="A266">
            <v>257</v>
          </cell>
          <cell r="B266" t="str">
            <v>RUTLAND</v>
          </cell>
          <cell r="C266">
            <v>0</v>
          </cell>
          <cell r="D266">
            <v>1</v>
          </cell>
          <cell r="E266">
            <v>0</v>
          </cell>
          <cell r="G266">
            <v>0</v>
          </cell>
          <cell r="H266">
            <v>893</v>
          </cell>
          <cell r="I266">
            <v>893</v>
          </cell>
        </row>
        <row r="267">
          <cell r="A267">
            <v>258</v>
          </cell>
          <cell r="B267" t="str">
            <v>SALEM</v>
          </cell>
          <cell r="C267">
            <v>1</v>
          </cell>
          <cell r="D267">
            <v>1</v>
          </cell>
          <cell r="E267">
            <v>125.34091180445822</v>
          </cell>
          <cell r="F267">
            <v>10884.356109949833</v>
          </cell>
          <cell r="G267">
            <v>2758</v>
          </cell>
          <cell r="H267">
            <v>893</v>
          </cell>
          <cell r="I267">
            <v>14535</v>
          </cell>
        </row>
        <row r="268">
          <cell r="A268">
            <v>259</v>
          </cell>
          <cell r="B268" t="str">
            <v>SALISBURY</v>
          </cell>
          <cell r="C268">
            <v>0</v>
          </cell>
          <cell r="D268">
            <v>1</v>
          </cell>
          <cell r="E268">
            <v>0</v>
          </cell>
          <cell r="F268">
            <v>13004.9</v>
          </cell>
          <cell r="G268">
            <v>0</v>
          </cell>
          <cell r="H268">
            <v>893</v>
          </cell>
          <cell r="I268">
            <v>13898</v>
          </cell>
        </row>
        <row r="269">
          <cell r="A269">
            <v>260</v>
          </cell>
          <cell r="B269" t="str">
            <v>SANDISFIELD</v>
          </cell>
          <cell r="C269">
            <v>0</v>
          </cell>
          <cell r="D269">
            <v>1</v>
          </cell>
          <cell r="E269">
            <v>0</v>
          </cell>
          <cell r="G269">
            <v>0</v>
          </cell>
          <cell r="H269">
            <v>893</v>
          </cell>
          <cell r="I269">
            <v>893</v>
          </cell>
        </row>
        <row r="270">
          <cell r="A270">
            <v>261</v>
          </cell>
          <cell r="B270" t="str">
            <v>SANDWICH</v>
          </cell>
          <cell r="C270">
            <v>1</v>
          </cell>
          <cell r="D270">
            <v>1</v>
          </cell>
          <cell r="E270">
            <v>134.65571706472267</v>
          </cell>
          <cell r="F270">
            <v>9150.9874717103103</v>
          </cell>
          <cell r="G270">
            <v>3171</v>
          </cell>
          <cell r="H270">
            <v>893</v>
          </cell>
          <cell r="I270">
            <v>13215</v>
          </cell>
        </row>
        <row r="271">
          <cell r="A271">
            <v>262</v>
          </cell>
          <cell r="B271" t="str">
            <v>SAUGUS</v>
          </cell>
          <cell r="C271">
            <v>1</v>
          </cell>
          <cell r="D271">
            <v>1.0129999999999999</v>
          </cell>
          <cell r="E271">
            <v>121.97822602092769</v>
          </cell>
          <cell r="F271">
            <v>9878.4486448820262</v>
          </cell>
          <cell r="G271">
            <v>2171</v>
          </cell>
          <cell r="H271">
            <v>893</v>
          </cell>
          <cell r="I271">
            <v>12942</v>
          </cell>
        </row>
        <row r="272">
          <cell r="A272">
            <v>263</v>
          </cell>
          <cell r="B272" t="str">
            <v>SAVOY</v>
          </cell>
          <cell r="C272">
            <v>1</v>
          </cell>
          <cell r="D272">
            <v>1</v>
          </cell>
          <cell r="E272">
            <v>163.35271365964203</v>
          </cell>
          <cell r="F272">
            <v>9235.3973846153858</v>
          </cell>
          <cell r="G272">
            <v>5851</v>
          </cell>
          <cell r="H272">
            <v>893</v>
          </cell>
          <cell r="I272">
            <v>15979</v>
          </cell>
        </row>
        <row r="273">
          <cell r="A273">
            <v>264</v>
          </cell>
          <cell r="B273" t="str">
            <v>SCITUATE</v>
          </cell>
          <cell r="C273">
            <v>1</v>
          </cell>
          <cell r="D273">
            <v>1.0249999999999999</v>
          </cell>
          <cell r="E273">
            <v>127.35282476431711</v>
          </cell>
          <cell r="F273">
            <v>9154.3998520593086</v>
          </cell>
          <cell r="G273">
            <v>2504</v>
          </cell>
          <cell r="H273">
            <v>893</v>
          </cell>
          <cell r="I273">
            <v>12551</v>
          </cell>
        </row>
        <row r="274">
          <cell r="A274">
            <v>265</v>
          </cell>
          <cell r="B274" t="str">
            <v>SEEKONK</v>
          </cell>
          <cell r="C274">
            <v>1</v>
          </cell>
          <cell r="D274">
            <v>1</v>
          </cell>
          <cell r="E274">
            <v>129.73406246993989</v>
          </cell>
          <cell r="F274">
            <v>9375.5836001989064</v>
          </cell>
          <cell r="G274">
            <v>2788</v>
          </cell>
          <cell r="H274">
            <v>893</v>
          </cell>
          <cell r="I274">
            <v>13057</v>
          </cell>
        </row>
        <row r="275">
          <cell r="A275">
            <v>266</v>
          </cell>
          <cell r="B275" t="str">
            <v>SHARON</v>
          </cell>
          <cell r="C275">
            <v>1</v>
          </cell>
          <cell r="D275">
            <v>1.0349999999999999</v>
          </cell>
          <cell r="E275">
            <v>138.04839544863336</v>
          </cell>
          <cell r="F275">
            <v>9297.1449491422663</v>
          </cell>
          <cell r="G275">
            <v>3537</v>
          </cell>
          <cell r="H275">
            <v>893</v>
          </cell>
          <cell r="I275">
            <v>13727</v>
          </cell>
        </row>
        <row r="276">
          <cell r="A276">
            <v>267</v>
          </cell>
          <cell r="B276" t="str">
            <v>SHEFFIELD</v>
          </cell>
          <cell r="C276">
            <v>0</v>
          </cell>
          <cell r="D276">
            <v>1</v>
          </cell>
          <cell r="E276">
            <v>0</v>
          </cell>
          <cell r="F276">
            <v>13004.899999999996</v>
          </cell>
          <cell r="G276">
            <v>0</v>
          </cell>
          <cell r="H276">
            <v>893</v>
          </cell>
          <cell r="I276">
            <v>13898</v>
          </cell>
        </row>
        <row r="277">
          <cell r="A277">
            <v>268</v>
          </cell>
          <cell r="B277" t="str">
            <v>SHELBURNE</v>
          </cell>
          <cell r="C277">
            <v>0</v>
          </cell>
          <cell r="D277">
            <v>1</v>
          </cell>
          <cell r="E277">
            <v>0</v>
          </cell>
          <cell r="F277">
            <v>13004.9</v>
          </cell>
          <cell r="G277">
            <v>0</v>
          </cell>
          <cell r="H277">
            <v>893</v>
          </cell>
          <cell r="I277">
            <v>13898</v>
          </cell>
        </row>
        <row r="278">
          <cell r="A278">
            <v>269</v>
          </cell>
          <cell r="B278" t="str">
            <v>SHERBORN</v>
          </cell>
          <cell r="C278">
            <v>1</v>
          </cell>
          <cell r="D278">
            <v>1.0269999999999999</v>
          </cell>
          <cell r="E278">
            <v>194.66299539128627</v>
          </cell>
          <cell r="F278">
            <v>8779.5022441952515</v>
          </cell>
          <cell r="G278">
            <v>8311</v>
          </cell>
          <cell r="H278">
            <v>893</v>
          </cell>
          <cell r="I278">
            <v>17984</v>
          </cell>
        </row>
        <row r="279">
          <cell r="A279">
            <v>270</v>
          </cell>
          <cell r="B279" t="str">
            <v>SHIRLEY</v>
          </cell>
          <cell r="C279">
            <v>0</v>
          </cell>
          <cell r="D279">
            <v>1.0449999999999999</v>
          </cell>
          <cell r="E279">
            <v>0</v>
          </cell>
          <cell r="G279">
            <v>0</v>
          </cell>
          <cell r="H279">
            <v>893</v>
          </cell>
          <cell r="I279">
            <v>893</v>
          </cell>
        </row>
        <row r="280">
          <cell r="A280">
            <v>271</v>
          </cell>
          <cell r="B280" t="str">
            <v>SHREWSBURY</v>
          </cell>
          <cell r="C280">
            <v>1</v>
          </cell>
          <cell r="D280">
            <v>1</v>
          </cell>
          <cell r="E280">
            <v>110.70473667629759</v>
          </cell>
          <cell r="F280">
            <v>9325.8659851926623</v>
          </cell>
          <cell r="G280">
            <v>998</v>
          </cell>
          <cell r="H280">
            <v>893</v>
          </cell>
          <cell r="I280">
            <v>11217</v>
          </cell>
        </row>
        <row r="281">
          <cell r="A281">
            <v>272</v>
          </cell>
          <cell r="B281" t="str">
            <v>SHUTESBURY</v>
          </cell>
          <cell r="C281">
            <v>1</v>
          </cell>
          <cell r="D281">
            <v>1</v>
          </cell>
          <cell r="E281">
            <v>186.32737002587348</v>
          </cell>
          <cell r="F281">
            <v>8998.9060283687941</v>
          </cell>
          <cell r="G281">
            <v>7769</v>
          </cell>
          <cell r="H281">
            <v>893</v>
          </cell>
          <cell r="I281">
            <v>17661</v>
          </cell>
        </row>
        <row r="282">
          <cell r="A282">
            <v>273</v>
          </cell>
          <cell r="B282" t="str">
            <v>SOMERSET</v>
          </cell>
          <cell r="C282">
            <v>1</v>
          </cell>
          <cell r="D282">
            <v>1</v>
          </cell>
          <cell r="E282">
            <v>130.88221795418883</v>
          </cell>
          <cell r="F282">
            <v>8887.7739878318589</v>
          </cell>
          <cell r="G282">
            <v>2745</v>
          </cell>
          <cell r="H282">
            <v>893</v>
          </cell>
          <cell r="I282">
            <v>12526</v>
          </cell>
        </row>
        <row r="283">
          <cell r="A283">
            <v>274</v>
          </cell>
          <cell r="B283" t="str">
            <v>SOMERVILLE</v>
          </cell>
          <cell r="C283">
            <v>1</v>
          </cell>
          <cell r="D283">
            <v>1.0289999999999999</v>
          </cell>
          <cell r="E283">
            <v>126.98059859810604</v>
          </cell>
          <cell r="F283">
            <v>11730.007390398054</v>
          </cell>
          <cell r="G283">
            <v>3165</v>
          </cell>
          <cell r="H283">
            <v>893</v>
          </cell>
          <cell r="I283">
            <v>15788</v>
          </cell>
        </row>
        <row r="284">
          <cell r="A284">
            <v>275</v>
          </cell>
          <cell r="B284" t="str">
            <v>SOUTHAMPTON</v>
          </cell>
          <cell r="C284">
            <v>1</v>
          </cell>
          <cell r="D284">
            <v>1</v>
          </cell>
          <cell r="E284">
            <v>121.64630246748065</v>
          </cell>
          <cell r="F284">
            <v>9270.2410685483883</v>
          </cell>
          <cell r="G284">
            <v>2007</v>
          </cell>
          <cell r="H284">
            <v>893</v>
          </cell>
          <cell r="I284">
            <v>12170</v>
          </cell>
        </row>
        <row r="285">
          <cell r="A285">
            <v>276</v>
          </cell>
          <cell r="B285" t="str">
            <v>SOUTHBOROUGH</v>
          </cell>
          <cell r="C285">
            <v>1</v>
          </cell>
          <cell r="D285">
            <v>1.0660000000000001</v>
          </cell>
          <cell r="E285">
            <v>163.94725027959072</v>
          </cell>
          <cell r="F285">
            <v>8920.1543394255477</v>
          </cell>
          <cell r="G285">
            <v>5704</v>
          </cell>
          <cell r="H285">
            <v>893</v>
          </cell>
          <cell r="I285">
            <v>15517</v>
          </cell>
        </row>
        <row r="286">
          <cell r="A286">
            <v>277</v>
          </cell>
          <cell r="B286" t="str">
            <v>SOUTHBRIDGE</v>
          </cell>
          <cell r="C286">
            <v>1</v>
          </cell>
          <cell r="D286">
            <v>1</v>
          </cell>
          <cell r="E286">
            <v>103.59641686867521</v>
          </cell>
          <cell r="F286">
            <v>11064.099272203948</v>
          </cell>
          <cell r="G286">
            <v>398</v>
          </cell>
          <cell r="H286">
            <v>893</v>
          </cell>
          <cell r="I286">
            <v>12355</v>
          </cell>
        </row>
        <row r="287">
          <cell r="A287">
            <v>278</v>
          </cell>
          <cell r="B287" t="str">
            <v>SOUTH HADLEY</v>
          </cell>
          <cell r="C287">
            <v>1</v>
          </cell>
          <cell r="D287">
            <v>1</v>
          </cell>
          <cell r="E287">
            <v>123.6075880403984</v>
          </cell>
          <cell r="F287">
            <v>9860.6660186142726</v>
          </cell>
          <cell r="G287">
            <v>2328</v>
          </cell>
          <cell r="H287">
            <v>893</v>
          </cell>
          <cell r="I287">
            <v>13082</v>
          </cell>
        </row>
        <row r="288">
          <cell r="A288">
            <v>279</v>
          </cell>
          <cell r="B288" t="str">
            <v>SOUTHWICK</v>
          </cell>
          <cell r="C288">
            <v>0</v>
          </cell>
          <cell r="D288">
            <v>1</v>
          </cell>
          <cell r="E288">
            <v>0</v>
          </cell>
          <cell r="G288">
            <v>0</v>
          </cell>
          <cell r="H288">
            <v>893</v>
          </cell>
          <cell r="I288">
            <v>893</v>
          </cell>
        </row>
        <row r="289">
          <cell r="A289">
            <v>280</v>
          </cell>
          <cell r="B289" t="str">
            <v>SPENCER</v>
          </cell>
          <cell r="C289">
            <v>0</v>
          </cell>
          <cell r="D289">
            <v>1</v>
          </cell>
          <cell r="E289">
            <v>0</v>
          </cell>
          <cell r="F289">
            <v>13004.9</v>
          </cell>
          <cell r="G289">
            <v>0</v>
          </cell>
          <cell r="H289">
            <v>893</v>
          </cell>
          <cell r="I289">
            <v>13898</v>
          </cell>
        </row>
        <row r="290">
          <cell r="A290">
            <v>281</v>
          </cell>
          <cell r="B290" t="str">
            <v>SPRINGFIELD</v>
          </cell>
          <cell r="C290">
            <v>1</v>
          </cell>
          <cell r="D290">
            <v>1</v>
          </cell>
          <cell r="E290">
            <v>101.15786696235092</v>
          </cell>
          <cell r="F290">
            <v>11742.424874978264</v>
          </cell>
          <cell r="G290">
            <v>136</v>
          </cell>
          <cell r="H290">
            <v>893</v>
          </cell>
          <cell r="I290">
            <v>12771</v>
          </cell>
        </row>
        <row r="291">
          <cell r="A291">
            <v>282</v>
          </cell>
          <cell r="B291" t="str">
            <v>STERLING</v>
          </cell>
          <cell r="C291">
            <v>0</v>
          </cell>
          <cell r="D291">
            <v>1</v>
          </cell>
          <cell r="E291">
            <v>0</v>
          </cell>
          <cell r="G291">
            <v>0</v>
          </cell>
          <cell r="H291">
            <v>893</v>
          </cell>
          <cell r="I291">
            <v>893</v>
          </cell>
        </row>
        <row r="292">
          <cell r="A292">
            <v>283</v>
          </cell>
          <cell r="B292" t="str">
            <v>STOCKBRIDGE</v>
          </cell>
          <cell r="C292">
            <v>0</v>
          </cell>
          <cell r="D292">
            <v>1</v>
          </cell>
          <cell r="E292">
            <v>0</v>
          </cell>
          <cell r="G292">
            <v>0</v>
          </cell>
          <cell r="H292">
            <v>893</v>
          </cell>
          <cell r="I292">
            <v>893</v>
          </cell>
        </row>
        <row r="293">
          <cell r="A293">
            <v>284</v>
          </cell>
          <cell r="B293" t="str">
            <v>STONEHAM</v>
          </cell>
          <cell r="C293">
            <v>1</v>
          </cell>
          <cell r="D293">
            <v>1.032</v>
          </cell>
          <cell r="E293">
            <v>127.19086423560282</v>
          </cell>
          <cell r="F293">
            <v>9729.0450868576318</v>
          </cell>
          <cell r="G293">
            <v>2645</v>
          </cell>
          <cell r="H293">
            <v>893</v>
          </cell>
          <cell r="I293">
            <v>13267</v>
          </cell>
        </row>
        <row r="294">
          <cell r="A294">
            <v>285</v>
          </cell>
          <cell r="B294" t="str">
            <v>STOUGHTON</v>
          </cell>
          <cell r="C294">
            <v>1</v>
          </cell>
          <cell r="D294">
            <v>1.034</v>
          </cell>
          <cell r="E294">
            <v>116.87871210682997</v>
          </cell>
          <cell r="F294">
            <v>10143.828626417748</v>
          </cell>
          <cell r="G294">
            <v>1712</v>
          </cell>
          <cell r="H294">
            <v>893</v>
          </cell>
          <cell r="I294">
            <v>12749</v>
          </cell>
        </row>
        <row r="295">
          <cell r="A295">
            <v>286</v>
          </cell>
          <cell r="B295" t="str">
            <v>STOW</v>
          </cell>
          <cell r="C295">
            <v>0</v>
          </cell>
          <cell r="D295">
            <v>1.0409999999999999</v>
          </cell>
          <cell r="E295">
            <v>0</v>
          </cell>
          <cell r="G295">
            <v>0</v>
          </cell>
          <cell r="H295">
            <v>893</v>
          </cell>
          <cell r="I295">
            <v>893</v>
          </cell>
        </row>
        <row r="296">
          <cell r="A296">
            <v>287</v>
          </cell>
          <cell r="B296" t="str">
            <v>STURBRIDGE</v>
          </cell>
          <cell r="C296">
            <v>1</v>
          </cell>
          <cell r="D296">
            <v>1</v>
          </cell>
          <cell r="E296">
            <v>124.61590346312346</v>
          </cell>
          <cell r="F296">
            <v>8814.024357848517</v>
          </cell>
          <cell r="G296">
            <v>2170</v>
          </cell>
          <cell r="H296">
            <v>893</v>
          </cell>
          <cell r="I296">
            <v>11877</v>
          </cell>
        </row>
        <row r="297">
          <cell r="A297">
            <v>288</v>
          </cell>
          <cell r="B297" t="str">
            <v>SUDBURY</v>
          </cell>
          <cell r="C297">
            <v>1</v>
          </cell>
          <cell r="D297">
            <v>1.0580000000000001</v>
          </cell>
          <cell r="E297">
            <v>142.62633990753605</v>
          </cell>
          <cell r="F297">
            <v>8837.1324944179305</v>
          </cell>
          <cell r="G297">
            <v>3767</v>
          </cell>
          <cell r="H297">
            <v>893</v>
          </cell>
          <cell r="I297">
            <v>13497</v>
          </cell>
        </row>
        <row r="298">
          <cell r="A298">
            <v>289</v>
          </cell>
          <cell r="B298" t="str">
            <v>SUNDERLAND</v>
          </cell>
          <cell r="C298">
            <v>1</v>
          </cell>
          <cell r="D298">
            <v>1</v>
          </cell>
          <cell r="E298">
            <v>157.27263923058504</v>
          </cell>
          <cell r="F298">
            <v>9594.426763005782</v>
          </cell>
          <cell r="G298">
            <v>5495</v>
          </cell>
          <cell r="H298">
            <v>893</v>
          </cell>
          <cell r="I298">
            <v>15982</v>
          </cell>
        </row>
        <row r="299">
          <cell r="A299">
            <v>290</v>
          </cell>
          <cell r="B299" t="str">
            <v>SUTTON</v>
          </cell>
          <cell r="C299">
            <v>1</v>
          </cell>
          <cell r="D299">
            <v>1</v>
          </cell>
          <cell r="E299">
            <v>113.97624116770142</v>
          </cell>
          <cell r="F299">
            <v>8988.7220119126414</v>
          </cell>
          <cell r="G299">
            <v>1256</v>
          </cell>
          <cell r="H299">
            <v>893</v>
          </cell>
          <cell r="I299">
            <v>11138</v>
          </cell>
        </row>
        <row r="300">
          <cell r="A300">
            <v>291</v>
          </cell>
          <cell r="B300" t="str">
            <v>SWAMPSCOTT</v>
          </cell>
          <cell r="C300">
            <v>1</v>
          </cell>
          <cell r="D300">
            <v>1</v>
          </cell>
          <cell r="E300">
            <v>142.41705452410037</v>
          </cell>
          <cell r="F300">
            <v>9281.5069248716754</v>
          </cell>
          <cell r="G300">
            <v>3937</v>
          </cell>
          <cell r="H300">
            <v>893</v>
          </cell>
          <cell r="I300">
            <v>14112</v>
          </cell>
        </row>
        <row r="301">
          <cell r="A301">
            <v>292</v>
          </cell>
          <cell r="B301" t="str">
            <v>SWANSEA</v>
          </cell>
          <cell r="C301">
            <v>1</v>
          </cell>
          <cell r="D301">
            <v>1</v>
          </cell>
          <cell r="E301">
            <v>109.18048692440775</v>
          </cell>
          <cell r="F301">
            <v>9579.9153932038844</v>
          </cell>
          <cell r="G301">
            <v>879</v>
          </cell>
          <cell r="H301">
            <v>893</v>
          </cell>
          <cell r="I301">
            <v>11352</v>
          </cell>
        </row>
        <row r="302">
          <cell r="A302">
            <v>293</v>
          </cell>
          <cell r="B302" t="str">
            <v>TAUNTON</v>
          </cell>
          <cell r="C302">
            <v>1</v>
          </cell>
          <cell r="D302">
            <v>1</v>
          </cell>
          <cell r="E302">
            <v>102.35831610088404</v>
          </cell>
          <cell r="F302">
            <v>10665.676299834417</v>
          </cell>
          <cell r="G302">
            <v>252</v>
          </cell>
          <cell r="H302">
            <v>893</v>
          </cell>
          <cell r="I302">
            <v>11811</v>
          </cell>
        </row>
        <row r="303">
          <cell r="A303">
            <v>294</v>
          </cell>
          <cell r="B303" t="str">
            <v>TEMPLETON</v>
          </cell>
          <cell r="C303">
            <v>0</v>
          </cell>
          <cell r="D303">
            <v>1</v>
          </cell>
          <cell r="E303">
            <v>0</v>
          </cell>
          <cell r="G303">
            <v>0</v>
          </cell>
          <cell r="H303">
            <v>893</v>
          </cell>
          <cell r="I303">
            <v>893</v>
          </cell>
        </row>
        <row r="304">
          <cell r="A304">
            <v>295</v>
          </cell>
          <cell r="B304" t="str">
            <v>TEWKSBURY</v>
          </cell>
          <cell r="C304">
            <v>1</v>
          </cell>
          <cell r="D304">
            <v>1.028</v>
          </cell>
          <cell r="E304">
            <v>126.65220909940587</v>
          </cell>
          <cell r="F304">
            <v>9438.4201638533559</v>
          </cell>
          <cell r="G304">
            <v>2516</v>
          </cell>
          <cell r="H304">
            <v>893</v>
          </cell>
          <cell r="I304">
            <v>12847</v>
          </cell>
        </row>
        <row r="305">
          <cell r="A305">
            <v>296</v>
          </cell>
          <cell r="B305" t="str">
            <v>TISBURY</v>
          </cell>
          <cell r="C305">
            <v>1</v>
          </cell>
          <cell r="D305">
            <v>1</v>
          </cell>
          <cell r="E305">
            <v>222.64902436803629</v>
          </cell>
          <cell r="F305">
            <v>9474.0143956043939</v>
          </cell>
          <cell r="G305">
            <v>11620</v>
          </cell>
          <cell r="H305">
            <v>893</v>
          </cell>
          <cell r="I305">
            <v>21987</v>
          </cell>
        </row>
        <row r="306">
          <cell r="A306">
            <v>297</v>
          </cell>
          <cell r="B306" t="str">
            <v>TOLLAND</v>
          </cell>
          <cell r="C306">
            <v>0</v>
          </cell>
          <cell r="D306">
            <v>1</v>
          </cell>
          <cell r="E306">
            <v>0</v>
          </cell>
          <cell r="G306">
            <v>0</v>
          </cell>
          <cell r="H306">
            <v>893</v>
          </cell>
          <cell r="I306">
            <v>893</v>
          </cell>
        </row>
        <row r="307">
          <cell r="A307">
            <v>298</v>
          </cell>
          <cell r="B307" t="str">
            <v>TOPSFIELD</v>
          </cell>
          <cell r="C307">
            <v>1</v>
          </cell>
          <cell r="D307">
            <v>1.0329999999999999</v>
          </cell>
          <cell r="E307">
            <v>156.58202754343634</v>
          </cell>
          <cell r="F307">
            <v>8655.5617070454555</v>
          </cell>
          <cell r="G307">
            <v>4897</v>
          </cell>
          <cell r="H307">
            <v>893</v>
          </cell>
          <cell r="I307">
            <v>14446</v>
          </cell>
        </row>
        <row r="308">
          <cell r="A308">
            <v>299</v>
          </cell>
          <cell r="B308" t="str">
            <v>TOWNSEND</v>
          </cell>
          <cell r="C308">
            <v>0</v>
          </cell>
          <cell r="D308">
            <v>1</v>
          </cell>
          <cell r="E308">
            <v>0</v>
          </cell>
          <cell r="G308">
            <v>0</v>
          </cell>
          <cell r="H308">
            <v>893</v>
          </cell>
          <cell r="I308">
            <v>893</v>
          </cell>
        </row>
        <row r="309">
          <cell r="A309">
            <v>300</v>
          </cell>
          <cell r="B309" t="str">
            <v>TRURO</v>
          </cell>
          <cell r="C309">
            <v>1</v>
          </cell>
          <cell r="D309">
            <v>1</v>
          </cell>
          <cell r="E309">
            <v>260.71604429292302</v>
          </cell>
          <cell r="F309">
            <v>9218.6289175257734</v>
          </cell>
          <cell r="G309">
            <v>14816</v>
          </cell>
          <cell r="H309">
            <v>893</v>
          </cell>
          <cell r="I309">
            <v>24928</v>
          </cell>
        </row>
        <row r="310">
          <cell r="A310">
            <v>301</v>
          </cell>
          <cell r="B310" t="str">
            <v>TYNGSBOROUGH</v>
          </cell>
          <cell r="C310">
            <v>1</v>
          </cell>
          <cell r="D310">
            <v>1</v>
          </cell>
          <cell r="E310">
            <v>120.6654007174232</v>
          </cell>
          <cell r="F310">
            <v>9114.7106270810218</v>
          </cell>
          <cell r="G310">
            <v>1884</v>
          </cell>
          <cell r="H310">
            <v>893</v>
          </cell>
          <cell r="I310">
            <v>11892</v>
          </cell>
        </row>
        <row r="311">
          <cell r="A311">
            <v>302</v>
          </cell>
          <cell r="B311" t="str">
            <v>TYRINGHAM</v>
          </cell>
          <cell r="C311">
            <v>0</v>
          </cell>
          <cell r="D311">
            <v>1</v>
          </cell>
          <cell r="E311">
            <v>0</v>
          </cell>
          <cell r="F311">
            <v>8602.1258620689659</v>
          </cell>
          <cell r="G311">
            <v>0</v>
          </cell>
          <cell r="H311">
            <v>893</v>
          </cell>
          <cell r="I311">
            <v>9495</v>
          </cell>
        </row>
        <row r="312">
          <cell r="A312">
            <v>303</v>
          </cell>
          <cell r="B312" t="str">
            <v>UPTON</v>
          </cell>
          <cell r="C312">
            <v>0</v>
          </cell>
          <cell r="D312">
            <v>1.032</v>
          </cell>
          <cell r="E312">
            <v>0</v>
          </cell>
          <cell r="F312">
            <v>13347.086239999997</v>
          </cell>
          <cell r="G312">
            <v>0</v>
          </cell>
          <cell r="H312">
            <v>893</v>
          </cell>
          <cell r="I312">
            <v>14240</v>
          </cell>
        </row>
        <row r="313">
          <cell r="A313">
            <v>304</v>
          </cell>
          <cell r="B313" t="str">
            <v>UXBRIDGE</v>
          </cell>
          <cell r="C313">
            <v>1</v>
          </cell>
          <cell r="D313">
            <v>1</v>
          </cell>
          <cell r="E313">
            <v>130.43210815084072</v>
          </cell>
          <cell r="F313">
            <v>9341.5426215098269</v>
          </cell>
          <cell r="G313">
            <v>2843</v>
          </cell>
          <cell r="H313">
            <v>893</v>
          </cell>
          <cell r="I313">
            <v>13078</v>
          </cell>
        </row>
        <row r="314">
          <cell r="A314">
            <v>305</v>
          </cell>
          <cell r="B314" t="str">
            <v>WAKEFIELD</v>
          </cell>
          <cell r="C314">
            <v>1</v>
          </cell>
          <cell r="D314">
            <v>1.0529999999999999</v>
          </cell>
          <cell r="E314">
            <v>116.29845512709484</v>
          </cell>
          <cell r="F314">
            <v>9447.6969317366875</v>
          </cell>
          <cell r="G314">
            <v>1540</v>
          </cell>
          <cell r="H314">
            <v>893</v>
          </cell>
          <cell r="I314">
            <v>11881</v>
          </cell>
        </row>
        <row r="315">
          <cell r="A315">
            <v>306</v>
          </cell>
          <cell r="B315" t="str">
            <v>WALES</v>
          </cell>
          <cell r="C315">
            <v>1</v>
          </cell>
          <cell r="D315">
            <v>1</v>
          </cell>
          <cell r="E315">
            <v>137.19166194525735</v>
          </cell>
          <cell r="F315">
            <v>9618.4041134751769</v>
          </cell>
          <cell r="G315">
            <v>3577</v>
          </cell>
          <cell r="H315">
            <v>893</v>
          </cell>
          <cell r="I315">
            <v>14088</v>
          </cell>
        </row>
        <row r="316">
          <cell r="A316">
            <v>307</v>
          </cell>
          <cell r="B316" t="str">
            <v>WALPOLE</v>
          </cell>
          <cell r="C316">
            <v>1</v>
          </cell>
          <cell r="D316">
            <v>1.036</v>
          </cell>
          <cell r="E316">
            <v>123.66918328181463</v>
          </cell>
          <cell r="F316">
            <v>9520.2532298268288</v>
          </cell>
          <cell r="G316">
            <v>2253</v>
          </cell>
          <cell r="H316">
            <v>893</v>
          </cell>
          <cell r="I316">
            <v>12666</v>
          </cell>
        </row>
        <row r="317">
          <cell r="A317">
            <v>308</v>
          </cell>
          <cell r="B317" t="str">
            <v>WALTHAM</v>
          </cell>
          <cell r="C317">
            <v>1</v>
          </cell>
          <cell r="D317">
            <v>1.0820000000000001</v>
          </cell>
          <cell r="E317">
            <v>149.45231540809593</v>
          </cell>
          <cell r="F317">
            <v>11352.142032115496</v>
          </cell>
          <cell r="G317">
            <v>5614</v>
          </cell>
          <cell r="H317">
            <v>893</v>
          </cell>
          <cell r="I317">
            <v>17859</v>
          </cell>
        </row>
        <row r="318">
          <cell r="A318">
            <v>309</v>
          </cell>
          <cell r="B318" t="str">
            <v>WARE</v>
          </cell>
          <cell r="C318">
            <v>1</v>
          </cell>
          <cell r="D318">
            <v>1</v>
          </cell>
          <cell r="E318">
            <v>101.75562034066029</v>
          </cell>
          <cell r="F318">
            <v>10266.697955523674</v>
          </cell>
          <cell r="G318">
            <v>180</v>
          </cell>
          <cell r="H318">
            <v>893</v>
          </cell>
          <cell r="I318">
            <v>11340</v>
          </cell>
        </row>
        <row r="319">
          <cell r="A319">
            <v>310</v>
          </cell>
          <cell r="B319" t="str">
            <v>WAREHAM</v>
          </cell>
          <cell r="C319">
            <v>1</v>
          </cell>
          <cell r="D319">
            <v>1</v>
          </cell>
          <cell r="E319">
            <v>110.50900173332445</v>
          </cell>
          <cell r="F319">
            <v>10423.737191325637</v>
          </cell>
          <cell r="G319">
            <v>1095</v>
          </cell>
          <cell r="H319">
            <v>893</v>
          </cell>
          <cell r="I319">
            <v>12412</v>
          </cell>
        </row>
        <row r="320">
          <cell r="A320">
            <v>311</v>
          </cell>
          <cell r="B320" t="str">
            <v>WARREN</v>
          </cell>
          <cell r="C320">
            <v>0</v>
          </cell>
          <cell r="D320">
            <v>1</v>
          </cell>
          <cell r="E320">
            <v>0</v>
          </cell>
          <cell r="G320">
            <v>0</v>
          </cell>
          <cell r="H320">
            <v>893</v>
          </cell>
          <cell r="I320">
            <v>893</v>
          </cell>
        </row>
        <row r="321">
          <cell r="A321">
            <v>312</v>
          </cell>
          <cell r="B321" t="str">
            <v>WARWICK</v>
          </cell>
          <cell r="C321">
            <v>0</v>
          </cell>
          <cell r="D321">
            <v>1</v>
          </cell>
          <cell r="E321">
            <v>0</v>
          </cell>
          <cell r="G321">
            <v>0</v>
          </cell>
          <cell r="H321">
            <v>893</v>
          </cell>
          <cell r="I321">
            <v>893</v>
          </cell>
        </row>
        <row r="322">
          <cell r="A322">
            <v>313</v>
          </cell>
          <cell r="B322" t="str">
            <v>WASHINGTON</v>
          </cell>
          <cell r="C322">
            <v>0</v>
          </cell>
          <cell r="D322">
            <v>1</v>
          </cell>
          <cell r="E322">
            <v>0</v>
          </cell>
          <cell r="F322">
            <v>13004.9</v>
          </cell>
          <cell r="G322">
            <v>0</v>
          </cell>
          <cell r="H322">
            <v>893</v>
          </cell>
          <cell r="I322">
            <v>13898</v>
          </cell>
        </row>
        <row r="323">
          <cell r="A323">
            <v>314</v>
          </cell>
          <cell r="B323" t="str">
            <v>WATERTOWN</v>
          </cell>
          <cell r="C323">
            <v>1</v>
          </cell>
          <cell r="D323">
            <v>1.0509999999999999</v>
          </cell>
          <cell r="E323">
            <v>141.159709089839</v>
          </cell>
          <cell r="F323">
            <v>10354.628791974063</v>
          </cell>
          <cell r="G323">
            <v>4262</v>
          </cell>
          <cell r="H323">
            <v>893</v>
          </cell>
          <cell r="I323">
            <v>15510</v>
          </cell>
        </row>
        <row r="324">
          <cell r="A324">
            <v>315</v>
          </cell>
          <cell r="B324" t="str">
            <v>WAYLAND</v>
          </cell>
          <cell r="C324">
            <v>1</v>
          </cell>
          <cell r="D324">
            <v>1.0309999999999999</v>
          </cell>
          <cell r="E324">
            <v>158.65138706982879</v>
          </cell>
          <cell r="F324">
            <v>9194.3454808434162</v>
          </cell>
          <cell r="G324">
            <v>5393</v>
          </cell>
          <cell r="H324">
            <v>893</v>
          </cell>
          <cell r="I324">
            <v>15480</v>
          </cell>
        </row>
        <row r="325">
          <cell r="A325">
            <v>316</v>
          </cell>
          <cell r="B325" t="str">
            <v>WEBSTER</v>
          </cell>
          <cell r="C325">
            <v>1</v>
          </cell>
          <cell r="D325">
            <v>1</v>
          </cell>
          <cell r="E325">
            <v>104.28165098974549</v>
          </cell>
          <cell r="F325">
            <v>10493.184914141415</v>
          </cell>
          <cell r="G325">
            <v>449</v>
          </cell>
          <cell r="H325">
            <v>893</v>
          </cell>
          <cell r="I325">
            <v>11835</v>
          </cell>
        </row>
        <row r="326">
          <cell r="A326">
            <v>317</v>
          </cell>
          <cell r="B326" t="str">
            <v>WELLESLEY</v>
          </cell>
          <cell r="C326">
            <v>1</v>
          </cell>
          <cell r="D326">
            <v>1.0649999999999999</v>
          </cell>
          <cell r="E326">
            <v>156.94949160285543</v>
          </cell>
          <cell r="F326">
            <v>9365.8259259702954</v>
          </cell>
          <cell r="G326">
            <v>5334</v>
          </cell>
          <cell r="H326">
            <v>893</v>
          </cell>
          <cell r="I326">
            <v>15593</v>
          </cell>
        </row>
        <row r="327">
          <cell r="A327">
            <v>318</v>
          </cell>
          <cell r="B327" t="str">
            <v>WELLFLEET</v>
          </cell>
          <cell r="C327">
            <v>1</v>
          </cell>
          <cell r="D327">
            <v>1</v>
          </cell>
          <cell r="E327">
            <v>245.20798792022765</v>
          </cell>
          <cell r="F327">
            <v>9399.944621212122</v>
          </cell>
          <cell r="G327">
            <v>13649</v>
          </cell>
          <cell r="H327">
            <v>893</v>
          </cell>
          <cell r="I327">
            <v>23942</v>
          </cell>
        </row>
        <row r="328">
          <cell r="A328">
            <v>319</v>
          </cell>
          <cell r="B328" t="str">
            <v>WENDELL</v>
          </cell>
          <cell r="C328">
            <v>0</v>
          </cell>
          <cell r="D328">
            <v>1</v>
          </cell>
          <cell r="E328">
            <v>0</v>
          </cell>
          <cell r="G328">
            <v>0</v>
          </cell>
          <cell r="H328">
            <v>893</v>
          </cell>
          <cell r="I328">
            <v>893</v>
          </cell>
        </row>
        <row r="329">
          <cell r="A329">
            <v>320</v>
          </cell>
          <cell r="B329" t="str">
            <v>WENHAM</v>
          </cell>
          <cell r="C329">
            <v>0</v>
          </cell>
          <cell r="D329">
            <v>1.026</v>
          </cell>
          <cell r="E329">
            <v>0</v>
          </cell>
          <cell r="F329">
            <v>13282.92632</v>
          </cell>
          <cell r="G329">
            <v>0</v>
          </cell>
          <cell r="H329">
            <v>893</v>
          </cell>
          <cell r="I329">
            <v>14176</v>
          </cell>
        </row>
        <row r="330">
          <cell r="A330">
            <v>321</v>
          </cell>
          <cell r="B330" t="str">
            <v>WESTBOROUGH</v>
          </cell>
          <cell r="C330">
            <v>1</v>
          </cell>
          <cell r="D330">
            <v>1</v>
          </cell>
          <cell r="E330">
            <v>152.17721816851125</v>
          </cell>
          <cell r="F330">
            <v>9174.1104069264056</v>
          </cell>
          <cell r="G330">
            <v>4787</v>
          </cell>
          <cell r="H330">
            <v>893</v>
          </cell>
          <cell r="I330">
            <v>14854</v>
          </cell>
        </row>
        <row r="331">
          <cell r="A331">
            <v>322</v>
          </cell>
          <cell r="B331" t="str">
            <v>WEST BOYLSTON</v>
          </cell>
          <cell r="C331">
            <v>1</v>
          </cell>
          <cell r="D331">
            <v>1</v>
          </cell>
          <cell r="E331">
            <v>144.39959539031182</v>
          </cell>
          <cell r="F331">
            <v>9421.076080627101</v>
          </cell>
          <cell r="G331">
            <v>4183</v>
          </cell>
          <cell r="H331">
            <v>893</v>
          </cell>
          <cell r="I331">
            <v>14497</v>
          </cell>
        </row>
        <row r="332">
          <cell r="A332">
            <v>323</v>
          </cell>
          <cell r="B332" t="str">
            <v>WEST BRIDGEWATER</v>
          </cell>
          <cell r="C332">
            <v>1</v>
          </cell>
          <cell r="D332">
            <v>1</v>
          </cell>
          <cell r="E332">
            <v>120.04151363544</v>
          </cell>
          <cell r="F332">
            <v>9305.1931083650215</v>
          </cell>
          <cell r="G332">
            <v>1865</v>
          </cell>
          <cell r="H332">
            <v>893</v>
          </cell>
          <cell r="I332">
            <v>12063</v>
          </cell>
        </row>
        <row r="333">
          <cell r="A333">
            <v>324</v>
          </cell>
          <cell r="B333" t="str">
            <v>WEST BROOKFIELD</v>
          </cell>
          <cell r="C333">
            <v>0</v>
          </cell>
          <cell r="D333">
            <v>1</v>
          </cell>
          <cell r="E333">
            <v>0</v>
          </cell>
          <cell r="F333">
            <v>14564.778125000001</v>
          </cell>
          <cell r="G333">
            <v>0</v>
          </cell>
          <cell r="H333">
            <v>893</v>
          </cell>
          <cell r="I333">
            <v>15458</v>
          </cell>
        </row>
        <row r="334">
          <cell r="A334">
            <v>325</v>
          </cell>
          <cell r="B334" t="str">
            <v>WESTFIELD</v>
          </cell>
          <cell r="C334">
            <v>1</v>
          </cell>
          <cell r="D334">
            <v>1</v>
          </cell>
          <cell r="E334">
            <v>110.09119939116658</v>
          </cell>
          <cell r="F334">
            <v>10394.339637642919</v>
          </cell>
          <cell r="G334">
            <v>1049</v>
          </cell>
          <cell r="H334">
            <v>893</v>
          </cell>
          <cell r="I334">
            <v>12336</v>
          </cell>
        </row>
        <row r="335">
          <cell r="A335">
            <v>326</v>
          </cell>
          <cell r="B335" t="str">
            <v>WESTFORD</v>
          </cell>
          <cell r="C335">
            <v>1</v>
          </cell>
          <cell r="D335">
            <v>1.0389999999999999</v>
          </cell>
          <cell r="E335">
            <v>122.82904720469507</v>
          </cell>
          <cell r="F335">
            <v>9195.4857188263741</v>
          </cell>
          <cell r="G335">
            <v>2099</v>
          </cell>
          <cell r="H335">
            <v>893</v>
          </cell>
          <cell r="I335">
            <v>12187</v>
          </cell>
        </row>
        <row r="336">
          <cell r="A336">
            <v>327</v>
          </cell>
          <cell r="B336" t="str">
            <v>WESTHAMPTON</v>
          </cell>
          <cell r="C336">
            <v>1</v>
          </cell>
          <cell r="D336">
            <v>1</v>
          </cell>
          <cell r="E336">
            <v>161.65429872413642</v>
          </cell>
          <cell r="F336">
            <v>9526.7701449275355</v>
          </cell>
          <cell r="G336">
            <v>5874</v>
          </cell>
          <cell r="H336">
            <v>893</v>
          </cell>
          <cell r="I336">
            <v>16294</v>
          </cell>
        </row>
        <row r="337">
          <cell r="A337">
            <v>328</v>
          </cell>
          <cell r="B337" t="str">
            <v>WESTMINSTER</v>
          </cell>
          <cell r="C337">
            <v>0</v>
          </cell>
          <cell r="D337">
            <v>1</v>
          </cell>
          <cell r="E337">
            <v>0</v>
          </cell>
          <cell r="G337">
            <v>0</v>
          </cell>
          <cell r="H337">
            <v>893</v>
          </cell>
          <cell r="I337">
            <v>893</v>
          </cell>
        </row>
        <row r="338">
          <cell r="A338">
            <v>329</v>
          </cell>
          <cell r="B338" t="str">
            <v>WEST NEWBURY</v>
          </cell>
          <cell r="C338">
            <v>0</v>
          </cell>
          <cell r="D338">
            <v>1</v>
          </cell>
          <cell r="E338">
            <v>0</v>
          </cell>
          <cell r="F338">
            <v>13004.9</v>
          </cell>
          <cell r="G338">
            <v>0</v>
          </cell>
          <cell r="H338">
            <v>893</v>
          </cell>
          <cell r="I338">
            <v>13898</v>
          </cell>
        </row>
        <row r="339">
          <cell r="A339">
            <v>330</v>
          </cell>
          <cell r="B339" t="str">
            <v>WESTON</v>
          </cell>
          <cell r="C339">
            <v>1</v>
          </cell>
          <cell r="D339">
            <v>1.044</v>
          </cell>
          <cell r="E339">
            <v>193.73664680702228</v>
          </cell>
          <cell r="F339">
            <v>9262.0513244616723</v>
          </cell>
          <cell r="G339">
            <v>8682</v>
          </cell>
          <cell r="H339">
            <v>893</v>
          </cell>
          <cell r="I339">
            <v>18837</v>
          </cell>
        </row>
        <row r="340">
          <cell r="A340">
            <v>331</v>
          </cell>
          <cell r="B340" t="str">
            <v>WESTPORT</v>
          </cell>
          <cell r="C340">
            <v>1</v>
          </cell>
          <cell r="D340">
            <v>1</v>
          </cell>
          <cell r="E340">
            <v>108.73590756113005</v>
          </cell>
          <cell r="F340">
            <v>9530.4115399002494</v>
          </cell>
          <cell r="G340">
            <v>833</v>
          </cell>
          <cell r="H340">
            <v>893</v>
          </cell>
          <cell r="I340">
            <v>11256</v>
          </cell>
        </row>
        <row r="341">
          <cell r="A341">
            <v>332</v>
          </cell>
          <cell r="B341" t="str">
            <v>WEST SPRINGFIELD</v>
          </cell>
          <cell r="C341">
            <v>1</v>
          </cell>
          <cell r="D341">
            <v>1</v>
          </cell>
          <cell r="E341">
            <v>108.05510836529761</v>
          </cell>
          <cell r="F341">
            <v>10734.096233531387</v>
          </cell>
          <cell r="G341">
            <v>865</v>
          </cell>
          <cell r="H341">
            <v>893</v>
          </cell>
          <cell r="I341">
            <v>12492</v>
          </cell>
        </row>
        <row r="342">
          <cell r="A342">
            <v>333</v>
          </cell>
          <cell r="B342" t="str">
            <v>WEST STOCKBRIDGE</v>
          </cell>
          <cell r="C342">
            <v>0</v>
          </cell>
          <cell r="D342">
            <v>1</v>
          </cell>
          <cell r="E342">
            <v>0</v>
          </cell>
          <cell r="G342">
            <v>0</v>
          </cell>
          <cell r="H342">
            <v>893</v>
          </cell>
          <cell r="I342">
            <v>893</v>
          </cell>
        </row>
        <row r="343">
          <cell r="A343">
            <v>334</v>
          </cell>
          <cell r="B343" t="str">
            <v>WEST TISBURY</v>
          </cell>
          <cell r="C343">
            <v>0</v>
          </cell>
          <cell r="D343">
            <v>1</v>
          </cell>
          <cell r="E343">
            <v>0</v>
          </cell>
          <cell r="G343">
            <v>0</v>
          </cell>
          <cell r="H343">
            <v>893</v>
          </cell>
          <cell r="I343">
            <v>893</v>
          </cell>
        </row>
        <row r="344">
          <cell r="A344">
            <v>335</v>
          </cell>
          <cell r="B344" t="str">
            <v>WESTWOOD</v>
          </cell>
          <cell r="C344">
            <v>1</v>
          </cell>
          <cell r="D344">
            <v>1.0649999999999999</v>
          </cell>
          <cell r="E344">
            <v>146.79960198967385</v>
          </cell>
          <cell r="F344">
            <v>9355.7417091639854</v>
          </cell>
          <cell r="G344">
            <v>4378</v>
          </cell>
          <cell r="H344">
            <v>893</v>
          </cell>
          <cell r="I344">
            <v>14627</v>
          </cell>
        </row>
        <row r="345">
          <cell r="A345">
            <v>336</v>
          </cell>
          <cell r="B345" t="str">
            <v>WEYMOUTH</v>
          </cell>
          <cell r="C345">
            <v>1</v>
          </cell>
          <cell r="D345">
            <v>1.034</v>
          </cell>
          <cell r="E345">
            <v>101.94802797123037</v>
          </cell>
          <cell r="F345">
            <v>10418.235994295635</v>
          </cell>
          <cell r="G345">
            <v>203</v>
          </cell>
          <cell r="H345">
            <v>893</v>
          </cell>
          <cell r="I345">
            <v>11514</v>
          </cell>
        </row>
        <row r="346">
          <cell r="A346">
            <v>337</v>
          </cell>
          <cell r="B346" t="str">
            <v>WHATELY</v>
          </cell>
          <cell r="C346">
            <v>1</v>
          </cell>
          <cell r="D346">
            <v>1</v>
          </cell>
          <cell r="E346">
            <v>198.82885476646894</v>
          </cell>
          <cell r="F346">
            <v>9837.2546464646493</v>
          </cell>
          <cell r="G346">
            <v>9722</v>
          </cell>
          <cell r="H346">
            <v>893</v>
          </cell>
          <cell r="I346">
            <v>20452</v>
          </cell>
        </row>
        <row r="347">
          <cell r="A347">
            <v>338</v>
          </cell>
          <cell r="B347" t="str">
            <v>WHITMAN</v>
          </cell>
          <cell r="C347">
            <v>0</v>
          </cell>
          <cell r="D347">
            <v>1</v>
          </cell>
          <cell r="E347">
            <v>0</v>
          </cell>
          <cell r="F347">
            <v>13004.899999999996</v>
          </cell>
          <cell r="G347">
            <v>0</v>
          </cell>
          <cell r="H347">
            <v>893</v>
          </cell>
          <cell r="I347">
            <v>13898</v>
          </cell>
        </row>
        <row r="348">
          <cell r="A348">
            <v>339</v>
          </cell>
          <cell r="B348" t="str">
            <v>WILBRAHAM</v>
          </cell>
          <cell r="C348">
            <v>0</v>
          </cell>
          <cell r="D348">
            <v>1</v>
          </cell>
          <cell r="E348">
            <v>0</v>
          </cell>
          <cell r="G348">
            <v>0</v>
          </cell>
          <cell r="H348">
            <v>893</v>
          </cell>
          <cell r="I348">
            <v>893</v>
          </cell>
        </row>
        <row r="349">
          <cell r="A349">
            <v>340</v>
          </cell>
          <cell r="B349" t="str">
            <v>WILLIAMSBURG</v>
          </cell>
          <cell r="C349">
            <v>1</v>
          </cell>
          <cell r="D349">
            <v>1</v>
          </cell>
          <cell r="E349">
            <v>131.40638422165978</v>
          </cell>
          <cell r="F349">
            <v>9258.4838829787241</v>
          </cell>
          <cell r="G349">
            <v>2908</v>
          </cell>
          <cell r="H349">
            <v>893</v>
          </cell>
          <cell r="I349">
            <v>13059</v>
          </cell>
        </row>
        <row r="350">
          <cell r="A350">
            <v>341</v>
          </cell>
          <cell r="B350" t="str">
            <v>WILLIAMSTOWN</v>
          </cell>
          <cell r="C350">
            <v>1</v>
          </cell>
          <cell r="D350">
            <v>1</v>
          </cell>
          <cell r="E350">
            <v>159.30233111411997</v>
          </cell>
          <cell r="F350">
            <v>8895.9196010638316</v>
          </cell>
          <cell r="G350">
            <v>5275</v>
          </cell>
          <cell r="H350">
            <v>893</v>
          </cell>
          <cell r="I350">
            <v>15064</v>
          </cell>
        </row>
        <row r="351">
          <cell r="A351">
            <v>342</v>
          </cell>
          <cell r="B351" t="str">
            <v>WILMINGTON</v>
          </cell>
          <cell r="C351">
            <v>1</v>
          </cell>
          <cell r="D351">
            <v>1.0609999999999999</v>
          </cell>
          <cell r="E351">
            <v>137.59731336071832</v>
          </cell>
          <cell r="F351">
            <v>9440.4785902324293</v>
          </cell>
          <cell r="G351">
            <v>3549</v>
          </cell>
          <cell r="H351">
            <v>893</v>
          </cell>
          <cell r="I351">
            <v>13882</v>
          </cell>
        </row>
        <row r="352">
          <cell r="A352">
            <v>343</v>
          </cell>
          <cell r="B352" t="str">
            <v>WINCHENDON</v>
          </cell>
          <cell r="C352">
            <v>1</v>
          </cell>
          <cell r="D352">
            <v>1</v>
          </cell>
          <cell r="E352">
            <v>107.55650949184196</v>
          </cell>
          <cell r="F352">
            <v>9964.4518410326091</v>
          </cell>
          <cell r="G352">
            <v>753</v>
          </cell>
          <cell r="H352">
            <v>893</v>
          </cell>
          <cell r="I352">
            <v>11610</v>
          </cell>
        </row>
        <row r="353">
          <cell r="A353">
            <v>344</v>
          </cell>
          <cell r="B353" t="str">
            <v>WINCHESTER</v>
          </cell>
          <cell r="C353">
            <v>1</v>
          </cell>
          <cell r="D353">
            <v>1.038</v>
          </cell>
          <cell r="E353">
            <v>125.31209855812013</v>
          </cell>
          <cell r="F353">
            <v>9196.7558408461191</v>
          </cell>
          <cell r="G353">
            <v>2328</v>
          </cell>
          <cell r="H353">
            <v>893</v>
          </cell>
          <cell r="I353">
            <v>12418</v>
          </cell>
        </row>
        <row r="354">
          <cell r="A354">
            <v>345</v>
          </cell>
          <cell r="B354" t="str">
            <v>WINDSOR</v>
          </cell>
          <cell r="C354">
            <v>0</v>
          </cell>
          <cell r="D354">
            <v>1</v>
          </cell>
          <cell r="E354">
            <v>0</v>
          </cell>
          <cell r="F354">
            <v>13004.9</v>
          </cell>
          <cell r="G354">
            <v>0</v>
          </cell>
          <cell r="H354">
            <v>893</v>
          </cell>
          <cell r="I354">
            <v>13898</v>
          </cell>
        </row>
        <row r="355">
          <cell r="A355">
            <v>346</v>
          </cell>
          <cell r="B355" t="str">
            <v>WINTHROP</v>
          </cell>
          <cell r="C355">
            <v>1</v>
          </cell>
          <cell r="D355">
            <v>1.022</v>
          </cell>
          <cell r="E355">
            <v>105.14704420254259</v>
          </cell>
          <cell r="F355">
            <v>10012.343549561712</v>
          </cell>
          <cell r="G355">
            <v>515</v>
          </cell>
          <cell r="H355">
            <v>893</v>
          </cell>
          <cell r="I355">
            <v>11420</v>
          </cell>
        </row>
        <row r="356">
          <cell r="A356">
            <v>347</v>
          </cell>
          <cell r="B356" t="str">
            <v>WOBURN</v>
          </cell>
          <cell r="C356">
            <v>1</v>
          </cell>
          <cell r="D356">
            <v>1.05</v>
          </cell>
          <cell r="E356">
            <v>131.75153487581304</v>
          </cell>
          <cell r="F356">
            <v>10019.580087242799</v>
          </cell>
          <cell r="G356">
            <v>3181</v>
          </cell>
          <cell r="H356">
            <v>893</v>
          </cell>
          <cell r="I356">
            <v>14094</v>
          </cell>
        </row>
        <row r="357">
          <cell r="A357">
            <v>348</v>
          </cell>
          <cell r="B357" t="str">
            <v>WORCESTER</v>
          </cell>
          <cell r="C357">
            <v>1</v>
          </cell>
          <cell r="D357">
            <v>1</v>
          </cell>
          <cell r="E357">
            <v>100</v>
          </cell>
          <cell r="F357">
            <v>11715.937815732679</v>
          </cell>
          <cell r="G357">
            <v>0</v>
          </cell>
          <cell r="H357">
            <v>893</v>
          </cell>
          <cell r="I357">
            <v>12609</v>
          </cell>
        </row>
        <row r="358">
          <cell r="A358">
            <v>349</v>
          </cell>
          <cell r="B358" t="str">
            <v>WORTHINGTON</v>
          </cell>
          <cell r="C358">
            <v>0</v>
          </cell>
          <cell r="D358">
            <v>1</v>
          </cell>
          <cell r="E358">
            <v>0</v>
          </cell>
          <cell r="F358">
            <v>15084.737500000003</v>
          </cell>
          <cell r="G358">
            <v>0</v>
          </cell>
          <cell r="H358">
            <v>893</v>
          </cell>
          <cell r="I358">
            <v>15978</v>
          </cell>
        </row>
        <row r="359">
          <cell r="A359">
            <v>350</v>
          </cell>
          <cell r="B359" t="str">
            <v>WRENTHAM</v>
          </cell>
          <cell r="C359">
            <v>1</v>
          </cell>
          <cell r="D359">
            <v>1.016</v>
          </cell>
          <cell r="E359">
            <v>128.74456098172826</v>
          </cell>
          <cell r="F359">
            <v>8737.9571811946043</v>
          </cell>
          <cell r="G359">
            <v>2512</v>
          </cell>
          <cell r="H359">
            <v>893</v>
          </cell>
          <cell r="I359">
            <v>12143</v>
          </cell>
        </row>
        <row r="360">
          <cell r="A360">
            <v>351</v>
          </cell>
          <cell r="B360" t="str">
            <v>YARMOUTH</v>
          </cell>
          <cell r="C360">
            <v>0</v>
          </cell>
          <cell r="D360">
            <v>1</v>
          </cell>
          <cell r="E360">
            <v>0</v>
          </cell>
          <cell r="G360">
            <v>0</v>
          </cell>
          <cell r="H360">
            <v>893</v>
          </cell>
          <cell r="I360">
            <v>893</v>
          </cell>
        </row>
        <row r="361">
          <cell r="A361">
            <v>352</v>
          </cell>
          <cell r="B361" t="str">
            <v>DEVENS</v>
          </cell>
          <cell r="C361">
            <v>0</v>
          </cell>
          <cell r="D361">
            <v>1.03</v>
          </cell>
          <cell r="E361">
            <v>143.11315007810109</v>
          </cell>
          <cell r="F361">
            <v>9283.4928946911205</v>
          </cell>
          <cell r="G361">
            <v>4002</v>
          </cell>
          <cell r="H361">
            <v>893</v>
          </cell>
          <cell r="I361">
            <v>14178</v>
          </cell>
        </row>
        <row r="362">
          <cell r="A362">
            <v>353</v>
          </cell>
          <cell r="B362" t="str">
            <v>SOUTHFIELD</v>
          </cell>
          <cell r="C362">
            <v>0</v>
          </cell>
          <cell r="D362">
            <v>1.034</v>
          </cell>
          <cell r="E362">
            <v>101.94802797123037</v>
          </cell>
          <cell r="F362">
            <v>10418.235994295635</v>
          </cell>
          <cell r="G362">
            <v>203</v>
          </cell>
          <cell r="H362">
            <v>893</v>
          </cell>
          <cell r="I362">
            <v>11514</v>
          </cell>
        </row>
        <row r="363">
          <cell r="A363">
            <v>406</v>
          </cell>
          <cell r="B363" t="str">
            <v>NORTHAMPTON SMITH</v>
          </cell>
          <cell r="C363">
            <v>1</v>
          </cell>
          <cell r="D363">
            <v>1</v>
          </cell>
          <cell r="E363">
            <v>117.97223342928783</v>
          </cell>
          <cell r="F363">
            <v>19393.564835164834</v>
          </cell>
          <cell r="G363">
            <v>3485</v>
          </cell>
          <cell r="H363">
            <v>893</v>
          </cell>
          <cell r="I363">
            <v>23772</v>
          </cell>
        </row>
        <row r="364">
          <cell r="A364">
            <v>600</v>
          </cell>
          <cell r="B364" t="str">
            <v>ACTON BOXBOROUGH</v>
          </cell>
          <cell r="C364">
            <v>1</v>
          </cell>
          <cell r="D364">
            <v>1.04</v>
          </cell>
          <cell r="E364">
            <v>140.44204618614492</v>
          </cell>
          <cell r="F364">
            <v>9279.9686224818561</v>
          </cell>
          <cell r="G364">
            <v>3753</v>
          </cell>
          <cell r="H364">
            <v>893</v>
          </cell>
          <cell r="I364">
            <v>13926</v>
          </cell>
        </row>
        <row r="365">
          <cell r="A365">
            <v>603</v>
          </cell>
          <cell r="B365" t="str">
            <v>ADAMS CHESHIRE</v>
          </cell>
          <cell r="C365">
            <v>1</v>
          </cell>
          <cell r="D365">
            <v>1</v>
          </cell>
          <cell r="E365">
            <v>111.55546917672542</v>
          </cell>
          <cell r="F365">
            <v>10126.119726123594</v>
          </cell>
          <cell r="G365">
            <v>1170</v>
          </cell>
          <cell r="H365">
            <v>893</v>
          </cell>
          <cell r="I365">
            <v>12189</v>
          </cell>
        </row>
        <row r="366">
          <cell r="A366">
            <v>605</v>
          </cell>
          <cell r="B366" t="str">
            <v>AMHERST PELHAM</v>
          </cell>
          <cell r="C366">
            <v>1</v>
          </cell>
          <cell r="D366">
            <v>1</v>
          </cell>
          <cell r="E366">
            <v>164.75585979669276</v>
          </cell>
          <cell r="F366">
            <v>10140.103956834531</v>
          </cell>
          <cell r="G366">
            <v>6566</v>
          </cell>
          <cell r="H366">
            <v>893</v>
          </cell>
          <cell r="I366">
            <v>17599</v>
          </cell>
        </row>
        <row r="367">
          <cell r="A367">
            <v>610</v>
          </cell>
          <cell r="B367" t="str">
            <v>ASHBURNHAM WESTMINSTER</v>
          </cell>
          <cell r="C367">
            <v>1</v>
          </cell>
          <cell r="D367">
            <v>1</v>
          </cell>
          <cell r="E367">
            <v>112.44363821050743</v>
          </cell>
          <cell r="F367">
            <v>9417.4811780575546</v>
          </cell>
          <cell r="G367">
            <v>1172</v>
          </cell>
          <cell r="H367">
            <v>893</v>
          </cell>
          <cell r="I367">
            <v>11482</v>
          </cell>
        </row>
        <row r="368">
          <cell r="A368">
            <v>615</v>
          </cell>
          <cell r="B368" t="str">
            <v>ATHOL ROYALSTON</v>
          </cell>
          <cell r="C368">
            <v>1</v>
          </cell>
          <cell r="D368">
            <v>1</v>
          </cell>
          <cell r="E368">
            <v>117.31603712911252</v>
          </cell>
          <cell r="F368">
            <v>10203.114851657938</v>
          </cell>
          <cell r="G368">
            <v>1767</v>
          </cell>
          <cell r="H368">
            <v>893</v>
          </cell>
          <cell r="I368">
            <v>12863</v>
          </cell>
        </row>
        <row r="369">
          <cell r="A369">
            <v>616</v>
          </cell>
          <cell r="B369" t="str">
            <v>AYER SHIRLEY</v>
          </cell>
          <cell r="C369">
            <v>1</v>
          </cell>
          <cell r="D369">
            <v>1.0449999999999999</v>
          </cell>
          <cell r="E369">
            <v>120.24590988673826</v>
          </cell>
          <cell r="F369">
            <v>10175.605392715977</v>
          </cell>
          <cell r="G369">
            <v>2060</v>
          </cell>
          <cell r="H369">
            <v>893</v>
          </cell>
          <cell r="I369">
            <v>13129</v>
          </cell>
        </row>
        <row r="370">
          <cell r="A370">
            <v>618</v>
          </cell>
          <cell r="B370" t="str">
            <v>BERKSHIRE HILLS</v>
          </cell>
          <cell r="C370">
            <v>1</v>
          </cell>
          <cell r="D370">
            <v>1</v>
          </cell>
          <cell r="E370">
            <v>156.30096565681379</v>
          </cell>
          <cell r="F370">
            <v>9983.1621441947573</v>
          </cell>
          <cell r="G370">
            <v>5621</v>
          </cell>
          <cell r="H370">
            <v>893</v>
          </cell>
          <cell r="I370">
            <v>16497</v>
          </cell>
        </row>
        <row r="371">
          <cell r="A371">
            <v>620</v>
          </cell>
          <cell r="B371" t="str">
            <v>BERLIN BOYLSTON</v>
          </cell>
          <cell r="C371">
            <v>1</v>
          </cell>
          <cell r="D371">
            <v>1</v>
          </cell>
          <cell r="E371">
            <v>147.72986468539418</v>
          </cell>
          <cell r="F371">
            <v>9317.9301740812389</v>
          </cell>
          <cell r="G371">
            <v>4447</v>
          </cell>
          <cell r="H371">
            <v>893</v>
          </cell>
          <cell r="I371">
            <v>14658</v>
          </cell>
        </row>
        <row r="372">
          <cell r="A372">
            <v>622</v>
          </cell>
          <cell r="B372" t="str">
            <v>BLACKSTONE MILLVILLE</v>
          </cell>
          <cell r="C372">
            <v>1</v>
          </cell>
          <cell r="D372">
            <v>1</v>
          </cell>
          <cell r="E372">
            <v>112.64046398270145</v>
          </cell>
          <cell r="F372">
            <v>9475.5908674827042</v>
          </cell>
          <cell r="G372">
            <v>1198</v>
          </cell>
          <cell r="H372">
            <v>893</v>
          </cell>
          <cell r="I372">
            <v>11567</v>
          </cell>
        </row>
        <row r="373">
          <cell r="A373">
            <v>625</v>
          </cell>
          <cell r="B373" t="str">
            <v>BRIDGEWATER RAYNHAM</v>
          </cell>
          <cell r="C373">
            <v>1</v>
          </cell>
          <cell r="D373">
            <v>1</v>
          </cell>
          <cell r="E373">
            <v>114.91972723298953</v>
          </cell>
          <cell r="F373">
            <v>9345.6800752303934</v>
          </cell>
          <cell r="G373">
            <v>1394</v>
          </cell>
          <cell r="H373">
            <v>893</v>
          </cell>
          <cell r="I373">
            <v>11633</v>
          </cell>
        </row>
        <row r="374">
          <cell r="A374">
            <v>632</v>
          </cell>
          <cell r="B374" t="str">
            <v>CHESTERFIELD GOSHEN</v>
          </cell>
          <cell r="C374">
            <v>1</v>
          </cell>
          <cell r="D374">
            <v>1</v>
          </cell>
          <cell r="E374">
            <v>141.61818093643225</v>
          </cell>
          <cell r="F374">
            <v>8696.9436301369842</v>
          </cell>
          <cell r="G374">
            <v>3620</v>
          </cell>
          <cell r="H374">
            <v>893</v>
          </cell>
          <cell r="I374">
            <v>13210</v>
          </cell>
        </row>
        <row r="375">
          <cell r="A375">
            <v>635</v>
          </cell>
          <cell r="B375" t="str">
            <v>CENTRAL BERKSHIRE</v>
          </cell>
          <cell r="C375">
            <v>1</v>
          </cell>
          <cell r="D375">
            <v>1</v>
          </cell>
          <cell r="E375">
            <v>137.77158103146323</v>
          </cell>
          <cell r="F375">
            <v>9794.8087536064631</v>
          </cell>
          <cell r="G375">
            <v>3700</v>
          </cell>
          <cell r="H375">
            <v>893</v>
          </cell>
          <cell r="I375">
            <v>14388</v>
          </cell>
        </row>
        <row r="376">
          <cell r="A376">
            <v>640</v>
          </cell>
          <cell r="B376" t="str">
            <v>CONCORD CARLISLE</v>
          </cell>
          <cell r="C376">
            <v>1</v>
          </cell>
          <cell r="D376">
            <v>1.052</v>
          </cell>
          <cell r="E376">
            <v>166.52119400100048</v>
          </cell>
          <cell r="F376">
            <v>10266.707282400625</v>
          </cell>
          <cell r="G376">
            <v>6830</v>
          </cell>
          <cell r="H376">
            <v>893</v>
          </cell>
          <cell r="I376">
            <v>17990</v>
          </cell>
        </row>
        <row r="377">
          <cell r="A377">
            <v>645</v>
          </cell>
          <cell r="B377" t="str">
            <v>DENNIS YARMOUTH</v>
          </cell>
          <cell r="C377">
            <v>1</v>
          </cell>
          <cell r="D377">
            <v>1</v>
          </cell>
          <cell r="E377">
            <v>134.98043696727763</v>
          </cell>
          <cell r="F377">
            <v>9993.8983885846064</v>
          </cell>
          <cell r="G377">
            <v>3496</v>
          </cell>
          <cell r="H377">
            <v>893</v>
          </cell>
          <cell r="I377">
            <v>14383</v>
          </cell>
        </row>
        <row r="378">
          <cell r="A378">
            <v>650</v>
          </cell>
          <cell r="B378" t="str">
            <v>DIGHTON REHOBOTH</v>
          </cell>
          <cell r="C378">
            <v>1</v>
          </cell>
          <cell r="D378">
            <v>1</v>
          </cell>
          <cell r="E378">
            <v>115.73817066898859</v>
          </cell>
          <cell r="F378">
            <v>9660.3860123541526</v>
          </cell>
          <cell r="G378">
            <v>1520</v>
          </cell>
          <cell r="H378">
            <v>893</v>
          </cell>
          <cell r="I378">
            <v>12073</v>
          </cell>
        </row>
        <row r="379">
          <cell r="A379">
            <v>655</v>
          </cell>
          <cell r="B379" t="str">
            <v>DOVER SHERBORN</v>
          </cell>
          <cell r="C379">
            <v>1</v>
          </cell>
          <cell r="D379">
            <v>1.044</v>
          </cell>
          <cell r="E379">
            <v>166.31694825208334</v>
          </cell>
          <cell r="F379">
            <v>9421.3618905070653</v>
          </cell>
          <cell r="G379">
            <v>6248</v>
          </cell>
          <cell r="H379">
            <v>893</v>
          </cell>
          <cell r="I379">
            <v>16562</v>
          </cell>
        </row>
        <row r="380">
          <cell r="A380">
            <v>658</v>
          </cell>
          <cell r="B380" t="str">
            <v>DUDLEY CHARLTON</v>
          </cell>
          <cell r="C380">
            <v>1</v>
          </cell>
          <cell r="D380">
            <v>1</v>
          </cell>
          <cell r="E380">
            <v>107.56431120939386</v>
          </cell>
          <cell r="F380">
            <v>9425.7765596919144</v>
          </cell>
          <cell r="G380">
            <v>713</v>
          </cell>
          <cell r="H380">
            <v>893</v>
          </cell>
          <cell r="I380">
            <v>11032</v>
          </cell>
        </row>
        <row r="381">
          <cell r="A381">
            <v>660</v>
          </cell>
          <cell r="B381" t="str">
            <v>NAUSET</v>
          </cell>
          <cell r="C381">
            <v>1</v>
          </cell>
          <cell r="D381">
            <v>1</v>
          </cell>
          <cell r="E381">
            <v>188.07158792195787</v>
          </cell>
          <cell r="F381">
            <v>9723.94541890853</v>
          </cell>
          <cell r="G381">
            <v>8564</v>
          </cell>
          <cell r="H381">
            <v>893</v>
          </cell>
          <cell r="I381">
            <v>19181</v>
          </cell>
        </row>
        <row r="382">
          <cell r="A382">
            <v>662</v>
          </cell>
          <cell r="B382" t="str">
            <v>FARMINGTON RIVER</v>
          </cell>
          <cell r="C382">
            <v>1</v>
          </cell>
          <cell r="D382">
            <v>1</v>
          </cell>
          <cell r="E382">
            <v>146.58701227048027</v>
          </cell>
          <cell r="F382">
            <v>9601.913744855965</v>
          </cell>
          <cell r="G382">
            <v>4473</v>
          </cell>
          <cell r="H382">
            <v>893</v>
          </cell>
          <cell r="I382">
            <v>14968</v>
          </cell>
        </row>
        <row r="383">
          <cell r="A383">
            <v>665</v>
          </cell>
          <cell r="B383" t="str">
            <v>FREETOWN LAKEVILLE</v>
          </cell>
          <cell r="C383">
            <v>1</v>
          </cell>
          <cell r="D383">
            <v>1</v>
          </cell>
          <cell r="E383">
            <v>109.18421309794952</v>
          </cell>
          <cell r="F383">
            <v>9213.4227820602646</v>
          </cell>
          <cell r="G383">
            <v>846</v>
          </cell>
          <cell r="H383">
            <v>893</v>
          </cell>
          <cell r="I383">
            <v>10952</v>
          </cell>
        </row>
        <row r="384">
          <cell r="A384">
            <v>670</v>
          </cell>
          <cell r="B384" t="str">
            <v>FRONTIER</v>
          </cell>
          <cell r="C384">
            <v>1</v>
          </cell>
          <cell r="D384">
            <v>1</v>
          </cell>
          <cell r="E384">
            <v>168.81343512799361</v>
          </cell>
          <cell r="F384">
            <v>9907.1262218370885</v>
          </cell>
          <cell r="G384">
            <v>6817</v>
          </cell>
          <cell r="H384">
            <v>893</v>
          </cell>
          <cell r="I384">
            <v>17617</v>
          </cell>
        </row>
        <row r="385">
          <cell r="A385">
            <v>672</v>
          </cell>
          <cell r="B385" t="str">
            <v>GATEWAY</v>
          </cell>
          <cell r="C385">
            <v>1</v>
          </cell>
          <cell r="D385">
            <v>1</v>
          </cell>
          <cell r="E385">
            <v>128.50465498573382</v>
          </cell>
          <cell r="F385">
            <v>9817.3441611996277</v>
          </cell>
          <cell r="G385">
            <v>2798</v>
          </cell>
          <cell r="H385">
            <v>893</v>
          </cell>
          <cell r="I385">
            <v>13508</v>
          </cell>
        </row>
        <row r="386">
          <cell r="A386">
            <v>673</v>
          </cell>
          <cell r="B386" t="str">
            <v>GROTON DUNSTABLE</v>
          </cell>
          <cell r="C386">
            <v>1</v>
          </cell>
          <cell r="D386">
            <v>1.0309999999999999</v>
          </cell>
          <cell r="E386">
            <v>123.99766408797845</v>
          </cell>
          <cell r="F386">
            <v>9177.8891605995304</v>
          </cell>
          <cell r="G386">
            <v>2202</v>
          </cell>
          <cell r="H386">
            <v>893</v>
          </cell>
          <cell r="I386">
            <v>12273</v>
          </cell>
        </row>
        <row r="387">
          <cell r="A387">
            <v>674</v>
          </cell>
          <cell r="B387" t="str">
            <v>GILL MONTAGUE</v>
          </cell>
          <cell r="C387">
            <v>1</v>
          </cell>
          <cell r="D387">
            <v>1</v>
          </cell>
          <cell r="E387">
            <v>132.27546327600183</v>
          </cell>
          <cell r="F387">
            <v>10367.34169398907</v>
          </cell>
          <cell r="G387">
            <v>3346</v>
          </cell>
          <cell r="H387">
            <v>893</v>
          </cell>
          <cell r="I387">
            <v>14606</v>
          </cell>
        </row>
        <row r="388">
          <cell r="A388">
            <v>675</v>
          </cell>
          <cell r="B388" t="str">
            <v>HAMILTON WENHAM</v>
          </cell>
          <cell r="C388">
            <v>1</v>
          </cell>
          <cell r="D388">
            <v>1.028</v>
          </cell>
          <cell r="E388">
            <v>157.69157321892217</v>
          </cell>
          <cell r="F388">
            <v>9159.432815468841</v>
          </cell>
          <cell r="G388">
            <v>5284</v>
          </cell>
          <cell r="H388">
            <v>893</v>
          </cell>
          <cell r="I388">
            <v>15336</v>
          </cell>
        </row>
        <row r="389">
          <cell r="A389">
            <v>680</v>
          </cell>
          <cell r="B389" t="str">
            <v>HAMPDEN WILBRAHAM</v>
          </cell>
          <cell r="C389">
            <v>1</v>
          </cell>
          <cell r="D389">
            <v>1</v>
          </cell>
          <cell r="E389">
            <v>122.64711422400087</v>
          </cell>
          <cell r="F389">
            <v>9339.6665805658049</v>
          </cell>
          <cell r="G389">
            <v>2115</v>
          </cell>
          <cell r="H389">
            <v>893</v>
          </cell>
          <cell r="I389">
            <v>12348</v>
          </cell>
        </row>
        <row r="390">
          <cell r="A390">
            <v>683</v>
          </cell>
          <cell r="B390" t="str">
            <v>HAMPSHIRE</v>
          </cell>
          <cell r="C390">
            <v>1</v>
          </cell>
          <cell r="D390">
            <v>1</v>
          </cell>
          <cell r="E390">
            <v>149.78353812491173</v>
          </cell>
          <cell r="F390">
            <v>9546.0629066666661</v>
          </cell>
          <cell r="G390">
            <v>4752</v>
          </cell>
          <cell r="H390">
            <v>893</v>
          </cell>
          <cell r="I390">
            <v>15191</v>
          </cell>
        </row>
        <row r="391">
          <cell r="A391">
            <v>685</v>
          </cell>
          <cell r="B391" t="str">
            <v>HAWLEMONT</v>
          </cell>
          <cell r="C391">
            <v>1</v>
          </cell>
          <cell r="D391">
            <v>1</v>
          </cell>
          <cell r="E391">
            <v>145.15769354521819</v>
          </cell>
          <cell r="F391">
            <v>9827.8559999999998</v>
          </cell>
          <cell r="G391">
            <v>4438</v>
          </cell>
          <cell r="H391">
            <v>893</v>
          </cell>
          <cell r="I391">
            <v>15159</v>
          </cell>
        </row>
        <row r="392">
          <cell r="A392">
            <v>690</v>
          </cell>
          <cell r="B392" t="str">
            <v>KING PHILIP</v>
          </cell>
          <cell r="C392">
            <v>1</v>
          </cell>
          <cell r="D392">
            <v>1.016</v>
          </cell>
          <cell r="E392">
            <v>116.06718064428583</v>
          </cell>
          <cell r="F392">
            <v>9415.9726701776781</v>
          </cell>
          <cell r="G392">
            <v>1513</v>
          </cell>
          <cell r="H392">
            <v>893</v>
          </cell>
          <cell r="I392">
            <v>11822</v>
          </cell>
        </row>
        <row r="393">
          <cell r="A393">
            <v>695</v>
          </cell>
          <cell r="B393" t="str">
            <v>LINCOLN SUDBURY</v>
          </cell>
          <cell r="C393">
            <v>1</v>
          </cell>
          <cell r="D393">
            <v>1.0580000000000001</v>
          </cell>
          <cell r="E393">
            <v>145.58364265578496</v>
          </cell>
          <cell r="F393">
            <v>10310.509483868309</v>
          </cell>
          <cell r="G393">
            <v>4700</v>
          </cell>
          <cell r="H393">
            <v>893</v>
          </cell>
          <cell r="I393">
            <v>15904</v>
          </cell>
        </row>
        <row r="394">
          <cell r="A394">
            <v>698</v>
          </cell>
          <cell r="B394" t="str">
            <v>MANCHESTER ESSEX</v>
          </cell>
          <cell r="C394">
            <v>1</v>
          </cell>
          <cell r="D394">
            <v>1.0309999999999999</v>
          </cell>
          <cell r="E394">
            <v>146.35728464316341</v>
          </cell>
          <cell r="F394">
            <v>9164.2056387913563</v>
          </cell>
          <cell r="G394">
            <v>4248</v>
          </cell>
          <cell r="H394">
            <v>893</v>
          </cell>
          <cell r="I394">
            <v>14305</v>
          </cell>
        </row>
        <row r="395">
          <cell r="A395">
            <v>700</v>
          </cell>
          <cell r="B395" t="str">
            <v>MARTHAS VINEYARD</v>
          </cell>
          <cell r="C395">
            <v>1</v>
          </cell>
          <cell r="D395">
            <v>1</v>
          </cell>
          <cell r="E395">
            <v>197.58771592348117</v>
          </cell>
          <cell r="F395">
            <v>11129.149264305175</v>
          </cell>
          <cell r="G395">
            <v>10861</v>
          </cell>
          <cell r="H395">
            <v>893</v>
          </cell>
          <cell r="I395">
            <v>22883</v>
          </cell>
        </row>
        <row r="396">
          <cell r="A396">
            <v>705</v>
          </cell>
          <cell r="B396" t="str">
            <v>MASCONOMET</v>
          </cell>
          <cell r="C396">
            <v>1</v>
          </cell>
          <cell r="D396">
            <v>1.0329999999999999</v>
          </cell>
          <cell r="E396">
            <v>127.03303759977031</v>
          </cell>
          <cell r="F396">
            <v>9516.1848150334627</v>
          </cell>
          <cell r="G396">
            <v>2573</v>
          </cell>
          <cell r="H396">
            <v>893</v>
          </cell>
          <cell r="I396">
            <v>12982</v>
          </cell>
        </row>
        <row r="397">
          <cell r="A397">
            <v>710</v>
          </cell>
          <cell r="B397" t="str">
            <v>MENDON UPTON</v>
          </cell>
          <cell r="C397">
            <v>1</v>
          </cell>
          <cell r="D397">
            <v>1.032</v>
          </cell>
          <cell r="E397">
            <v>115.47482279546088</v>
          </cell>
          <cell r="F397">
            <v>9221.2066718652641</v>
          </cell>
          <cell r="G397">
            <v>1427</v>
          </cell>
          <cell r="H397">
            <v>893</v>
          </cell>
          <cell r="I397">
            <v>11541</v>
          </cell>
        </row>
        <row r="398">
          <cell r="A398">
            <v>712</v>
          </cell>
          <cell r="B398" t="str">
            <v>MONOMOY</v>
          </cell>
          <cell r="C398">
            <v>1</v>
          </cell>
          <cell r="D398">
            <v>1</v>
          </cell>
          <cell r="E398">
            <v>168.79323332278236</v>
          </cell>
          <cell r="F398">
            <v>9457.3084755770251</v>
          </cell>
          <cell r="G398">
            <v>6506</v>
          </cell>
          <cell r="H398">
            <v>893</v>
          </cell>
          <cell r="I398">
            <v>16856</v>
          </cell>
        </row>
        <row r="399">
          <cell r="A399">
            <v>715</v>
          </cell>
          <cell r="B399" t="str">
            <v>MOUNT GREYLOCK</v>
          </cell>
          <cell r="C399">
            <v>1</v>
          </cell>
          <cell r="D399">
            <v>1</v>
          </cell>
          <cell r="E399">
            <v>199.75801768006002</v>
          </cell>
          <cell r="F399">
            <v>9785.3244767441847</v>
          </cell>
          <cell r="G399">
            <v>9762</v>
          </cell>
          <cell r="H399">
            <v>893</v>
          </cell>
          <cell r="I399">
            <v>20440</v>
          </cell>
        </row>
        <row r="400">
          <cell r="A400">
            <v>717</v>
          </cell>
          <cell r="B400" t="str">
            <v>MOHAWK TRAIL</v>
          </cell>
          <cell r="C400">
            <v>1</v>
          </cell>
          <cell r="D400">
            <v>1</v>
          </cell>
          <cell r="E400">
            <v>150.63118698202672</v>
          </cell>
          <cell r="F400">
            <v>9862.5811028632015</v>
          </cell>
          <cell r="G400">
            <v>4994</v>
          </cell>
          <cell r="H400">
            <v>893</v>
          </cell>
          <cell r="I400">
            <v>15750</v>
          </cell>
        </row>
        <row r="401">
          <cell r="A401">
            <v>720</v>
          </cell>
          <cell r="B401" t="str">
            <v>NARRAGANSETT</v>
          </cell>
          <cell r="C401">
            <v>1</v>
          </cell>
          <cell r="D401">
            <v>1</v>
          </cell>
          <cell r="E401">
            <v>124.45813194723212</v>
          </cell>
          <cell r="F401">
            <v>9809.9552330022925</v>
          </cell>
          <cell r="G401">
            <v>2399</v>
          </cell>
          <cell r="H401">
            <v>893</v>
          </cell>
          <cell r="I401">
            <v>13102</v>
          </cell>
        </row>
        <row r="402">
          <cell r="A402">
            <v>725</v>
          </cell>
          <cell r="B402" t="str">
            <v>NASHOBA</v>
          </cell>
          <cell r="C402">
            <v>1</v>
          </cell>
          <cell r="D402">
            <v>1.04</v>
          </cell>
          <cell r="E402">
            <v>138.5584745366495</v>
          </cell>
          <cell r="F402">
            <v>9250.7764307596917</v>
          </cell>
          <cell r="G402">
            <v>3567</v>
          </cell>
          <cell r="H402">
            <v>893</v>
          </cell>
          <cell r="I402">
            <v>13711</v>
          </cell>
        </row>
        <row r="403">
          <cell r="A403">
            <v>728</v>
          </cell>
          <cell r="B403" t="str">
            <v>NEW SALEM WENDELL</v>
          </cell>
          <cell r="C403">
            <v>1</v>
          </cell>
          <cell r="D403">
            <v>1</v>
          </cell>
          <cell r="E403">
            <v>155.80225829489802</v>
          </cell>
          <cell r="F403">
            <v>10230.419663865545</v>
          </cell>
          <cell r="G403">
            <v>5709</v>
          </cell>
          <cell r="H403">
            <v>893</v>
          </cell>
          <cell r="I403">
            <v>16832</v>
          </cell>
        </row>
        <row r="404">
          <cell r="A404">
            <v>730</v>
          </cell>
          <cell r="B404" t="str">
            <v>NORTHBORO SOUTHBORO</v>
          </cell>
          <cell r="C404">
            <v>1</v>
          </cell>
          <cell r="D404">
            <v>1</v>
          </cell>
          <cell r="E404">
            <v>120.13788087774309</v>
          </cell>
          <cell r="F404">
            <v>9882.8662068965514</v>
          </cell>
          <cell r="G404">
            <v>1990</v>
          </cell>
          <cell r="H404">
            <v>893</v>
          </cell>
          <cell r="I404">
            <v>12766</v>
          </cell>
        </row>
        <row r="405">
          <cell r="A405">
            <v>735</v>
          </cell>
          <cell r="B405" t="str">
            <v>NORTH MIDDLESEX</v>
          </cell>
          <cell r="C405">
            <v>1</v>
          </cell>
          <cell r="D405">
            <v>1</v>
          </cell>
          <cell r="E405">
            <v>120.63556338054437</v>
          </cell>
          <cell r="F405">
            <v>9259.7079780343556</v>
          </cell>
          <cell r="G405">
            <v>1911</v>
          </cell>
          <cell r="H405">
            <v>893</v>
          </cell>
          <cell r="I405">
            <v>12064</v>
          </cell>
        </row>
        <row r="406">
          <cell r="A406">
            <v>740</v>
          </cell>
          <cell r="B406" t="str">
            <v>OLD ROCHESTER</v>
          </cell>
          <cell r="C406">
            <v>1</v>
          </cell>
          <cell r="D406">
            <v>1</v>
          </cell>
          <cell r="E406">
            <v>137.82853386429721</v>
          </cell>
          <cell r="F406">
            <v>9416.2785070671398</v>
          </cell>
          <cell r="G406">
            <v>3562</v>
          </cell>
          <cell r="H406">
            <v>893</v>
          </cell>
          <cell r="I406">
            <v>13871</v>
          </cell>
        </row>
        <row r="407">
          <cell r="A407">
            <v>745</v>
          </cell>
          <cell r="B407" t="str">
            <v>PENTUCKET</v>
          </cell>
          <cell r="C407">
            <v>1</v>
          </cell>
          <cell r="D407">
            <v>1</v>
          </cell>
          <cell r="E407">
            <v>121.95803961082139</v>
          </cell>
          <cell r="F407">
            <v>9084.0633507853418</v>
          </cell>
          <cell r="G407">
            <v>1995</v>
          </cell>
          <cell r="H407">
            <v>893</v>
          </cell>
          <cell r="I407">
            <v>11972</v>
          </cell>
        </row>
        <row r="408">
          <cell r="A408">
            <v>750</v>
          </cell>
          <cell r="B408" t="str">
            <v>PIONEER</v>
          </cell>
          <cell r="C408">
            <v>1</v>
          </cell>
          <cell r="D408">
            <v>1</v>
          </cell>
          <cell r="E408">
            <v>154.86797674561709</v>
          </cell>
          <cell r="F408">
            <v>9745.9180673316696</v>
          </cell>
          <cell r="G408">
            <v>5347</v>
          </cell>
          <cell r="H408">
            <v>893</v>
          </cell>
          <cell r="I408">
            <v>15986</v>
          </cell>
        </row>
        <row r="409">
          <cell r="A409">
            <v>753</v>
          </cell>
          <cell r="B409" t="str">
            <v>QUABBIN</v>
          </cell>
          <cell r="C409">
            <v>1</v>
          </cell>
          <cell r="D409">
            <v>1</v>
          </cell>
          <cell r="E409">
            <v>123.76950798457929</v>
          </cell>
          <cell r="F409">
            <v>9590.3657748344358</v>
          </cell>
          <cell r="G409">
            <v>2280</v>
          </cell>
          <cell r="H409">
            <v>893</v>
          </cell>
          <cell r="I409">
            <v>12763</v>
          </cell>
        </row>
        <row r="410">
          <cell r="A410">
            <v>755</v>
          </cell>
          <cell r="B410" t="str">
            <v>RALPH C MAHAR</v>
          </cell>
          <cell r="C410">
            <v>1</v>
          </cell>
          <cell r="D410">
            <v>1</v>
          </cell>
          <cell r="E410">
            <v>119.96699987107122</v>
          </cell>
          <cell r="F410">
            <v>10687.294798890429</v>
          </cell>
          <cell r="G410">
            <v>2134</v>
          </cell>
          <cell r="H410">
            <v>893</v>
          </cell>
          <cell r="I410">
            <v>13714</v>
          </cell>
        </row>
        <row r="411">
          <cell r="A411">
            <v>760</v>
          </cell>
          <cell r="B411" t="str">
            <v>SILVER LAKE</v>
          </cell>
          <cell r="C411">
            <v>1</v>
          </cell>
          <cell r="D411">
            <v>1.0189999999999999</v>
          </cell>
          <cell r="E411">
            <v>104.42901521643438</v>
          </cell>
          <cell r="F411">
            <v>10350.47430268346</v>
          </cell>
          <cell r="G411">
            <v>458</v>
          </cell>
          <cell r="H411">
            <v>893</v>
          </cell>
          <cell r="I411">
            <v>11701</v>
          </cell>
        </row>
        <row r="412">
          <cell r="A412">
            <v>763</v>
          </cell>
          <cell r="B412" t="str">
            <v>SOMERSET BERKLEY</v>
          </cell>
          <cell r="C412">
            <v>1</v>
          </cell>
          <cell r="D412">
            <v>1</v>
          </cell>
          <cell r="E412">
            <v>121.14483268688355</v>
          </cell>
          <cell r="F412">
            <v>10266.161634320735</v>
          </cell>
          <cell r="G412">
            <v>2171</v>
          </cell>
          <cell r="H412">
            <v>893</v>
          </cell>
          <cell r="I412">
            <v>13330</v>
          </cell>
        </row>
        <row r="413">
          <cell r="A413">
            <v>765</v>
          </cell>
          <cell r="B413" t="str">
            <v>SOUTHERN BERKSHIRE</v>
          </cell>
          <cell r="C413">
            <v>1</v>
          </cell>
          <cell r="D413">
            <v>1</v>
          </cell>
          <cell r="E413">
            <v>183.66443077736935</v>
          </cell>
          <cell r="F413">
            <v>9238.4399222797929</v>
          </cell>
          <cell r="G413">
            <v>7729</v>
          </cell>
          <cell r="H413">
            <v>893</v>
          </cell>
          <cell r="I413">
            <v>17860</v>
          </cell>
        </row>
        <row r="414">
          <cell r="A414">
            <v>766</v>
          </cell>
          <cell r="B414" t="str">
            <v>SOUTHWICK TOLLAND</v>
          </cell>
          <cell r="C414">
            <v>1</v>
          </cell>
          <cell r="D414">
            <v>1</v>
          </cell>
          <cell r="E414">
            <v>117.70520305046293</v>
          </cell>
          <cell r="F414">
            <v>9885.9594082486547</v>
          </cell>
          <cell r="G414">
            <v>1750</v>
          </cell>
          <cell r="H414">
            <v>893</v>
          </cell>
          <cell r="I414">
            <v>12529</v>
          </cell>
        </row>
        <row r="415">
          <cell r="A415">
            <v>767</v>
          </cell>
          <cell r="B415" t="str">
            <v>SPENCER EAST BROOKFIELD</v>
          </cell>
          <cell r="C415">
            <v>1</v>
          </cell>
          <cell r="D415">
            <v>1</v>
          </cell>
          <cell r="E415">
            <v>105.1760782346376</v>
          </cell>
          <cell r="F415">
            <v>10298.648663904711</v>
          </cell>
          <cell r="G415">
            <v>533</v>
          </cell>
          <cell r="H415">
            <v>893</v>
          </cell>
          <cell r="I415">
            <v>11725</v>
          </cell>
        </row>
        <row r="416">
          <cell r="A416">
            <v>770</v>
          </cell>
          <cell r="B416" t="str">
            <v>TANTASQUA</v>
          </cell>
          <cell r="C416">
            <v>1</v>
          </cell>
          <cell r="D416">
            <v>1</v>
          </cell>
          <cell r="E416">
            <v>106.8427022549471</v>
          </cell>
          <cell r="F416">
            <v>10995.995728580363</v>
          </cell>
          <cell r="G416">
            <v>752</v>
          </cell>
          <cell r="H416">
            <v>893</v>
          </cell>
          <cell r="I416">
            <v>12641</v>
          </cell>
        </row>
        <row r="417">
          <cell r="A417">
            <v>773</v>
          </cell>
          <cell r="B417" t="str">
            <v>TRITON</v>
          </cell>
          <cell r="C417">
            <v>1</v>
          </cell>
          <cell r="D417">
            <v>1.026</v>
          </cell>
          <cell r="E417">
            <v>123.66404951614382</v>
          </cell>
          <cell r="F417">
            <v>9630.1108266168794</v>
          </cell>
          <cell r="G417">
            <v>2279</v>
          </cell>
          <cell r="H417">
            <v>893</v>
          </cell>
          <cell r="I417">
            <v>12802</v>
          </cell>
        </row>
        <row r="418">
          <cell r="A418">
            <v>774</v>
          </cell>
          <cell r="B418" t="str">
            <v>UPISLAND</v>
          </cell>
          <cell r="C418">
            <v>1</v>
          </cell>
          <cell r="D418">
            <v>1</v>
          </cell>
          <cell r="E418">
            <v>311.095262314916</v>
          </cell>
          <cell r="F418">
            <v>8794.7582471264377</v>
          </cell>
          <cell r="G418">
            <v>18565</v>
          </cell>
          <cell r="H418">
            <v>893</v>
          </cell>
          <cell r="I418">
            <v>28253</v>
          </cell>
        </row>
        <row r="419">
          <cell r="A419">
            <v>775</v>
          </cell>
          <cell r="B419" t="str">
            <v>WACHUSETT</v>
          </cell>
          <cell r="C419">
            <v>1</v>
          </cell>
          <cell r="D419">
            <v>1</v>
          </cell>
          <cell r="E419">
            <v>111.36210226255821</v>
          </cell>
          <cell r="F419">
            <v>9019.5126571347682</v>
          </cell>
          <cell r="G419">
            <v>1025</v>
          </cell>
          <cell r="H419">
            <v>893</v>
          </cell>
          <cell r="I419">
            <v>10938</v>
          </cell>
        </row>
        <row r="420">
          <cell r="A420">
            <v>778</v>
          </cell>
          <cell r="B420" t="str">
            <v>QUABOAG</v>
          </cell>
          <cell r="C420">
            <v>1</v>
          </cell>
          <cell r="D420">
            <v>1</v>
          </cell>
          <cell r="E420">
            <v>109.89016903467801</v>
          </cell>
          <cell r="F420">
            <v>10187.868263888889</v>
          </cell>
          <cell r="G420">
            <v>1008</v>
          </cell>
          <cell r="H420">
            <v>893</v>
          </cell>
          <cell r="I420">
            <v>12089</v>
          </cell>
        </row>
        <row r="421">
          <cell r="A421">
            <v>780</v>
          </cell>
          <cell r="B421" t="str">
            <v>WHITMAN HANSON</v>
          </cell>
          <cell r="C421">
            <v>1</v>
          </cell>
          <cell r="D421">
            <v>1</v>
          </cell>
          <cell r="E421">
            <v>102.04122254716469</v>
          </cell>
          <cell r="F421">
            <v>9386.0494074256221</v>
          </cell>
          <cell r="G421">
            <v>192</v>
          </cell>
          <cell r="H421">
            <v>893</v>
          </cell>
          <cell r="I421">
            <v>10471</v>
          </cell>
        </row>
        <row r="422">
          <cell r="A422">
            <v>801</v>
          </cell>
          <cell r="B422" t="str">
            <v>ASSABET VALLEY</v>
          </cell>
          <cell r="C422">
            <v>1</v>
          </cell>
          <cell r="D422">
            <v>1.07</v>
          </cell>
          <cell r="E422">
            <v>100</v>
          </cell>
          <cell r="F422">
            <v>16457.677791188809</v>
          </cell>
          <cell r="G422">
            <v>0</v>
          </cell>
          <cell r="H422">
            <v>893</v>
          </cell>
          <cell r="I422">
            <v>17351</v>
          </cell>
        </row>
        <row r="423">
          <cell r="A423">
            <v>805</v>
          </cell>
          <cell r="B423" t="str">
            <v>BLACKSTONE VALLEY</v>
          </cell>
          <cell r="C423">
            <v>1</v>
          </cell>
          <cell r="D423">
            <v>1.032</v>
          </cell>
          <cell r="E423">
            <v>104.65975083142899</v>
          </cell>
          <cell r="F423">
            <v>14920.506526475549</v>
          </cell>
          <cell r="G423">
            <v>695</v>
          </cell>
          <cell r="H423">
            <v>893</v>
          </cell>
          <cell r="I423">
            <v>16509</v>
          </cell>
        </row>
        <row r="424">
          <cell r="A424">
            <v>806</v>
          </cell>
          <cell r="B424" t="str">
            <v>BLUE HILLS</v>
          </cell>
          <cell r="C424">
            <v>1</v>
          </cell>
          <cell r="D424">
            <v>1.056</v>
          </cell>
          <cell r="E424">
            <v>121.98860883428564</v>
          </cell>
          <cell r="F424">
            <v>15898.151076507565</v>
          </cell>
          <cell r="G424">
            <v>3496</v>
          </cell>
          <cell r="H424">
            <v>893</v>
          </cell>
          <cell r="I424">
            <v>20287</v>
          </cell>
        </row>
        <row r="425">
          <cell r="A425">
            <v>810</v>
          </cell>
          <cell r="B425" t="str">
            <v>BRISTOL PLYMOUTH</v>
          </cell>
          <cell r="C425">
            <v>1</v>
          </cell>
          <cell r="D425">
            <v>1</v>
          </cell>
          <cell r="E425">
            <v>100.52837741747788</v>
          </cell>
          <cell r="F425">
            <v>15079.203284950345</v>
          </cell>
          <cell r="G425">
            <v>80</v>
          </cell>
          <cell r="H425">
            <v>893</v>
          </cell>
          <cell r="I425">
            <v>16052</v>
          </cell>
        </row>
        <row r="426">
          <cell r="A426">
            <v>815</v>
          </cell>
          <cell r="B426" t="str">
            <v>CAPE COD</v>
          </cell>
          <cell r="C426">
            <v>1</v>
          </cell>
          <cell r="D426">
            <v>1</v>
          </cell>
          <cell r="E426">
            <v>121.07550538481904</v>
          </cell>
          <cell r="F426">
            <v>15309.294189602448</v>
          </cell>
          <cell r="G426">
            <v>3227</v>
          </cell>
          <cell r="H426">
            <v>893</v>
          </cell>
          <cell r="I426">
            <v>19429</v>
          </cell>
        </row>
        <row r="427">
          <cell r="A427">
            <v>817</v>
          </cell>
          <cell r="B427" t="str">
            <v>ESSEX NORTH SHORE</v>
          </cell>
          <cell r="C427">
            <v>1</v>
          </cell>
          <cell r="D427">
            <v>1.034</v>
          </cell>
          <cell r="E427">
            <v>130.67079427173002</v>
          </cell>
          <cell r="F427">
            <v>15453.525722580645</v>
          </cell>
          <cell r="G427">
            <v>4740</v>
          </cell>
          <cell r="H427">
            <v>893</v>
          </cell>
          <cell r="I427">
            <v>21087</v>
          </cell>
        </row>
        <row r="428">
          <cell r="A428">
            <v>818</v>
          </cell>
          <cell r="B428" t="str">
            <v>FRANKLIN COUNTY</v>
          </cell>
          <cell r="C428">
            <v>1</v>
          </cell>
          <cell r="D428">
            <v>1</v>
          </cell>
          <cell r="E428">
            <v>120.69877753439093</v>
          </cell>
          <cell r="F428">
            <v>15600.395168067229</v>
          </cell>
          <cell r="G428">
            <v>3229</v>
          </cell>
          <cell r="H428">
            <v>893</v>
          </cell>
          <cell r="I428">
            <v>19722</v>
          </cell>
        </row>
        <row r="429">
          <cell r="A429">
            <v>821</v>
          </cell>
          <cell r="B429" t="str">
            <v>GREATER FALL RIVER</v>
          </cell>
          <cell r="C429">
            <v>1</v>
          </cell>
          <cell r="D429">
            <v>1</v>
          </cell>
          <cell r="E429">
            <v>101.21172772418177</v>
          </cell>
          <cell r="F429">
            <v>15351.244309053776</v>
          </cell>
          <cell r="G429">
            <v>186</v>
          </cell>
          <cell r="H429">
            <v>893</v>
          </cell>
          <cell r="I429">
            <v>16430</v>
          </cell>
        </row>
        <row r="430">
          <cell r="A430">
            <v>823</v>
          </cell>
          <cell r="B430" t="str">
            <v>GREATER LAWRENCE</v>
          </cell>
          <cell r="C430">
            <v>1</v>
          </cell>
          <cell r="D430">
            <v>1.073</v>
          </cell>
          <cell r="E430">
            <v>103.37681038131078</v>
          </cell>
          <cell r="F430">
            <v>17253.792356312246</v>
          </cell>
          <cell r="G430">
            <v>583</v>
          </cell>
          <cell r="H430">
            <v>893</v>
          </cell>
          <cell r="I430">
            <v>18730</v>
          </cell>
        </row>
        <row r="431">
          <cell r="A431">
            <v>825</v>
          </cell>
          <cell r="B431" t="str">
            <v>GREATER NEW BEDFORD</v>
          </cell>
          <cell r="C431">
            <v>1</v>
          </cell>
          <cell r="D431">
            <v>1</v>
          </cell>
          <cell r="E431">
            <v>102.05793283733718</v>
          </cell>
          <cell r="F431">
            <v>15693.640204746393</v>
          </cell>
          <cell r="G431">
            <v>323</v>
          </cell>
          <cell r="H431">
            <v>893</v>
          </cell>
          <cell r="I431">
            <v>16910</v>
          </cell>
        </row>
        <row r="432">
          <cell r="A432">
            <v>828</v>
          </cell>
          <cell r="B432" t="str">
            <v>GREATER LOWELL</v>
          </cell>
          <cell r="C432">
            <v>1</v>
          </cell>
          <cell r="D432">
            <v>1</v>
          </cell>
          <cell r="E432">
            <v>100.73472432023462</v>
          </cell>
          <cell r="F432">
            <v>15774.274009132419</v>
          </cell>
          <cell r="G432">
            <v>116</v>
          </cell>
          <cell r="H432">
            <v>893</v>
          </cell>
          <cell r="I432">
            <v>16783</v>
          </cell>
        </row>
        <row r="433">
          <cell r="A433">
            <v>829</v>
          </cell>
          <cell r="B433" t="str">
            <v>SOUTH MIDDLESEX</v>
          </cell>
          <cell r="C433">
            <v>1</v>
          </cell>
          <cell r="D433">
            <v>1.0620000000000001</v>
          </cell>
          <cell r="E433">
            <v>130.43590240366515</v>
          </cell>
          <cell r="F433">
            <v>16629.204615172417</v>
          </cell>
          <cell r="G433">
            <v>5061</v>
          </cell>
          <cell r="H433">
            <v>893</v>
          </cell>
          <cell r="I433">
            <v>22583</v>
          </cell>
        </row>
        <row r="434">
          <cell r="A434">
            <v>830</v>
          </cell>
          <cell r="B434" t="str">
            <v>MINUTEMAN</v>
          </cell>
          <cell r="C434">
            <v>1</v>
          </cell>
          <cell r="D434">
            <v>1.08</v>
          </cell>
          <cell r="E434">
            <v>160.37941882011989</v>
          </cell>
          <cell r="F434">
            <v>16598.990956844551</v>
          </cell>
          <cell r="G434">
            <v>10022</v>
          </cell>
          <cell r="H434">
            <v>893</v>
          </cell>
          <cell r="I434">
            <v>27514</v>
          </cell>
        </row>
        <row r="435">
          <cell r="A435">
            <v>832</v>
          </cell>
          <cell r="B435" t="str">
            <v>MONTACHUSETT</v>
          </cell>
          <cell r="C435">
            <v>1</v>
          </cell>
          <cell r="D435">
            <v>1</v>
          </cell>
          <cell r="E435">
            <v>100.63075153433769</v>
          </cell>
          <cell r="F435">
            <v>15063.58473074301</v>
          </cell>
          <cell r="G435">
            <v>95</v>
          </cell>
          <cell r="H435">
            <v>893</v>
          </cell>
          <cell r="I435">
            <v>16052</v>
          </cell>
        </row>
        <row r="436">
          <cell r="A436">
            <v>851</v>
          </cell>
          <cell r="B436" t="str">
            <v>NORTHERN BERKSHIRE</v>
          </cell>
          <cell r="C436">
            <v>1</v>
          </cell>
          <cell r="D436">
            <v>1</v>
          </cell>
          <cell r="E436">
            <v>103.59977670990104</v>
          </cell>
          <cell r="F436">
            <v>15241.172139830505</v>
          </cell>
          <cell r="G436">
            <v>549</v>
          </cell>
          <cell r="H436">
            <v>893</v>
          </cell>
          <cell r="I436">
            <v>16683</v>
          </cell>
        </row>
        <row r="437">
          <cell r="A437">
            <v>852</v>
          </cell>
          <cell r="B437" t="str">
            <v>NASHOBA VALLEY</v>
          </cell>
          <cell r="C437">
            <v>1</v>
          </cell>
          <cell r="D437">
            <v>1.0389999999999999</v>
          </cell>
          <cell r="E437">
            <v>106.43081219720654</v>
          </cell>
          <cell r="F437">
            <v>15449.79082272863</v>
          </cell>
          <cell r="G437">
            <v>994</v>
          </cell>
          <cell r="H437">
            <v>893</v>
          </cell>
          <cell r="I437">
            <v>17337</v>
          </cell>
        </row>
        <row r="438">
          <cell r="A438">
            <v>853</v>
          </cell>
          <cell r="B438" t="str">
            <v>NORTHEAST METROPOLITAN</v>
          </cell>
          <cell r="C438">
            <v>1</v>
          </cell>
          <cell r="D438">
            <v>1.0529999999999999</v>
          </cell>
          <cell r="E438">
            <v>103.34309972239086</v>
          </cell>
          <cell r="F438">
            <v>16318.314401542206</v>
          </cell>
          <cell r="G438">
            <v>546</v>
          </cell>
          <cell r="H438">
            <v>893</v>
          </cell>
          <cell r="I438">
            <v>17757</v>
          </cell>
        </row>
        <row r="439">
          <cell r="A439">
            <v>855</v>
          </cell>
          <cell r="B439" t="str">
            <v>OLD COLONY</v>
          </cell>
          <cell r="C439">
            <v>1</v>
          </cell>
          <cell r="D439">
            <v>1</v>
          </cell>
          <cell r="E439">
            <v>105.79728138709092</v>
          </cell>
          <cell r="F439">
            <v>14863.584253578734</v>
          </cell>
          <cell r="G439">
            <v>862</v>
          </cell>
          <cell r="H439">
            <v>893</v>
          </cell>
          <cell r="I439">
            <v>16619</v>
          </cell>
        </row>
        <row r="440">
          <cell r="A440">
            <v>860</v>
          </cell>
          <cell r="B440" t="str">
            <v>PATHFINDER</v>
          </cell>
          <cell r="C440">
            <v>1</v>
          </cell>
          <cell r="D440">
            <v>1</v>
          </cell>
          <cell r="E440">
            <v>122.98791030836766</v>
          </cell>
          <cell r="F440">
            <v>15442.297703180213</v>
          </cell>
          <cell r="G440">
            <v>3550</v>
          </cell>
          <cell r="H440">
            <v>893</v>
          </cell>
          <cell r="I440">
            <v>19885</v>
          </cell>
        </row>
        <row r="441">
          <cell r="A441">
            <v>871</v>
          </cell>
          <cell r="B441" t="str">
            <v>SHAWSHEEN VALLEY</v>
          </cell>
          <cell r="C441">
            <v>1</v>
          </cell>
          <cell r="D441">
            <v>1.024</v>
          </cell>
          <cell r="E441">
            <v>116.2597226234362</v>
          </cell>
          <cell r="F441">
            <v>14956.80906702935</v>
          </cell>
          <cell r="G441">
            <v>2432</v>
          </cell>
          <cell r="H441">
            <v>893</v>
          </cell>
          <cell r="I441">
            <v>18282</v>
          </cell>
        </row>
        <row r="442">
          <cell r="A442">
            <v>872</v>
          </cell>
          <cell r="B442" t="str">
            <v>SOUTHEASTERN</v>
          </cell>
          <cell r="C442">
            <v>1</v>
          </cell>
          <cell r="D442">
            <v>1</v>
          </cell>
          <cell r="E442">
            <v>100.80796396608991</v>
          </cell>
          <cell r="F442">
            <v>15654.344432153393</v>
          </cell>
          <cell r="G442">
            <v>126</v>
          </cell>
          <cell r="H442">
            <v>893</v>
          </cell>
          <cell r="I442">
            <v>16673</v>
          </cell>
        </row>
        <row r="443">
          <cell r="A443">
            <v>873</v>
          </cell>
          <cell r="B443" t="str">
            <v>SOUTH SHORE</v>
          </cell>
          <cell r="C443">
            <v>1</v>
          </cell>
          <cell r="D443">
            <v>1.024</v>
          </cell>
          <cell r="E443">
            <v>117.95197317805074</v>
          </cell>
          <cell r="F443">
            <v>15109.645751380471</v>
          </cell>
          <cell r="G443">
            <v>2712</v>
          </cell>
          <cell r="H443">
            <v>893</v>
          </cell>
          <cell r="I443">
            <v>18715</v>
          </cell>
        </row>
        <row r="444">
          <cell r="A444">
            <v>876</v>
          </cell>
          <cell r="B444" t="str">
            <v>SOUTHERN WORCESTER</v>
          </cell>
          <cell r="C444">
            <v>1</v>
          </cell>
          <cell r="D444">
            <v>1</v>
          </cell>
          <cell r="E444">
            <v>100</v>
          </cell>
          <cell r="F444">
            <v>15148.377232537579</v>
          </cell>
          <cell r="G444">
            <v>0</v>
          </cell>
          <cell r="H444">
            <v>893</v>
          </cell>
          <cell r="I444">
            <v>16041</v>
          </cell>
        </row>
        <row r="445">
          <cell r="A445">
            <v>878</v>
          </cell>
          <cell r="B445" t="str">
            <v>TRI COUNTY</v>
          </cell>
          <cell r="C445">
            <v>1</v>
          </cell>
          <cell r="D445">
            <v>1.042</v>
          </cell>
          <cell r="E445">
            <v>100.49896418252709</v>
          </cell>
          <cell r="F445">
            <v>15490.097658871793</v>
          </cell>
          <cell r="G445">
            <v>77</v>
          </cell>
          <cell r="H445">
            <v>893</v>
          </cell>
          <cell r="I445">
            <v>16460</v>
          </cell>
        </row>
        <row r="446">
          <cell r="A446">
            <v>879</v>
          </cell>
          <cell r="B446" t="str">
            <v>UPPER CAPE COD</v>
          </cell>
          <cell r="C446">
            <v>1</v>
          </cell>
          <cell r="D446">
            <v>1</v>
          </cell>
          <cell r="E446">
            <v>117.30452692443487</v>
          </cell>
          <cell r="F446">
            <v>14672.487980085349</v>
          </cell>
          <cell r="G446">
            <v>2539</v>
          </cell>
          <cell r="H446">
            <v>893</v>
          </cell>
          <cell r="I446">
            <v>18104</v>
          </cell>
        </row>
        <row r="447">
          <cell r="A447">
            <v>885</v>
          </cell>
          <cell r="B447" t="str">
            <v>WHITTIER</v>
          </cell>
          <cell r="C447">
            <v>1</v>
          </cell>
          <cell r="D447">
            <v>1</v>
          </cell>
          <cell r="E447">
            <v>111.52311377449892</v>
          </cell>
          <cell r="F447">
            <v>15413.910704845814</v>
          </cell>
          <cell r="G447">
            <v>1776</v>
          </cell>
          <cell r="H447">
            <v>893</v>
          </cell>
          <cell r="I447">
            <v>18083</v>
          </cell>
        </row>
        <row r="448">
          <cell r="A448">
            <v>910</v>
          </cell>
          <cell r="B448" t="str">
            <v>BRISTOL COUNTY</v>
          </cell>
          <cell r="C448">
            <v>1</v>
          </cell>
          <cell r="D448">
            <v>1</v>
          </cell>
          <cell r="E448">
            <v>104.85677010301173</v>
          </cell>
          <cell r="F448">
            <v>14980.957364341086</v>
          </cell>
          <cell r="G448">
            <v>728</v>
          </cell>
          <cell r="H448">
            <v>893</v>
          </cell>
          <cell r="I448">
            <v>16602</v>
          </cell>
        </row>
        <row r="449">
          <cell r="A449">
            <v>915</v>
          </cell>
          <cell r="B449" t="str">
            <v>NORFOLK COUNTY</v>
          </cell>
          <cell r="C449">
            <v>1</v>
          </cell>
          <cell r="D449">
            <v>1.036</v>
          </cell>
          <cell r="E449">
            <v>121.79104818888649</v>
          </cell>
          <cell r="F449">
            <v>15262.21731782946</v>
          </cell>
          <cell r="G449">
            <v>3326</v>
          </cell>
          <cell r="H449">
            <v>893</v>
          </cell>
          <cell r="I449">
            <v>19481</v>
          </cell>
        </row>
        <row r="450">
          <cell r="A450">
            <v>999</v>
          </cell>
          <cell r="B450" t="str">
            <v>STATE AVERAGE</v>
          </cell>
          <cell r="D450">
            <v>1.0135909090909088</v>
          </cell>
          <cell r="E450">
            <v>134.63146314218537</v>
          </cell>
          <cell r="F450">
            <v>10665.368505234117</v>
          </cell>
          <cell r="G450">
            <v>3441.4358974358975</v>
          </cell>
          <cell r="H450">
            <v>893</v>
          </cell>
          <cell r="I450">
            <v>14535.163588390502</v>
          </cell>
        </row>
      </sheetData>
      <sheetData sheetId="4"/>
      <sheetData sheetId="5">
        <row r="10">
          <cell r="Q10">
            <v>200</v>
          </cell>
        </row>
        <row r="11">
          <cell r="Q11">
            <v>243</v>
          </cell>
        </row>
        <row r="12">
          <cell r="Q12">
            <v>65</v>
          </cell>
        </row>
        <row r="13">
          <cell r="Q13">
            <v>2</v>
          </cell>
        </row>
        <row r="14">
          <cell r="Q14">
            <v>1</v>
          </cell>
        </row>
        <row r="15">
          <cell r="Q15">
            <v>2</v>
          </cell>
        </row>
        <row r="16">
          <cell r="Q16">
            <v>1</v>
          </cell>
        </row>
        <row r="17">
          <cell r="Q17">
            <v>1</v>
          </cell>
        </row>
        <row r="18">
          <cell r="Q18">
            <v>4</v>
          </cell>
        </row>
        <row r="19">
          <cell r="Q19">
            <v>5</v>
          </cell>
        </row>
        <row r="20">
          <cell r="Q20">
            <v>167</v>
          </cell>
        </row>
        <row r="21">
          <cell r="Q21">
            <v>1</v>
          </cell>
        </row>
        <row r="22">
          <cell r="Q22">
            <v>475</v>
          </cell>
        </row>
        <row r="23">
          <cell r="Q23">
            <v>2</v>
          </cell>
        </row>
        <row r="24">
          <cell r="Q24">
            <v>1</v>
          </cell>
        </row>
        <row r="25">
          <cell r="Q25">
            <v>1</v>
          </cell>
        </row>
        <row r="26">
          <cell r="Q26">
            <v>3</v>
          </cell>
        </row>
        <row r="27">
          <cell r="Q27">
            <v>1</v>
          </cell>
        </row>
        <row r="28">
          <cell r="Q28">
            <v>15</v>
          </cell>
        </row>
        <row r="29">
          <cell r="Q29">
            <v>12</v>
          </cell>
        </row>
        <row r="30">
          <cell r="Q30">
            <v>80</v>
          </cell>
        </row>
        <row r="31">
          <cell r="Q31">
            <v>1</v>
          </cell>
        </row>
        <row r="32">
          <cell r="Q32">
            <v>2</v>
          </cell>
        </row>
        <row r="33">
          <cell r="Q33">
            <v>1</v>
          </cell>
        </row>
        <row r="34">
          <cell r="Q34">
            <v>2</v>
          </cell>
        </row>
        <row r="35">
          <cell r="Q35">
            <v>1</v>
          </cell>
        </row>
        <row r="36">
          <cell r="Q36">
            <v>13</v>
          </cell>
        </row>
        <row r="37">
          <cell r="Q37">
            <v>47</v>
          </cell>
        </row>
        <row r="38">
          <cell r="Q38">
            <v>3</v>
          </cell>
        </row>
        <row r="39">
          <cell r="Q39">
            <v>34</v>
          </cell>
        </row>
        <row r="40">
          <cell r="Q40">
            <v>9</v>
          </cell>
        </row>
        <row r="41">
          <cell r="Q41">
            <v>11</v>
          </cell>
        </row>
        <row r="42">
          <cell r="Q42">
            <v>4</v>
          </cell>
        </row>
        <row r="43">
          <cell r="Q43">
            <v>2</v>
          </cell>
        </row>
        <row r="44">
          <cell r="Q44">
            <v>2</v>
          </cell>
        </row>
        <row r="45">
          <cell r="Q45">
            <v>1</v>
          </cell>
        </row>
        <row r="46">
          <cell r="Q46">
            <v>59</v>
          </cell>
        </row>
        <row r="47">
          <cell r="Q47">
            <v>159</v>
          </cell>
        </row>
        <row r="48">
          <cell r="Q48">
            <v>1</v>
          </cell>
        </row>
        <row r="49">
          <cell r="Q49">
            <v>3</v>
          </cell>
        </row>
        <row r="50">
          <cell r="Q50">
            <v>69</v>
          </cell>
        </row>
        <row r="51">
          <cell r="Q51">
            <v>8</v>
          </cell>
        </row>
        <row r="52">
          <cell r="Q52">
            <v>1</v>
          </cell>
        </row>
        <row r="53">
          <cell r="Q53">
            <v>16</v>
          </cell>
        </row>
        <row r="54">
          <cell r="Q54">
            <v>1</v>
          </cell>
        </row>
        <row r="55">
          <cell r="Q55">
            <v>367</v>
          </cell>
        </row>
        <row r="56">
          <cell r="Q56">
            <v>2</v>
          </cell>
        </row>
        <row r="57">
          <cell r="Q57">
            <v>1</v>
          </cell>
        </row>
        <row r="58">
          <cell r="Q58">
            <v>1</v>
          </cell>
        </row>
        <row r="59">
          <cell r="Q59">
            <v>125</v>
          </cell>
        </row>
        <row r="60">
          <cell r="Q60">
            <v>1</v>
          </cell>
        </row>
        <row r="61">
          <cell r="Q61">
            <v>1</v>
          </cell>
        </row>
        <row r="62">
          <cell r="Q62">
            <v>1</v>
          </cell>
        </row>
        <row r="63">
          <cell r="Q63">
            <v>45</v>
          </cell>
        </row>
        <row r="64">
          <cell r="Q64">
            <v>229</v>
          </cell>
        </row>
        <row r="65">
          <cell r="Q65">
            <v>8</v>
          </cell>
        </row>
        <row r="66">
          <cell r="Q66">
            <v>1</v>
          </cell>
        </row>
        <row r="67">
          <cell r="Q67">
            <v>3</v>
          </cell>
        </row>
        <row r="68">
          <cell r="Q68">
            <v>8</v>
          </cell>
        </row>
        <row r="69">
          <cell r="Q69">
            <v>1</v>
          </cell>
        </row>
        <row r="70">
          <cell r="Q70">
            <v>2</v>
          </cell>
        </row>
        <row r="71">
          <cell r="Q71">
            <v>3</v>
          </cell>
        </row>
        <row r="72">
          <cell r="Q72">
            <v>35</v>
          </cell>
        </row>
        <row r="73">
          <cell r="Q73">
            <v>1</v>
          </cell>
        </row>
        <row r="74">
          <cell r="Q74">
            <v>2</v>
          </cell>
        </row>
        <row r="75">
          <cell r="Q75">
            <v>1</v>
          </cell>
        </row>
        <row r="76">
          <cell r="Q76">
            <v>1</v>
          </cell>
        </row>
        <row r="77">
          <cell r="Q77">
            <v>7</v>
          </cell>
        </row>
        <row r="78">
          <cell r="Q78">
            <v>234</v>
          </cell>
        </row>
        <row r="79">
          <cell r="Q79">
            <v>1</v>
          </cell>
        </row>
        <row r="80">
          <cell r="Q80">
            <v>4</v>
          </cell>
        </row>
        <row r="81">
          <cell r="Q81">
            <v>1</v>
          </cell>
        </row>
        <row r="82">
          <cell r="Q82">
            <v>3</v>
          </cell>
        </row>
        <row r="83">
          <cell r="Q83">
            <v>1</v>
          </cell>
        </row>
        <row r="84">
          <cell r="Q84">
            <v>2</v>
          </cell>
        </row>
        <row r="85">
          <cell r="Q85">
            <v>2</v>
          </cell>
        </row>
        <row r="86">
          <cell r="Q86">
            <v>1</v>
          </cell>
        </row>
        <row r="87">
          <cell r="Q87">
            <v>131</v>
          </cell>
        </row>
        <row r="88">
          <cell r="Q88">
            <v>2</v>
          </cell>
        </row>
        <row r="89">
          <cell r="Q89">
            <v>121</v>
          </cell>
        </row>
        <row r="90">
          <cell r="Q90">
            <v>2</v>
          </cell>
        </row>
        <row r="91">
          <cell r="Q91">
            <v>5</v>
          </cell>
        </row>
        <row r="92">
          <cell r="Q92">
            <v>22</v>
          </cell>
        </row>
        <row r="93">
          <cell r="Q93">
            <v>1</v>
          </cell>
        </row>
        <row r="94">
          <cell r="Q94">
            <v>5</v>
          </cell>
        </row>
        <row r="95">
          <cell r="Q95">
            <v>13</v>
          </cell>
        </row>
        <row r="96">
          <cell r="Q96">
            <v>16</v>
          </cell>
        </row>
        <row r="97">
          <cell r="Q97">
            <v>1</v>
          </cell>
        </row>
        <row r="98">
          <cell r="Q98">
            <v>1</v>
          </cell>
        </row>
        <row r="99">
          <cell r="Q99">
            <v>4</v>
          </cell>
        </row>
        <row r="100">
          <cell r="Q100">
            <v>1</v>
          </cell>
        </row>
        <row r="101">
          <cell r="Q101">
            <v>1</v>
          </cell>
        </row>
        <row r="102">
          <cell r="Q102">
            <v>6</v>
          </cell>
        </row>
        <row r="103">
          <cell r="Q103">
            <v>5</v>
          </cell>
        </row>
        <row r="104">
          <cell r="Q104">
            <v>1</v>
          </cell>
        </row>
        <row r="105">
          <cell r="Q105">
            <v>1</v>
          </cell>
        </row>
        <row r="106">
          <cell r="Q106">
            <v>1</v>
          </cell>
        </row>
        <row r="107">
          <cell r="Q107">
            <v>1</v>
          </cell>
        </row>
        <row r="108">
          <cell r="Q108">
            <v>139</v>
          </cell>
        </row>
        <row r="109">
          <cell r="Q109">
            <v>1</v>
          </cell>
        </row>
        <row r="110">
          <cell r="Q110">
            <v>460</v>
          </cell>
        </row>
        <row r="111">
          <cell r="Q111">
            <v>1</v>
          </cell>
        </row>
        <row r="112">
          <cell r="Q112">
            <v>2</v>
          </cell>
        </row>
        <row r="113">
          <cell r="Q113">
            <v>2</v>
          </cell>
        </row>
        <row r="114">
          <cell r="Q114">
            <v>2</v>
          </cell>
        </row>
        <row r="115">
          <cell r="Q115">
            <v>2</v>
          </cell>
        </row>
        <row r="116">
          <cell r="Q116">
            <v>1</v>
          </cell>
        </row>
        <row r="117">
          <cell r="Q117">
            <v>5</v>
          </cell>
        </row>
        <row r="118">
          <cell r="Q118">
            <v>1</v>
          </cell>
        </row>
        <row r="119">
          <cell r="Q119">
            <v>9</v>
          </cell>
        </row>
        <row r="120">
          <cell r="Q120">
            <v>1</v>
          </cell>
        </row>
        <row r="121">
          <cell r="Q121">
            <v>4</v>
          </cell>
        </row>
        <row r="122">
          <cell r="Q122">
            <v>1</v>
          </cell>
        </row>
        <row r="123">
          <cell r="Q123">
            <v>1</v>
          </cell>
        </row>
        <row r="124">
          <cell r="Q124">
            <v>710</v>
          </cell>
        </row>
        <row r="125">
          <cell r="Q125">
            <v>1</v>
          </cell>
        </row>
        <row r="126">
          <cell r="Q126">
            <v>2</v>
          </cell>
        </row>
        <row r="127">
          <cell r="Q127">
            <v>1</v>
          </cell>
        </row>
        <row r="128">
          <cell r="Q128">
            <v>3</v>
          </cell>
        </row>
        <row r="129">
          <cell r="Q129">
            <v>3</v>
          </cell>
        </row>
        <row r="130">
          <cell r="Q130">
            <v>1</v>
          </cell>
        </row>
        <row r="131">
          <cell r="Q131">
            <v>38</v>
          </cell>
        </row>
        <row r="132">
          <cell r="Q132">
            <v>2</v>
          </cell>
        </row>
        <row r="133">
          <cell r="Q133">
            <v>2</v>
          </cell>
        </row>
        <row r="134">
          <cell r="Q134">
            <v>2</v>
          </cell>
        </row>
        <row r="135">
          <cell r="Q135">
            <v>1</v>
          </cell>
        </row>
        <row r="136">
          <cell r="Q136">
            <v>2</v>
          </cell>
        </row>
        <row r="137">
          <cell r="Q137">
            <v>40</v>
          </cell>
        </row>
        <row r="138">
          <cell r="Q138">
            <v>54</v>
          </cell>
        </row>
        <row r="139">
          <cell r="Q139">
            <v>1</v>
          </cell>
        </row>
        <row r="140">
          <cell r="Q140">
            <v>51</v>
          </cell>
        </row>
        <row r="141">
          <cell r="Q141">
            <v>5</v>
          </cell>
        </row>
        <row r="142">
          <cell r="Q142">
            <v>3</v>
          </cell>
        </row>
        <row r="143">
          <cell r="Q143">
            <v>1</v>
          </cell>
        </row>
        <row r="144">
          <cell r="Q144">
            <v>17</v>
          </cell>
        </row>
        <row r="145">
          <cell r="Q145">
            <v>64</v>
          </cell>
        </row>
        <row r="146">
          <cell r="Q146">
            <v>2</v>
          </cell>
        </row>
        <row r="147">
          <cell r="Q147">
            <v>5</v>
          </cell>
        </row>
        <row r="148">
          <cell r="Q148">
            <v>370</v>
          </cell>
        </row>
        <row r="149">
          <cell r="Q149">
            <v>12</v>
          </cell>
        </row>
        <row r="150">
          <cell r="Q150">
            <v>4</v>
          </cell>
        </row>
        <row r="151">
          <cell r="Q151">
            <v>14</v>
          </cell>
        </row>
        <row r="152">
          <cell r="Q152">
            <v>4</v>
          </cell>
        </row>
        <row r="153">
          <cell r="Q153">
            <v>4</v>
          </cell>
        </row>
        <row r="154">
          <cell r="Q154">
            <v>9</v>
          </cell>
        </row>
        <row r="155">
          <cell r="Q155">
            <v>3</v>
          </cell>
        </row>
        <row r="156">
          <cell r="Q156">
            <v>97</v>
          </cell>
        </row>
        <row r="157">
          <cell r="Q157">
            <v>6</v>
          </cell>
        </row>
        <row r="158">
          <cell r="Q158">
            <v>1</v>
          </cell>
        </row>
        <row r="159">
          <cell r="Q159">
            <v>3</v>
          </cell>
        </row>
        <row r="160">
          <cell r="Q160">
            <v>2</v>
          </cell>
        </row>
        <row r="161">
          <cell r="Q161">
            <v>1</v>
          </cell>
        </row>
        <row r="162">
          <cell r="Q162">
            <v>5</v>
          </cell>
        </row>
        <row r="163">
          <cell r="Q163">
            <v>11</v>
          </cell>
        </row>
        <row r="164">
          <cell r="Q164">
            <v>5</v>
          </cell>
        </row>
        <row r="165">
          <cell r="Q165">
            <v>1</v>
          </cell>
        </row>
        <row r="166">
          <cell r="Q166">
            <v>53</v>
          </cell>
        </row>
        <row r="167">
          <cell r="Q167">
            <v>2</v>
          </cell>
        </row>
        <row r="168">
          <cell r="Q168">
            <v>4</v>
          </cell>
        </row>
        <row r="169">
          <cell r="Q169">
            <v>30</v>
          </cell>
        </row>
        <row r="170">
          <cell r="Q170">
            <v>1</v>
          </cell>
        </row>
        <row r="171">
          <cell r="Q171">
            <v>1</v>
          </cell>
        </row>
        <row r="172">
          <cell r="Q172">
            <v>7</v>
          </cell>
        </row>
        <row r="173">
          <cell r="Q173">
            <v>19</v>
          </cell>
        </row>
        <row r="174">
          <cell r="Q174">
            <v>25</v>
          </cell>
        </row>
        <row r="175">
          <cell r="Q175">
            <v>3</v>
          </cell>
        </row>
        <row r="176">
          <cell r="Q176">
            <v>9</v>
          </cell>
        </row>
        <row r="177">
          <cell r="Q177">
            <v>138</v>
          </cell>
        </row>
        <row r="178">
          <cell r="Q178">
            <v>2</v>
          </cell>
        </row>
        <row r="179">
          <cell r="Q179">
            <v>51</v>
          </cell>
        </row>
        <row r="180">
          <cell r="Q180">
            <v>1</v>
          </cell>
        </row>
        <row r="181">
          <cell r="Q181">
            <v>2</v>
          </cell>
        </row>
        <row r="182">
          <cell r="Q182">
            <v>3</v>
          </cell>
        </row>
        <row r="183">
          <cell r="Q183">
            <v>9</v>
          </cell>
        </row>
        <row r="184">
          <cell r="Q184">
            <v>2</v>
          </cell>
        </row>
        <row r="185">
          <cell r="Q185">
            <v>62</v>
          </cell>
        </row>
        <row r="186">
          <cell r="Q186">
            <v>65</v>
          </cell>
        </row>
        <row r="187">
          <cell r="Q187">
            <v>44</v>
          </cell>
        </row>
        <row r="188">
          <cell r="Q188">
            <v>190</v>
          </cell>
        </row>
        <row r="189">
          <cell r="Q189">
            <v>1</v>
          </cell>
        </row>
        <row r="190">
          <cell r="Q190">
            <v>101</v>
          </cell>
        </row>
        <row r="191">
          <cell r="Q191">
            <v>1</v>
          </cell>
        </row>
        <row r="192">
          <cell r="Q192">
            <v>63</v>
          </cell>
        </row>
        <row r="193">
          <cell r="Q193">
            <v>1</v>
          </cell>
        </row>
        <row r="194">
          <cell r="Q194">
            <v>2</v>
          </cell>
        </row>
        <row r="195">
          <cell r="Q195">
            <v>179</v>
          </cell>
        </row>
        <row r="196">
          <cell r="Q196">
            <v>2</v>
          </cell>
        </row>
        <row r="197">
          <cell r="Q197">
            <v>72</v>
          </cell>
        </row>
        <row r="198">
          <cell r="Q198">
            <v>89</v>
          </cell>
        </row>
        <row r="199">
          <cell r="Q199">
            <v>2</v>
          </cell>
        </row>
        <row r="200">
          <cell r="Q200">
            <v>3</v>
          </cell>
        </row>
        <row r="201">
          <cell r="Q201">
            <v>1</v>
          </cell>
        </row>
        <row r="202">
          <cell r="Q202">
            <v>1</v>
          </cell>
        </row>
        <row r="203">
          <cell r="Q203">
            <v>2</v>
          </cell>
        </row>
        <row r="204">
          <cell r="Q204">
            <v>10</v>
          </cell>
        </row>
        <row r="205">
          <cell r="Q205">
            <v>1</v>
          </cell>
        </row>
        <row r="206">
          <cell r="Q206">
            <v>5</v>
          </cell>
        </row>
        <row r="207">
          <cell r="Q207">
            <v>1</v>
          </cell>
        </row>
        <row r="208">
          <cell r="Q208">
            <v>2</v>
          </cell>
        </row>
        <row r="209">
          <cell r="Q209">
            <v>184</v>
          </cell>
        </row>
        <row r="210">
          <cell r="Q210">
            <v>3</v>
          </cell>
        </row>
        <row r="211">
          <cell r="Q211">
            <v>113</v>
          </cell>
        </row>
        <row r="212">
          <cell r="Q212">
            <v>6</v>
          </cell>
        </row>
        <row r="213">
          <cell r="Q213">
            <v>6</v>
          </cell>
        </row>
        <row r="214">
          <cell r="Q214">
            <v>2</v>
          </cell>
        </row>
        <row r="215">
          <cell r="Q215">
            <v>5</v>
          </cell>
        </row>
        <row r="216">
          <cell r="Q216">
            <v>12</v>
          </cell>
        </row>
        <row r="217">
          <cell r="Q217">
            <v>13</v>
          </cell>
        </row>
        <row r="218">
          <cell r="Q218">
            <v>1</v>
          </cell>
        </row>
        <row r="219">
          <cell r="Q219">
            <v>10</v>
          </cell>
        </row>
        <row r="220">
          <cell r="Q220">
            <v>5</v>
          </cell>
        </row>
        <row r="221">
          <cell r="Q221">
            <v>1</v>
          </cell>
        </row>
        <row r="222">
          <cell r="Q222">
            <v>1</v>
          </cell>
        </row>
        <row r="223">
          <cell r="Q223">
            <v>1</v>
          </cell>
        </row>
        <row r="224">
          <cell r="Q224">
            <v>3</v>
          </cell>
        </row>
        <row r="225">
          <cell r="Q225">
            <v>1</v>
          </cell>
        </row>
        <row r="226">
          <cell r="Q226">
            <v>4</v>
          </cell>
        </row>
        <row r="227">
          <cell r="Q227">
            <v>1</v>
          </cell>
        </row>
        <row r="228">
          <cell r="Q228">
            <v>1</v>
          </cell>
        </row>
        <row r="229">
          <cell r="Q229">
            <v>1</v>
          </cell>
        </row>
        <row r="230">
          <cell r="Q230">
            <v>283</v>
          </cell>
        </row>
        <row r="231">
          <cell r="Q231">
            <v>1</v>
          </cell>
        </row>
        <row r="232">
          <cell r="Q232">
            <v>1</v>
          </cell>
        </row>
        <row r="233">
          <cell r="Q233">
            <v>1</v>
          </cell>
        </row>
        <row r="234">
          <cell r="Q234">
            <v>178</v>
          </cell>
        </row>
        <row r="235">
          <cell r="Q235">
            <v>2</v>
          </cell>
        </row>
        <row r="236">
          <cell r="Q236">
            <v>2</v>
          </cell>
        </row>
        <row r="237">
          <cell r="Q237">
            <v>1</v>
          </cell>
        </row>
        <row r="238">
          <cell r="Q238">
            <v>1</v>
          </cell>
        </row>
        <row r="239">
          <cell r="Q239">
            <v>2</v>
          </cell>
        </row>
        <row r="240">
          <cell r="Q240">
            <v>284</v>
          </cell>
        </row>
        <row r="241">
          <cell r="Q241">
            <v>1</v>
          </cell>
        </row>
        <row r="242">
          <cell r="Q242">
            <v>3</v>
          </cell>
        </row>
        <row r="243">
          <cell r="Q243">
            <v>302</v>
          </cell>
        </row>
        <row r="244">
          <cell r="Q244">
            <v>1</v>
          </cell>
        </row>
        <row r="245">
          <cell r="Q245">
            <v>11</v>
          </cell>
        </row>
        <row r="246">
          <cell r="Q246">
            <v>5</v>
          </cell>
        </row>
        <row r="247">
          <cell r="Q247">
            <v>5</v>
          </cell>
        </row>
        <row r="248">
          <cell r="Q248">
            <v>3</v>
          </cell>
        </row>
        <row r="249">
          <cell r="Q249">
            <v>1</v>
          </cell>
        </row>
        <row r="250">
          <cell r="Q250">
            <v>1561</v>
          </cell>
        </row>
        <row r="251">
          <cell r="Q251">
            <v>4</v>
          </cell>
        </row>
        <row r="252">
          <cell r="Q252">
            <v>2</v>
          </cell>
        </row>
        <row r="253">
          <cell r="Q253">
            <v>352</v>
          </cell>
        </row>
        <row r="254">
          <cell r="Q254">
            <v>1</v>
          </cell>
        </row>
        <row r="255">
          <cell r="Q255">
            <v>1</v>
          </cell>
        </row>
        <row r="256">
          <cell r="Q256">
            <v>2</v>
          </cell>
        </row>
        <row r="257">
          <cell r="Q257">
            <v>1</v>
          </cell>
        </row>
        <row r="258">
          <cell r="Q258">
            <v>1</v>
          </cell>
        </row>
        <row r="259">
          <cell r="Q259">
            <v>357</v>
          </cell>
        </row>
        <row r="260">
          <cell r="Q260">
            <v>1</v>
          </cell>
        </row>
        <row r="261">
          <cell r="Q261">
            <v>1</v>
          </cell>
        </row>
        <row r="262">
          <cell r="Q262">
            <v>1</v>
          </cell>
        </row>
        <row r="263">
          <cell r="Q263">
            <v>2</v>
          </cell>
        </row>
        <row r="264">
          <cell r="Q264">
            <v>10</v>
          </cell>
        </row>
        <row r="265">
          <cell r="Q265">
            <v>1</v>
          </cell>
        </row>
        <row r="266">
          <cell r="Q266">
            <v>2</v>
          </cell>
        </row>
        <row r="267">
          <cell r="Q267">
            <v>4</v>
          </cell>
        </row>
        <row r="268">
          <cell r="Q268">
            <v>1</v>
          </cell>
        </row>
        <row r="269">
          <cell r="Q269">
            <v>19</v>
          </cell>
        </row>
        <row r="270">
          <cell r="Q270">
            <v>3</v>
          </cell>
        </row>
        <row r="271">
          <cell r="Q271">
            <v>1</v>
          </cell>
        </row>
        <row r="272">
          <cell r="Q272">
            <v>11</v>
          </cell>
        </row>
        <row r="273">
          <cell r="Q273">
            <v>2</v>
          </cell>
        </row>
        <row r="274">
          <cell r="Q274">
            <v>2</v>
          </cell>
        </row>
        <row r="275">
          <cell r="Q275">
            <v>4</v>
          </cell>
        </row>
        <row r="276">
          <cell r="Q276">
            <v>31</v>
          </cell>
        </row>
        <row r="277">
          <cell r="Q277">
            <v>1</v>
          </cell>
        </row>
        <row r="278">
          <cell r="Q278">
            <v>8</v>
          </cell>
        </row>
        <row r="279">
          <cell r="Q279">
            <v>1</v>
          </cell>
        </row>
        <row r="280">
          <cell r="Q280">
            <v>1</v>
          </cell>
        </row>
        <row r="281">
          <cell r="Q281">
            <v>11</v>
          </cell>
        </row>
        <row r="282">
          <cell r="Q282">
            <v>6</v>
          </cell>
        </row>
        <row r="283">
          <cell r="Q283">
            <v>1296</v>
          </cell>
        </row>
        <row r="284">
          <cell r="Q284">
            <v>2</v>
          </cell>
        </row>
        <row r="285">
          <cell r="Q285">
            <v>5</v>
          </cell>
        </row>
        <row r="286">
          <cell r="Q286">
            <v>22</v>
          </cell>
        </row>
        <row r="287">
          <cell r="Q287">
            <v>339</v>
          </cell>
        </row>
        <row r="288">
          <cell r="Q288">
            <v>1</v>
          </cell>
        </row>
        <row r="289">
          <cell r="Q289">
            <v>4</v>
          </cell>
        </row>
        <row r="290">
          <cell r="Q290">
            <v>220</v>
          </cell>
        </row>
        <row r="291">
          <cell r="Q291">
            <v>3</v>
          </cell>
        </row>
        <row r="292">
          <cell r="Q292">
            <v>9</v>
          </cell>
        </row>
        <row r="293">
          <cell r="Q293">
            <v>115</v>
          </cell>
        </row>
        <row r="294">
          <cell r="Q294">
            <v>2</v>
          </cell>
        </row>
        <row r="295">
          <cell r="Q295">
            <v>154</v>
          </cell>
        </row>
        <row r="296">
          <cell r="Q296">
            <v>1</v>
          </cell>
        </row>
        <row r="297">
          <cell r="Q297">
            <v>2</v>
          </cell>
        </row>
        <row r="298">
          <cell r="Q298">
            <v>93</v>
          </cell>
        </row>
        <row r="299">
          <cell r="Q299">
            <v>173</v>
          </cell>
        </row>
        <row r="300">
          <cell r="Q300">
            <v>12</v>
          </cell>
        </row>
        <row r="301">
          <cell r="Q301">
            <v>11</v>
          </cell>
        </row>
        <row r="302">
          <cell r="Q302">
            <v>15</v>
          </cell>
        </row>
        <row r="303">
          <cell r="Q303">
            <v>6</v>
          </cell>
        </row>
        <row r="304">
          <cell r="Q304">
            <v>55</v>
          </cell>
        </row>
        <row r="305">
          <cell r="Q305">
            <v>9</v>
          </cell>
        </row>
        <row r="306">
          <cell r="Q306">
            <v>13</v>
          </cell>
        </row>
        <row r="307">
          <cell r="Q307">
            <v>1</v>
          </cell>
        </row>
        <row r="308">
          <cell r="Q308">
            <v>8</v>
          </cell>
        </row>
        <row r="309">
          <cell r="Q309">
            <v>6</v>
          </cell>
        </row>
        <row r="310">
          <cell r="Q310">
            <v>1</v>
          </cell>
        </row>
        <row r="311">
          <cell r="Q311">
            <v>12</v>
          </cell>
        </row>
        <row r="312">
          <cell r="Q312">
            <v>7</v>
          </cell>
        </row>
        <row r="313">
          <cell r="Q313">
            <v>418</v>
          </cell>
        </row>
        <row r="314">
          <cell r="Q314">
            <v>3</v>
          </cell>
        </row>
        <row r="315">
          <cell r="Q315">
            <v>12</v>
          </cell>
        </row>
        <row r="316">
          <cell r="Q316">
            <v>2</v>
          </cell>
        </row>
        <row r="317">
          <cell r="Q317">
            <v>1</v>
          </cell>
        </row>
        <row r="318">
          <cell r="Q318">
            <v>1</v>
          </cell>
        </row>
        <row r="319">
          <cell r="Q319">
            <v>2</v>
          </cell>
        </row>
        <row r="320">
          <cell r="Q320">
            <v>1</v>
          </cell>
        </row>
        <row r="321">
          <cell r="Q321">
            <v>2</v>
          </cell>
        </row>
        <row r="322">
          <cell r="Q322">
            <v>614</v>
          </cell>
        </row>
        <row r="323">
          <cell r="Q323">
            <v>2</v>
          </cell>
        </row>
        <row r="324">
          <cell r="Q324">
            <v>2</v>
          </cell>
        </row>
        <row r="325">
          <cell r="Q325">
            <v>1</v>
          </cell>
        </row>
        <row r="326">
          <cell r="Q326">
            <v>8</v>
          </cell>
        </row>
        <row r="327">
          <cell r="Q327">
            <v>3</v>
          </cell>
        </row>
        <row r="328">
          <cell r="Q328">
            <v>1</v>
          </cell>
        </row>
        <row r="329">
          <cell r="Q329">
            <v>2</v>
          </cell>
        </row>
        <row r="330">
          <cell r="Q330">
            <v>16</v>
          </cell>
        </row>
        <row r="331">
          <cell r="Q331">
            <v>1</v>
          </cell>
        </row>
        <row r="332">
          <cell r="Q332">
            <v>4</v>
          </cell>
        </row>
        <row r="333">
          <cell r="Q333">
            <v>6</v>
          </cell>
        </row>
        <row r="334">
          <cell r="Q334">
            <v>1</v>
          </cell>
        </row>
        <row r="335">
          <cell r="Q335">
            <v>90</v>
          </cell>
        </row>
        <row r="336">
          <cell r="Q336">
            <v>1</v>
          </cell>
        </row>
        <row r="337">
          <cell r="Q337">
            <v>4</v>
          </cell>
        </row>
        <row r="338">
          <cell r="Q338">
            <v>1</v>
          </cell>
        </row>
        <row r="339">
          <cell r="Q339">
            <v>2</v>
          </cell>
        </row>
        <row r="340">
          <cell r="Q340">
            <v>1</v>
          </cell>
        </row>
        <row r="341">
          <cell r="Q341">
            <v>15</v>
          </cell>
        </row>
        <row r="342">
          <cell r="Q342">
            <v>1</v>
          </cell>
        </row>
        <row r="343">
          <cell r="Q343">
            <v>6</v>
          </cell>
        </row>
        <row r="344">
          <cell r="Q344">
            <v>4</v>
          </cell>
        </row>
        <row r="345">
          <cell r="Q345">
            <v>1</v>
          </cell>
        </row>
        <row r="346">
          <cell r="Q346">
            <v>4</v>
          </cell>
        </row>
        <row r="347">
          <cell r="Q347">
            <v>1</v>
          </cell>
        </row>
        <row r="348">
          <cell r="Q348">
            <v>9</v>
          </cell>
        </row>
        <row r="349">
          <cell r="Q349">
            <v>4</v>
          </cell>
        </row>
        <row r="350">
          <cell r="Q350">
            <v>40</v>
          </cell>
        </row>
        <row r="351">
          <cell r="Q351">
            <v>4</v>
          </cell>
        </row>
        <row r="352">
          <cell r="Q352">
            <v>572</v>
          </cell>
        </row>
        <row r="353">
          <cell r="Q353">
            <v>2</v>
          </cell>
        </row>
        <row r="354">
          <cell r="Q354">
            <v>7</v>
          </cell>
        </row>
        <row r="355">
          <cell r="Q355">
            <v>71</v>
          </cell>
        </row>
        <row r="356">
          <cell r="Q356">
            <v>1</v>
          </cell>
        </row>
        <row r="357">
          <cell r="Q357">
            <v>3</v>
          </cell>
        </row>
        <row r="358">
          <cell r="Q358">
            <v>2</v>
          </cell>
        </row>
        <row r="359">
          <cell r="Q359">
            <v>1</v>
          </cell>
        </row>
        <row r="360">
          <cell r="Q360">
            <v>6</v>
          </cell>
        </row>
        <row r="361">
          <cell r="Q361">
            <v>606</v>
          </cell>
        </row>
        <row r="362">
          <cell r="Q362">
            <v>39</v>
          </cell>
        </row>
        <row r="363">
          <cell r="Q363">
            <v>2</v>
          </cell>
        </row>
        <row r="364">
          <cell r="Q364">
            <v>4</v>
          </cell>
        </row>
        <row r="365">
          <cell r="Q365">
            <v>295</v>
          </cell>
        </row>
        <row r="366">
          <cell r="Q366">
            <v>1</v>
          </cell>
        </row>
        <row r="367">
          <cell r="Q367">
            <v>1</v>
          </cell>
        </row>
        <row r="368">
          <cell r="Q368">
            <v>2</v>
          </cell>
        </row>
        <row r="369">
          <cell r="Q369">
            <v>1</v>
          </cell>
        </row>
        <row r="370">
          <cell r="Q370">
            <v>1</v>
          </cell>
        </row>
        <row r="371">
          <cell r="Q371">
            <v>1</v>
          </cell>
        </row>
        <row r="372">
          <cell r="Q372">
            <v>1</v>
          </cell>
        </row>
        <row r="373">
          <cell r="Q373">
            <v>2</v>
          </cell>
        </row>
        <row r="374">
          <cell r="Q374">
            <v>16</v>
          </cell>
        </row>
        <row r="375">
          <cell r="Q375">
            <v>2</v>
          </cell>
        </row>
        <row r="376">
          <cell r="Q376">
            <v>2</v>
          </cell>
        </row>
        <row r="377">
          <cell r="Q377">
            <v>629</v>
          </cell>
        </row>
        <row r="378">
          <cell r="Q378">
            <v>1</v>
          </cell>
        </row>
        <row r="379">
          <cell r="Q379">
            <v>3</v>
          </cell>
        </row>
        <row r="380">
          <cell r="Q380">
            <v>1</v>
          </cell>
        </row>
        <row r="381">
          <cell r="Q381">
            <v>224</v>
          </cell>
        </row>
        <row r="382">
          <cell r="Q382">
            <v>59</v>
          </cell>
        </row>
        <row r="383">
          <cell r="Q383">
            <v>2</v>
          </cell>
        </row>
        <row r="384">
          <cell r="Q384">
            <v>2</v>
          </cell>
        </row>
        <row r="385">
          <cell r="Q385">
            <v>1</v>
          </cell>
        </row>
        <row r="386">
          <cell r="Q386">
            <v>4</v>
          </cell>
        </row>
        <row r="387">
          <cell r="Q387">
            <v>1</v>
          </cell>
        </row>
        <row r="388">
          <cell r="Q388">
            <v>11</v>
          </cell>
        </row>
        <row r="389">
          <cell r="Q389">
            <v>80</v>
          </cell>
        </row>
        <row r="390">
          <cell r="Q390">
            <v>1</v>
          </cell>
        </row>
        <row r="391">
          <cell r="Q391">
            <v>1</v>
          </cell>
        </row>
        <row r="392">
          <cell r="Q392">
            <v>1</v>
          </cell>
        </row>
        <row r="393">
          <cell r="Q393">
            <v>140</v>
          </cell>
        </row>
        <row r="394">
          <cell r="Q394">
            <v>1</v>
          </cell>
        </row>
        <row r="395">
          <cell r="Q395">
            <v>1</v>
          </cell>
        </row>
        <row r="396">
          <cell r="Q396">
            <v>18</v>
          </cell>
        </row>
        <row r="397">
          <cell r="Q397">
            <v>186</v>
          </cell>
        </row>
        <row r="398">
          <cell r="Q398">
            <v>3</v>
          </cell>
        </row>
        <row r="399">
          <cell r="Q399">
            <v>2</v>
          </cell>
        </row>
        <row r="400">
          <cell r="Q400">
            <v>4</v>
          </cell>
        </row>
        <row r="401">
          <cell r="Q401">
            <v>2</v>
          </cell>
        </row>
        <row r="402">
          <cell r="Q402">
            <v>14</v>
          </cell>
        </row>
        <row r="403">
          <cell r="Q403">
            <v>3</v>
          </cell>
        </row>
        <row r="404">
          <cell r="Q404">
            <v>39</v>
          </cell>
        </row>
        <row r="405">
          <cell r="Q405">
            <v>30</v>
          </cell>
        </row>
        <row r="406">
          <cell r="Q406">
            <v>2</v>
          </cell>
        </row>
        <row r="407">
          <cell r="Q407">
            <v>30</v>
          </cell>
        </row>
        <row r="408">
          <cell r="Q408">
            <v>31</v>
          </cell>
        </row>
        <row r="409">
          <cell r="Q409">
            <v>42</v>
          </cell>
        </row>
        <row r="410">
          <cell r="Q410">
            <v>764</v>
          </cell>
        </row>
        <row r="411">
          <cell r="Q411">
            <v>3</v>
          </cell>
        </row>
        <row r="412">
          <cell r="Q412">
            <v>1</v>
          </cell>
        </row>
        <row r="413">
          <cell r="Q413">
            <v>1</v>
          </cell>
        </row>
        <row r="414">
          <cell r="Q414">
            <v>1</v>
          </cell>
        </row>
        <row r="415">
          <cell r="Q415">
            <v>2</v>
          </cell>
        </row>
        <row r="416">
          <cell r="Q416">
            <v>212</v>
          </cell>
        </row>
        <row r="417">
          <cell r="Q417">
            <v>14</v>
          </cell>
        </row>
        <row r="418">
          <cell r="Q418">
            <v>642</v>
          </cell>
        </row>
        <row r="419">
          <cell r="Q419">
            <v>195</v>
          </cell>
        </row>
        <row r="420">
          <cell r="Q420">
            <v>255</v>
          </cell>
        </row>
        <row r="421">
          <cell r="Q421">
            <v>6</v>
          </cell>
        </row>
        <row r="422">
          <cell r="Q422">
            <v>2</v>
          </cell>
        </row>
        <row r="423">
          <cell r="Q423">
            <v>8</v>
          </cell>
        </row>
        <row r="424">
          <cell r="Q424">
            <v>39</v>
          </cell>
        </row>
        <row r="425">
          <cell r="Q425">
            <v>2</v>
          </cell>
        </row>
        <row r="426">
          <cell r="Q426">
            <v>66</v>
          </cell>
        </row>
        <row r="427">
          <cell r="Q427">
            <v>52</v>
          </cell>
        </row>
        <row r="428">
          <cell r="Q428">
            <v>3</v>
          </cell>
        </row>
        <row r="429">
          <cell r="Q429">
            <v>1</v>
          </cell>
        </row>
        <row r="430">
          <cell r="Q430">
            <v>174</v>
          </cell>
        </row>
        <row r="431">
          <cell r="Q431">
            <v>8</v>
          </cell>
        </row>
        <row r="432">
          <cell r="Q432">
            <v>1</v>
          </cell>
        </row>
        <row r="433">
          <cell r="Q433">
            <v>46</v>
          </cell>
        </row>
        <row r="434">
          <cell r="Q434">
            <v>1</v>
          </cell>
        </row>
        <row r="435">
          <cell r="Q435">
            <v>17</v>
          </cell>
        </row>
        <row r="436">
          <cell r="Q436">
            <v>22</v>
          </cell>
        </row>
        <row r="437">
          <cell r="Q437">
            <v>1</v>
          </cell>
        </row>
        <row r="438">
          <cell r="Q438">
            <v>11</v>
          </cell>
        </row>
        <row r="439">
          <cell r="Q439">
            <v>1</v>
          </cell>
        </row>
        <row r="440">
          <cell r="Q440">
            <v>15</v>
          </cell>
        </row>
        <row r="441">
          <cell r="Q441">
            <v>1</v>
          </cell>
        </row>
        <row r="442">
          <cell r="Q442">
            <v>8</v>
          </cell>
        </row>
        <row r="443">
          <cell r="Q443">
            <v>3</v>
          </cell>
        </row>
        <row r="444">
          <cell r="Q444">
            <v>13</v>
          </cell>
        </row>
        <row r="445">
          <cell r="Q445">
            <v>3</v>
          </cell>
        </row>
        <row r="446">
          <cell r="Q446">
            <v>1</v>
          </cell>
        </row>
        <row r="447">
          <cell r="Q447">
            <v>6</v>
          </cell>
        </row>
        <row r="448">
          <cell r="Q448">
            <v>194</v>
          </cell>
        </row>
        <row r="449">
          <cell r="Q449">
            <v>1</v>
          </cell>
        </row>
        <row r="450">
          <cell r="Q450">
            <v>1</v>
          </cell>
        </row>
        <row r="451">
          <cell r="Q451">
            <v>2</v>
          </cell>
        </row>
        <row r="452">
          <cell r="Q452">
            <v>2</v>
          </cell>
        </row>
        <row r="453">
          <cell r="Q453">
            <v>6</v>
          </cell>
        </row>
        <row r="454">
          <cell r="Q454">
            <v>17</v>
          </cell>
        </row>
        <row r="455">
          <cell r="Q455">
            <v>2</v>
          </cell>
        </row>
        <row r="456">
          <cell r="Q456">
            <v>30</v>
          </cell>
        </row>
        <row r="457">
          <cell r="Q457">
            <v>46</v>
          </cell>
        </row>
        <row r="458">
          <cell r="Q458">
            <v>25</v>
          </cell>
        </row>
        <row r="459">
          <cell r="Q459">
            <v>5</v>
          </cell>
        </row>
        <row r="460">
          <cell r="Q460">
            <v>1</v>
          </cell>
        </row>
        <row r="461">
          <cell r="Q461">
            <v>1</v>
          </cell>
        </row>
        <row r="462">
          <cell r="Q462">
            <v>4</v>
          </cell>
        </row>
        <row r="463">
          <cell r="Q463">
            <v>1</v>
          </cell>
        </row>
        <row r="464">
          <cell r="Q464">
            <v>12</v>
          </cell>
        </row>
        <row r="465">
          <cell r="Q465">
            <v>1</v>
          </cell>
        </row>
        <row r="466">
          <cell r="Q466">
            <v>35</v>
          </cell>
        </row>
        <row r="467">
          <cell r="Q467">
            <v>2</v>
          </cell>
        </row>
        <row r="468">
          <cell r="Q468">
            <v>72</v>
          </cell>
        </row>
        <row r="469">
          <cell r="Q469">
            <v>6</v>
          </cell>
        </row>
        <row r="470">
          <cell r="Q470">
            <v>5</v>
          </cell>
        </row>
        <row r="471">
          <cell r="Q471">
            <v>34</v>
          </cell>
        </row>
        <row r="472">
          <cell r="Q472">
            <v>4</v>
          </cell>
        </row>
        <row r="473">
          <cell r="Q473">
            <v>13</v>
          </cell>
        </row>
        <row r="474">
          <cell r="Q474">
            <v>47</v>
          </cell>
        </row>
        <row r="475">
          <cell r="Q475">
            <v>7</v>
          </cell>
        </row>
        <row r="476">
          <cell r="Q476">
            <v>18</v>
          </cell>
        </row>
        <row r="477">
          <cell r="Q477">
            <v>4</v>
          </cell>
        </row>
        <row r="478">
          <cell r="Q478">
            <v>29</v>
          </cell>
        </row>
        <row r="479">
          <cell r="Q479">
            <v>20</v>
          </cell>
        </row>
        <row r="480">
          <cell r="Q480">
            <v>21</v>
          </cell>
        </row>
        <row r="481">
          <cell r="Q481">
            <v>1</v>
          </cell>
        </row>
        <row r="482">
          <cell r="Q482">
            <v>5</v>
          </cell>
        </row>
        <row r="483">
          <cell r="Q483">
            <v>6</v>
          </cell>
        </row>
        <row r="484">
          <cell r="Q484">
            <v>14</v>
          </cell>
        </row>
        <row r="485">
          <cell r="Q485">
            <v>3</v>
          </cell>
        </row>
        <row r="486">
          <cell r="Q486">
            <v>22</v>
          </cell>
        </row>
        <row r="487">
          <cell r="Q487">
            <v>3</v>
          </cell>
        </row>
        <row r="488">
          <cell r="Q488">
            <v>1</v>
          </cell>
        </row>
        <row r="489">
          <cell r="Q489">
            <v>16</v>
          </cell>
        </row>
        <row r="490">
          <cell r="Q490">
            <v>48</v>
          </cell>
        </row>
        <row r="491">
          <cell r="Q491">
            <v>6</v>
          </cell>
        </row>
        <row r="492">
          <cell r="Q492">
            <v>34</v>
          </cell>
        </row>
        <row r="493">
          <cell r="Q493">
            <v>45</v>
          </cell>
        </row>
        <row r="494">
          <cell r="Q494">
            <v>1</v>
          </cell>
        </row>
        <row r="495">
          <cell r="Q495">
            <v>5</v>
          </cell>
        </row>
        <row r="496">
          <cell r="Q496">
            <v>6</v>
          </cell>
        </row>
        <row r="497">
          <cell r="Q497">
            <v>61</v>
          </cell>
        </row>
        <row r="498">
          <cell r="Q498">
            <v>1</v>
          </cell>
        </row>
        <row r="499">
          <cell r="Q499">
            <v>1</v>
          </cell>
        </row>
        <row r="500">
          <cell r="Q500">
            <v>15</v>
          </cell>
        </row>
        <row r="501">
          <cell r="Q501">
            <v>5</v>
          </cell>
        </row>
        <row r="502">
          <cell r="Q502">
            <v>1</v>
          </cell>
        </row>
        <row r="503">
          <cell r="Q503">
            <v>5</v>
          </cell>
        </row>
        <row r="504">
          <cell r="Q504">
            <v>19</v>
          </cell>
        </row>
        <row r="505">
          <cell r="Q505">
            <v>3</v>
          </cell>
        </row>
        <row r="506">
          <cell r="Q506">
            <v>2</v>
          </cell>
        </row>
        <row r="507">
          <cell r="Q507">
            <v>3</v>
          </cell>
        </row>
        <row r="508">
          <cell r="Q508">
            <v>1</v>
          </cell>
        </row>
        <row r="509">
          <cell r="Q509">
            <v>2</v>
          </cell>
        </row>
        <row r="510">
          <cell r="Q510">
            <v>861</v>
          </cell>
        </row>
        <row r="511">
          <cell r="Q511">
            <v>12</v>
          </cell>
        </row>
        <row r="512">
          <cell r="Q512">
            <v>1</v>
          </cell>
        </row>
        <row r="513">
          <cell r="Q513">
            <v>3</v>
          </cell>
        </row>
        <row r="514">
          <cell r="Q514">
            <v>1</v>
          </cell>
        </row>
        <row r="515">
          <cell r="Q515">
            <v>3</v>
          </cell>
        </row>
        <row r="516">
          <cell r="Q516">
            <v>1</v>
          </cell>
        </row>
        <row r="517">
          <cell r="Q517">
            <v>3</v>
          </cell>
        </row>
        <row r="518">
          <cell r="Q518">
            <v>9</v>
          </cell>
        </row>
        <row r="519">
          <cell r="Q519">
            <v>1</v>
          </cell>
        </row>
        <row r="520">
          <cell r="Q520">
            <v>1</v>
          </cell>
        </row>
        <row r="521">
          <cell r="Q521">
            <v>1</v>
          </cell>
        </row>
        <row r="522">
          <cell r="Q522">
            <v>4</v>
          </cell>
        </row>
        <row r="523">
          <cell r="Q523">
            <v>2</v>
          </cell>
        </row>
        <row r="524">
          <cell r="Q524">
            <v>2</v>
          </cell>
        </row>
        <row r="525">
          <cell r="Q525">
            <v>41</v>
          </cell>
        </row>
        <row r="526">
          <cell r="Q526">
            <v>1</v>
          </cell>
        </row>
        <row r="527">
          <cell r="Q527">
            <v>176</v>
          </cell>
        </row>
        <row r="528">
          <cell r="Q528">
            <v>1</v>
          </cell>
        </row>
        <row r="529">
          <cell r="Q529">
            <v>24</v>
          </cell>
        </row>
        <row r="530">
          <cell r="Q530">
            <v>45</v>
          </cell>
        </row>
        <row r="531">
          <cell r="Q531">
            <v>1</v>
          </cell>
        </row>
        <row r="532">
          <cell r="Q532">
            <v>2</v>
          </cell>
        </row>
        <row r="533">
          <cell r="Q533">
            <v>1</v>
          </cell>
        </row>
        <row r="534">
          <cell r="Q534">
            <v>8</v>
          </cell>
        </row>
        <row r="535">
          <cell r="Q535">
            <v>6</v>
          </cell>
        </row>
        <row r="536">
          <cell r="Q536">
            <v>2</v>
          </cell>
        </row>
        <row r="537">
          <cell r="Q537">
            <v>4</v>
          </cell>
        </row>
        <row r="538">
          <cell r="Q538">
            <v>2</v>
          </cell>
        </row>
        <row r="539">
          <cell r="Q539">
            <v>1</v>
          </cell>
        </row>
        <row r="540">
          <cell r="Q540">
            <v>2</v>
          </cell>
        </row>
        <row r="541">
          <cell r="Q541">
            <v>1</v>
          </cell>
        </row>
        <row r="542">
          <cell r="Q542">
            <v>11</v>
          </cell>
        </row>
        <row r="543">
          <cell r="Q543">
            <v>7</v>
          </cell>
        </row>
        <row r="544">
          <cell r="Q544">
            <v>435</v>
          </cell>
        </row>
        <row r="545">
          <cell r="Q545">
            <v>1</v>
          </cell>
        </row>
        <row r="546">
          <cell r="Q546">
            <v>1</v>
          </cell>
        </row>
        <row r="547">
          <cell r="Q547">
            <v>21</v>
          </cell>
        </row>
        <row r="548">
          <cell r="Q548">
            <v>3</v>
          </cell>
        </row>
        <row r="549">
          <cell r="Q549">
            <v>13</v>
          </cell>
        </row>
        <row r="550">
          <cell r="Q550">
            <v>1</v>
          </cell>
        </row>
        <row r="551">
          <cell r="Q551">
            <v>713</v>
          </cell>
        </row>
        <row r="552">
          <cell r="Q552">
            <v>1</v>
          </cell>
        </row>
        <row r="553">
          <cell r="Q553">
            <v>1</v>
          </cell>
        </row>
        <row r="554">
          <cell r="Q554">
            <v>4</v>
          </cell>
        </row>
        <row r="555">
          <cell r="Q555">
            <v>26</v>
          </cell>
        </row>
        <row r="556">
          <cell r="Q556">
            <v>1</v>
          </cell>
        </row>
        <row r="557">
          <cell r="Q557">
            <v>15</v>
          </cell>
        </row>
        <row r="558">
          <cell r="Q558">
            <v>1</v>
          </cell>
        </row>
        <row r="559">
          <cell r="Q559">
            <v>323</v>
          </cell>
        </row>
        <row r="560">
          <cell r="Q560">
            <v>1</v>
          </cell>
        </row>
        <row r="561">
          <cell r="Q561">
            <v>2</v>
          </cell>
        </row>
        <row r="562">
          <cell r="Q562">
            <v>2</v>
          </cell>
        </row>
        <row r="563">
          <cell r="Q563">
            <v>1</v>
          </cell>
        </row>
        <row r="564">
          <cell r="Q564">
            <v>1</v>
          </cell>
        </row>
        <row r="565">
          <cell r="Q565">
            <v>1</v>
          </cell>
        </row>
        <row r="566">
          <cell r="Q566">
            <v>1</v>
          </cell>
        </row>
        <row r="567">
          <cell r="Q567">
            <v>656</v>
          </cell>
        </row>
        <row r="568">
          <cell r="Q568">
            <v>1</v>
          </cell>
        </row>
        <row r="569">
          <cell r="Q569">
            <v>2</v>
          </cell>
        </row>
        <row r="570">
          <cell r="Q570">
            <v>2</v>
          </cell>
        </row>
        <row r="571">
          <cell r="Q571">
            <v>1</v>
          </cell>
        </row>
        <row r="572">
          <cell r="Q572">
            <v>24</v>
          </cell>
        </row>
        <row r="573">
          <cell r="Q573">
            <v>3</v>
          </cell>
        </row>
        <row r="574">
          <cell r="Q574">
            <v>68</v>
          </cell>
        </row>
        <row r="575">
          <cell r="Q575">
            <v>12</v>
          </cell>
        </row>
        <row r="576">
          <cell r="Q576">
            <v>61</v>
          </cell>
        </row>
        <row r="577">
          <cell r="Q577">
            <v>1</v>
          </cell>
        </row>
        <row r="578">
          <cell r="Q578">
            <v>1</v>
          </cell>
        </row>
        <row r="579">
          <cell r="Q579">
            <v>2</v>
          </cell>
        </row>
        <row r="580">
          <cell r="Q580">
            <v>10</v>
          </cell>
        </row>
        <row r="581">
          <cell r="Q581">
            <v>48</v>
          </cell>
        </row>
        <row r="582">
          <cell r="Q582">
            <v>53</v>
          </cell>
        </row>
        <row r="583">
          <cell r="Q583">
            <v>2</v>
          </cell>
        </row>
        <row r="584">
          <cell r="Q584">
            <v>9</v>
          </cell>
        </row>
        <row r="585">
          <cell r="Q585">
            <v>11</v>
          </cell>
        </row>
        <row r="586">
          <cell r="Q586">
            <v>7</v>
          </cell>
        </row>
        <row r="587">
          <cell r="Q587">
            <v>177</v>
          </cell>
        </row>
        <row r="588">
          <cell r="Q588">
            <v>3</v>
          </cell>
        </row>
        <row r="589">
          <cell r="Q589">
            <v>1</v>
          </cell>
        </row>
        <row r="590">
          <cell r="Q590">
            <v>2</v>
          </cell>
        </row>
        <row r="591">
          <cell r="Q591">
            <v>2</v>
          </cell>
        </row>
        <row r="592">
          <cell r="Q592">
            <v>1</v>
          </cell>
        </row>
        <row r="593">
          <cell r="Q593">
            <v>1</v>
          </cell>
        </row>
        <row r="594">
          <cell r="Q594">
            <v>1</v>
          </cell>
        </row>
        <row r="595">
          <cell r="Q595">
            <v>2</v>
          </cell>
        </row>
        <row r="596">
          <cell r="Q596">
            <v>4</v>
          </cell>
        </row>
        <row r="597">
          <cell r="Q597">
            <v>3</v>
          </cell>
        </row>
        <row r="598">
          <cell r="Q598">
            <v>32</v>
          </cell>
        </row>
        <row r="599">
          <cell r="Q599">
            <v>2</v>
          </cell>
        </row>
        <row r="600">
          <cell r="Q600">
            <v>1</v>
          </cell>
        </row>
        <row r="601">
          <cell r="Q601">
            <v>104</v>
          </cell>
        </row>
        <row r="602">
          <cell r="Q602">
            <v>13</v>
          </cell>
        </row>
        <row r="603">
          <cell r="Q603">
            <v>57</v>
          </cell>
        </row>
        <row r="604">
          <cell r="Q604">
            <v>1</v>
          </cell>
        </row>
        <row r="605">
          <cell r="Q605">
            <v>2</v>
          </cell>
        </row>
        <row r="606">
          <cell r="Q606">
            <v>2</v>
          </cell>
        </row>
        <row r="607">
          <cell r="Q607">
            <v>15</v>
          </cell>
        </row>
        <row r="608">
          <cell r="Q608">
            <v>44</v>
          </cell>
        </row>
        <row r="609">
          <cell r="Q609">
            <v>38</v>
          </cell>
        </row>
        <row r="610">
          <cell r="Q610">
            <v>2</v>
          </cell>
        </row>
        <row r="611">
          <cell r="Q611">
            <v>1</v>
          </cell>
        </row>
        <row r="612">
          <cell r="Q612">
            <v>3</v>
          </cell>
        </row>
        <row r="613">
          <cell r="Q613">
            <v>12</v>
          </cell>
        </row>
        <row r="614">
          <cell r="Q614">
            <v>3</v>
          </cell>
        </row>
        <row r="615">
          <cell r="Q615">
            <v>5</v>
          </cell>
        </row>
        <row r="616">
          <cell r="Q616">
            <v>281</v>
          </cell>
        </row>
        <row r="617">
          <cell r="Q617">
            <v>1</v>
          </cell>
        </row>
        <row r="618">
          <cell r="Q618">
            <v>2</v>
          </cell>
        </row>
        <row r="619">
          <cell r="Q619">
            <v>2</v>
          </cell>
        </row>
        <row r="620">
          <cell r="Q620">
            <v>3</v>
          </cell>
        </row>
        <row r="621">
          <cell r="Q621">
            <v>5</v>
          </cell>
        </row>
        <row r="622">
          <cell r="Q622">
            <v>5</v>
          </cell>
        </row>
        <row r="623">
          <cell r="Q623">
            <v>26</v>
          </cell>
        </row>
        <row r="624">
          <cell r="Q624">
            <v>13</v>
          </cell>
        </row>
        <row r="625">
          <cell r="Q625">
            <v>63</v>
          </cell>
        </row>
        <row r="626">
          <cell r="Q626">
            <v>1</v>
          </cell>
        </row>
        <row r="627">
          <cell r="Q627">
            <v>1</v>
          </cell>
        </row>
        <row r="628">
          <cell r="Q628">
            <v>5</v>
          </cell>
        </row>
        <row r="629">
          <cell r="Q629">
            <v>3</v>
          </cell>
        </row>
        <row r="630">
          <cell r="Q630">
            <v>32</v>
          </cell>
        </row>
        <row r="631">
          <cell r="Q631">
            <v>4</v>
          </cell>
        </row>
        <row r="632">
          <cell r="Q632">
            <v>16</v>
          </cell>
        </row>
        <row r="633">
          <cell r="Q633">
            <v>22</v>
          </cell>
        </row>
        <row r="634">
          <cell r="Q634">
            <v>1</v>
          </cell>
        </row>
        <row r="635">
          <cell r="Q635">
            <v>30</v>
          </cell>
        </row>
        <row r="636">
          <cell r="Q636">
            <v>5</v>
          </cell>
        </row>
        <row r="637">
          <cell r="Q637">
            <v>23</v>
          </cell>
        </row>
        <row r="638">
          <cell r="Q638">
            <v>10</v>
          </cell>
        </row>
        <row r="639">
          <cell r="Q639">
            <v>13</v>
          </cell>
        </row>
        <row r="640">
          <cell r="Q640">
            <v>95</v>
          </cell>
        </row>
        <row r="641">
          <cell r="Q641">
            <v>75</v>
          </cell>
        </row>
        <row r="642">
          <cell r="Q642">
            <v>14</v>
          </cell>
        </row>
        <row r="643">
          <cell r="Q643">
            <v>1</v>
          </cell>
        </row>
        <row r="644">
          <cell r="Q644">
            <v>1</v>
          </cell>
        </row>
        <row r="645">
          <cell r="Q645">
            <v>77</v>
          </cell>
        </row>
        <row r="646">
          <cell r="Q646">
            <v>1</v>
          </cell>
        </row>
        <row r="647">
          <cell r="Q647">
            <v>5</v>
          </cell>
        </row>
        <row r="648">
          <cell r="Q648">
            <v>27</v>
          </cell>
        </row>
        <row r="649">
          <cell r="Q649">
            <v>154</v>
          </cell>
        </row>
        <row r="650">
          <cell r="Q650">
            <v>91</v>
          </cell>
        </row>
        <row r="651">
          <cell r="Q651">
            <v>3</v>
          </cell>
        </row>
        <row r="652">
          <cell r="Q652">
            <v>1</v>
          </cell>
        </row>
        <row r="653">
          <cell r="Q653">
            <v>2</v>
          </cell>
        </row>
        <row r="654">
          <cell r="Q654">
            <v>69</v>
          </cell>
        </row>
        <row r="655">
          <cell r="Q655">
            <v>1</v>
          </cell>
        </row>
        <row r="656">
          <cell r="Q656">
            <v>47</v>
          </cell>
        </row>
        <row r="657">
          <cell r="Q657">
            <v>77</v>
          </cell>
        </row>
        <row r="658">
          <cell r="Q658">
            <v>2</v>
          </cell>
        </row>
        <row r="659">
          <cell r="Q659">
            <v>178</v>
          </cell>
        </row>
        <row r="660">
          <cell r="Q660">
            <v>14</v>
          </cell>
        </row>
        <row r="661">
          <cell r="Q661">
            <v>107</v>
          </cell>
        </row>
        <row r="662">
          <cell r="Q662">
            <v>25</v>
          </cell>
        </row>
        <row r="663">
          <cell r="Q663">
            <v>2</v>
          </cell>
        </row>
        <row r="664">
          <cell r="Q664">
            <v>27</v>
          </cell>
        </row>
        <row r="665">
          <cell r="Q665">
            <v>3</v>
          </cell>
        </row>
        <row r="666">
          <cell r="Q666">
            <v>3</v>
          </cell>
        </row>
        <row r="667">
          <cell r="Q667">
            <v>769</v>
          </cell>
        </row>
        <row r="668">
          <cell r="Q668">
            <v>1</v>
          </cell>
        </row>
        <row r="669">
          <cell r="Q669">
            <v>4</v>
          </cell>
        </row>
        <row r="670">
          <cell r="Q670">
            <v>6</v>
          </cell>
        </row>
        <row r="671">
          <cell r="Q671">
            <v>3</v>
          </cell>
        </row>
        <row r="672">
          <cell r="Q672">
            <v>7</v>
          </cell>
        </row>
        <row r="673">
          <cell r="Q673">
            <v>1</v>
          </cell>
        </row>
        <row r="674">
          <cell r="Q674">
            <v>3</v>
          </cell>
        </row>
        <row r="675">
          <cell r="Q675">
            <v>3</v>
          </cell>
        </row>
        <row r="676">
          <cell r="Q676">
            <v>367</v>
          </cell>
        </row>
        <row r="677">
          <cell r="Q677">
            <v>1</v>
          </cell>
        </row>
        <row r="678">
          <cell r="Q678">
            <v>1</v>
          </cell>
        </row>
        <row r="679">
          <cell r="Q679">
            <v>37</v>
          </cell>
        </row>
        <row r="680">
          <cell r="Q680">
            <v>77</v>
          </cell>
        </row>
        <row r="681">
          <cell r="Q681">
            <v>1</v>
          </cell>
        </row>
        <row r="682">
          <cell r="Q682">
            <v>20</v>
          </cell>
        </row>
        <row r="683">
          <cell r="Q683">
            <v>33</v>
          </cell>
        </row>
        <row r="684">
          <cell r="Q684">
            <v>3</v>
          </cell>
        </row>
        <row r="685">
          <cell r="Q685">
            <v>2</v>
          </cell>
        </row>
        <row r="686">
          <cell r="Q686">
            <v>1</v>
          </cell>
        </row>
        <row r="687">
          <cell r="Q687">
            <v>10</v>
          </cell>
        </row>
        <row r="688">
          <cell r="Q688">
            <v>3</v>
          </cell>
        </row>
        <row r="689">
          <cell r="Q689">
            <v>2</v>
          </cell>
        </row>
        <row r="690">
          <cell r="Q690">
            <v>2</v>
          </cell>
        </row>
        <row r="691">
          <cell r="Q691">
            <v>11</v>
          </cell>
        </row>
        <row r="692">
          <cell r="Q692">
            <v>1</v>
          </cell>
        </row>
        <row r="693">
          <cell r="Q693">
            <v>43</v>
          </cell>
        </row>
        <row r="694">
          <cell r="Q694">
            <v>126</v>
          </cell>
        </row>
        <row r="695">
          <cell r="Q695">
            <v>1</v>
          </cell>
        </row>
        <row r="696">
          <cell r="Q696">
            <v>10</v>
          </cell>
        </row>
        <row r="697">
          <cell r="Q697">
            <v>54</v>
          </cell>
        </row>
        <row r="698">
          <cell r="Q698">
            <v>25</v>
          </cell>
        </row>
        <row r="699">
          <cell r="Q699">
            <v>2</v>
          </cell>
        </row>
        <row r="700">
          <cell r="Q700">
            <v>1</v>
          </cell>
        </row>
        <row r="701">
          <cell r="Q701">
            <v>61</v>
          </cell>
        </row>
        <row r="702">
          <cell r="Q702">
            <v>17</v>
          </cell>
        </row>
        <row r="703">
          <cell r="Q703">
            <v>2</v>
          </cell>
        </row>
        <row r="704">
          <cell r="Q704">
            <v>5</v>
          </cell>
        </row>
        <row r="705">
          <cell r="Q705">
            <v>4</v>
          </cell>
        </row>
        <row r="706">
          <cell r="Q706">
            <v>4</v>
          </cell>
        </row>
        <row r="707">
          <cell r="Q707">
            <v>490</v>
          </cell>
        </row>
        <row r="708">
          <cell r="Q708">
            <v>2</v>
          </cell>
        </row>
        <row r="709">
          <cell r="Q709">
            <v>1</v>
          </cell>
        </row>
        <row r="710">
          <cell r="Q710">
            <v>3</v>
          </cell>
        </row>
        <row r="711">
          <cell r="Q711">
            <v>62</v>
          </cell>
        </row>
        <row r="712">
          <cell r="Q712">
            <v>14</v>
          </cell>
        </row>
        <row r="713">
          <cell r="Q713">
            <v>5</v>
          </cell>
        </row>
        <row r="714">
          <cell r="Q714">
            <v>2</v>
          </cell>
        </row>
        <row r="715">
          <cell r="Q715">
            <v>18</v>
          </cell>
        </row>
        <row r="716">
          <cell r="Q716">
            <v>2</v>
          </cell>
        </row>
        <row r="717">
          <cell r="Q717">
            <v>10</v>
          </cell>
        </row>
        <row r="718">
          <cell r="Q718">
            <v>22</v>
          </cell>
        </row>
        <row r="719">
          <cell r="Q719">
            <v>14</v>
          </cell>
        </row>
        <row r="720">
          <cell r="Q720">
            <v>18</v>
          </cell>
        </row>
        <row r="721">
          <cell r="Q721">
            <v>1</v>
          </cell>
        </row>
        <row r="722">
          <cell r="Q722">
            <v>5</v>
          </cell>
        </row>
        <row r="723">
          <cell r="Q723">
            <v>3</v>
          </cell>
        </row>
        <row r="724">
          <cell r="Q724">
            <v>44</v>
          </cell>
        </row>
        <row r="725">
          <cell r="Q725">
            <v>1</v>
          </cell>
        </row>
        <row r="726">
          <cell r="Q726">
            <v>38</v>
          </cell>
        </row>
        <row r="727">
          <cell r="Q727">
            <v>17</v>
          </cell>
        </row>
        <row r="728">
          <cell r="Q728">
            <v>1</v>
          </cell>
        </row>
        <row r="729">
          <cell r="Q729">
            <v>5</v>
          </cell>
        </row>
        <row r="730">
          <cell r="Q730">
            <v>1</v>
          </cell>
        </row>
        <row r="731">
          <cell r="Q731">
            <v>4</v>
          </cell>
        </row>
        <row r="732">
          <cell r="Q732">
            <v>1</v>
          </cell>
        </row>
        <row r="733">
          <cell r="Q733">
            <v>1</v>
          </cell>
        </row>
        <row r="734">
          <cell r="Q734">
            <v>8</v>
          </cell>
        </row>
        <row r="735">
          <cell r="Q735">
            <v>1</v>
          </cell>
        </row>
        <row r="736">
          <cell r="Q736">
            <v>14</v>
          </cell>
        </row>
        <row r="737">
          <cell r="Q737">
            <v>1</v>
          </cell>
        </row>
        <row r="738">
          <cell r="Q738">
            <v>1</v>
          </cell>
        </row>
        <row r="739">
          <cell r="Q739">
            <v>4</v>
          </cell>
        </row>
        <row r="740">
          <cell r="Q740">
            <v>1</v>
          </cell>
        </row>
        <row r="741">
          <cell r="Q741">
            <v>156</v>
          </cell>
        </row>
        <row r="742">
          <cell r="Q742">
            <v>2</v>
          </cell>
        </row>
        <row r="743">
          <cell r="Q743">
            <v>67</v>
          </cell>
        </row>
        <row r="744">
          <cell r="Q744">
            <v>20</v>
          </cell>
        </row>
        <row r="745">
          <cell r="Q745">
            <v>228</v>
          </cell>
        </row>
        <row r="746">
          <cell r="Q746">
            <v>35</v>
          </cell>
        </row>
        <row r="747">
          <cell r="Q747">
            <v>1</v>
          </cell>
        </row>
        <row r="748">
          <cell r="Q748">
            <v>1</v>
          </cell>
        </row>
        <row r="749">
          <cell r="Q749">
            <v>11</v>
          </cell>
        </row>
        <row r="750">
          <cell r="Q750">
            <v>1</v>
          </cell>
        </row>
        <row r="751">
          <cell r="Q751">
            <v>108</v>
          </cell>
        </row>
        <row r="752">
          <cell r="Q752">
            <v>2</v>
          </cell>
        </row>
        <row r="753">
          <cell r="Q753">
            <v>3</v>
          </cell>
        </row>
        <row r="754">
          <cell r="Q754">
            <v>21</v>
          </cell>
        </row>
        <row r="755">
          <cell r="Q755">
            <v>2</v>
          </cell>
        </row>
        <row r="756">
          <cell r="Q756">
            <v>2</v>
          </cell>
        </row>
        <row r="757">
          <cell r="Q757">
            <v>1</v>
          </cell>
        </row>
        <row r="758">
          <cell r="Q758">
            <v>1</v>
          </cell>
        </row>
        <row r="759">
          <cell r="Q759">
            <v>160</v>
          </cell>
        </row>
        <row r="760">
          <cell r="Q760">
            <v>3</v>
          </cell>
        </row>
        <row r="761">
          <cell r="Q761">
            <v>1</v>
          </cell>
        </row>
        <row r="762">
          <cell r="Q762">
            <v>14</v>
          </cell>
        </row>
        <row r="763">
          <cell r="Q763">
            <v>242</v>
          </cell>
        </row>
        <row r="764">
          <cell r="Q764">
            <v>10</v>
          </cell>
        </row>
        <row r="765">
          <cell r="Q765">
            <v>1</v>
          </cell>
        </row>
        <row r="766">
          <cell r="Q766">
            <v>1</v>
          </cell>
        </row>
        <row r="767">
          <cell r="Q767">
            <v>105</v>
          </cell>
        </row>
        <row r="768">
          <cell r="Q768">
            <v>1</v>
          </cell>
        </row>
        <row r="769">
          <cell r="Q769">
            <v>1</v>
          </cell>
        </row>
        <row r="770">
          <cell r="Q770">
            <v>1</v>
          </cell>
        </row>
        <row r="771">
          <cell r="Q771">
            <v>3</v>
          </cell>
        </row>
        <row r="772">
          <cell r="Q772">
            <v>2</v>
          </cell>
        </row>
        <row r="773">
          <cell r="Q773">
            <v>7</v>
          </cell>
        </row>
        <row r="774">
          <cell r="Q774">
            <v>53</v>
          </cell>
        </row>
        <row r="775">
          <cell r="Q775">
            <v>26</v>
          </cell>
        </row>
        <row r="776">
          <cell r="Q776">
            <v>4</v>
          </cell>
        </row>
        <row r="777">
          <cell r="Q777">
            <v>3</v>
          </cell>
        </row>
        <row r="778">
          <cell r="Q778">
            <v>2</v>
          </cell>
        </row>
        <row r="779">
          <cell r="Q779">
            <v>8</v>
          </cell>
        </row>
        <row r="780">
          <cell r="Q780">
            <v>4</v>
          </cell>
        </row>
        <row r="781">
          <cell r="Q781">
            <v>4</v>
          </cell>
        </row>
        <row r="782">
          <cell r="Q782">
            <v>40</v>
          </cell>
        </row>
        <row r="783">
          <cell r="Q783">
            <v>4</v>
          </cell>
        </row>
        <row r="784">
          <cell r="Q784">
            <v>2</v>
          </cell>
        </row>
        <row r="785">
          <cell r="Q785">
            <v>31085</v>
          </cell>
        </row>
      </sheetData>
      <sheetData sheetId="6">
        <row r="10">
          <cell r="A10">
            <v>1</v>
          </cell>
          <cell r="B10" t="str">
            <v xml:space="preserve">ABINGTON                     </v>
          </cell>
          <cell r="C10">
            <v>43</v>
          </cell>
          <cell r="D10">
            <v>124</v>
          </cell>
          <cell r="E10">
            <v>14</v>
          </cell>
          <cell r="F10">
            <v>823</v>
          </cell>
          <cell r="G10">
            <v>495</v>
          </cell>
          <cell r="H10">
            <v>478</v>
          </cell>
          <cell r="I10">
            <v>73</v>
          </cell>
          <cell r="J10">
            <v>19</v>
          </cell>
          <cell r="K10">
            <v>2</v>
          </cell>
          <cell r="L10">
            <v>0</v>
          </cell>
          <cell r="M10">
            <v>42</v>
          </cell>
          <cell r="N10">
            <v>15</v>
          </cell>
          <cell r="O10">
            <v>301</v>
          </cell>
          <cell r="P10">
            <v>91</v>
          </cell>
          <cell r="Q10">
            <v>1952</v>
          </cell>
        </row>
        <row r="11">
          <cell r="A11">
            <v>2</v>
          </cell>
          <cell r="B11" t="str">
            <v xml:space="preserve">ACTON                        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</row>
        <row r="12">
          <cell r="A12">
            <v>3</v>
          </cell>
          <cell r="B12" t="str">
            <v xml:space="preserve">ACUSHNET                     </v>
          </cell>
          <cell r="C12">
            <v>16</v>
          </cell>
          <cell r="D12">
            <v>0</v>
          </cell>
          <cell r="E12">
            <v>104</v>
          </cell>
          <cell r="F12">
            <v>503</v>
          </cell>
          <cell r="G12">
            <v>347</v>
          </cell>
          <cell r="H12">
            <v>283</v>
          </cell>
          <cell r="I12">
            <v>47</v>
          </cell>
          <cell r="J12">
            <v>12</v>
          </cell>
          <cell r="K12">
            <v>0</v>
          </cell>
          <cell r="L12">
            <v>0</v>
          </cell>
          <cell r="M12">
            <v>6</v>
          </cell>
          <cell r="N12">
            <v>0</v>
          </cell>
          <cell r="O12">
            <v>200</v>
          </cell>
          <cell r="P12">
            <v>34</v>
          </cell>
          <cell r="Q12">
            <v>1251</v>
          </cell>
        </row>
        <row r="13">
          <cell r="A13">
            <v>4</v>
          </cell>
          <cell r="B13" t="str">
            <v xml:space="preserve">ADAMS                        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</row>
        <row r="14">
          <cell r="A14">
            <v>5</v>
          </cell>
          <cell r="B14" t="str">
            <v xml:space="preserve">AGAWAM                       </v>
          </cell>
          <cell r="C14">
            <v>72</v>
          </cell>
          <cell r="D14">
            <v>0</v>
          </cell>
          <cell r="E14">
            <v>264</v>
          </cell>
          <cell r="F14">
            <v>1375</v>
          </cell>
          <cell r="G14">
            <v>910</v>
          </cell>
          <cell r="H14">
            <v>1214</v>
          </cell>
          <cell r="I14">
            <v>152</v>
          </cell>
          <cell r="J14">
            <v>39</v>
          </cell>
          <cell r="K14">
            <v>0</v>
          </cell>
          <cell r="L14">
            <v>0</v>
          </cell>
          <cell r="M14">
            <v>128</v>
          </cell>
          <cell r="N14">
            <v>124</v>
          </cell>
          <cell r="O14">
            <v>863</v>
          </cell>
          <cell r="P14">
            <v>475</v>
          </cell>
          <cell r="Q14">
            <v>4051</v>
          </cell>
        </row>
        <row r="15">
          <cell r="A15">
            <v>6</v>
          </cell>
          <cell r="B15" t="str">
            <v xml:space="preserve">ALFORD                       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</row>
        <row r="16">
          <cell r="A16">
            <v>7</v>
          </cell>
          <cell r="B16" t="str">
            <v xml:space="preserve">AMESBURY                     </v>
          </cell>
          <cell r="C16">
            <v>42</v>
          </cell>
          <cell r="D16">
            <v>1</v>
          </cell>
          <cell r="E16">
            <v>177</v>
          </cell>
          <cell r="F16">
            <v>951</v>
          </cell>
          <cell r="G16">
            <v>579</v>
          </cell>
          <cell r="H16">
            <v>683</v>
          </cell>
          <cell r="I16">
            <v>90</v>
          </cell>
          <cell r="J16">
            <v>24</v>
          </cell>
          <cell r="K16">
            <v>0</v>
          </cell>
          <cell r="L16">
            <v>0</v>
          </cell>
          <cell r="M16">
            <v>22</v>
          </cell>
          <cell r="N16">
            <v>6</v>
          </cell>
          <cell r="O16">
            <v>405</v>
          </cell>
          <cell r="P16">
            <v>242</v>
          </cell>
          <cell r="Q16">
            <v>2440</v>
          </cell>
        </row>
        <row r="17">
          <cell r="A17">
            <v>8</v>
          </cell>
          <cell r="B17" t="str">
            <v xml:space="preserve">AMHERST                      </v>
          </cell>
          <cell r="C17">
            <v>30</v>
          </cell>
          <cell r="D17">
            <v>0</v>
          </cell>
          <cell r="E17">
            <v>123</v>
          </cell>
          <cell r="F17">
            <v>730</v>
          </cell>
          <cell r="G17">
            <v>165</v>
          </cell>
          <cell r="H17">
            <v>0</v>
          </cell>
          <cell r="I17">
            <v>45</v>
          </cell>
          <cell r="J17">
            <v>12</v>
          </cell>
          <cell r="K17">
            <v>0</v>
          </cell>
          <cell r="L17">
            <v>0</v>
          </cell>
          <cell r="M17">
            <v>172</v>
          </cell>
          <cell r="N17">
            <v>0</v>
          </cell>
          <cell r="O17">
            <v>380</v>
          </cell>
          <cell r="P17">
            <v>83</v>
          </cell>
          <cell r="Q17">
            <v>1205</v>
          </cell>
        </row>
        <row r="18">
          <cell r="A18">
            <v>9</v>
          </cell>
          <cell r="B18" t="str">
            <v xml:space="preserve">ANDOVER                      </v>
          </cell>
          <cell r="C18">
            <v>67</v>
          </cell>
          <cell r="D18">
            <v>319</v>
          </cell>
          <cell r="E18">
            <v>23</v>
          </cell>
          <cell r="F18">
            <v>2306</v>
          </cell>
          <cell r="G18">
            <v>1514</v>
          </cell>
          <cell r="H18">
            <v>1837</v>
          </cell>
          <cell r="I18">
            <v>223</v>
          </cell>
          <cell r="J18">
            <v>60</v>
          </cell>
          <cell r="K18">
            <v>0</v>
          </cell>
          <cell r="L18">
            <v>11</v>
          </cell>
          <cell r="M18">
            <v>108</v>
          </cell>
          <cell r="N18">
            <v>10</v>
          </cell>
          <cell r="O18">
            <v>240</v>
          </cell>
          <cell r="P18">
            <v>131</v>
          </cell>
          <cell r="Q18">
            <v>5998</v>
          </cell>
        </row>
        <row r="19">
          <cell r="A19">
            <v>10</v>
          </cell>
          <cell r="B19" t="str">
            <v xml:space="preserve">ARLINGTON                    </v>
          </cell>
          <cell r="C19">
            <v>24</v>
          </cell>
          <cell r="D19">
            <v>0</v>
          </cell>
          <cell r="E19">
            <v>458</v>
          </cell>
          <cell r="F19">
            <v>2124</v>
          </cell>
          <cell r="G19">
            <v>1068</v>
          </cell>
          <cell r="H19">
            <v>1252</v>
          </cell>
          <cell r="I19">
            <v>192</v>
          </cell>
          <cell r="J19">
            <v>51</v>
          </cell>
          <cell r="K19">
            <v>0</v>
          </cell>
          <cell r="L19">
            <v>0</v>
          </cell>
          <cell r="M19">
            <v>227</v>
          </cell>
          <cell r="N19">
            <v>0</v>
          </cell>
          <cell r="O19">
            <v>392</v>
          </cell>
          <cell r="P19">
            <v>189</v>
          </cell>
          <cell r="Q19">
            <v>5141</v>
          </cell>
        </row>
        <row r="20">
          <cell r="A20">
            <v>11</v>
          </cell>
          <cell r="B20" t="str">
            <v xml:space="preserve">ASHBURNHAM                   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</row>
        <row r="21">
          <cell r="A21">
            <v>12</v>
          </cell>
          <cell r="B21" t="str">
            <v xml:space="preserve">ASHBY                        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</row>
        <row r="22">
          <cell r="A22">
            <v>13</v>
          </cell>
          <cell r="B22" t="str">
            <v xml:space="preserve">ASHFIELD                     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1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14</v>
          </cell>
          <cell r="O22">
            <v>0</v>
          </cell>
          <cell r="P22">
            <v>0</v>
          </cell>
          <cell r="Q22">
            <v>14</v>
          </cell>
        </row>
        <row r="23">
          <cell r="A23">
            <v>14</v>
          </cell>
          <cell r="B23" t="str">
            <v xml:space="preserve">ASHLAND                      </v>
          </cell>
          <cell r="C23">
            <v>13</v>
          </cell>
          <cell r="D23">
            <v>166</v>
          </cell>
          <cell r="E23">
            <v>22</v>
          </cell>
          <cell r="F23">
            <v>930</v>
          </cell>
          <cell r="G23">
            <v>594</v>
          </cell>
          <cell r="H23">
            <v>763</v>
          </cell>
          <cell r="I23">
            <v>93</v>
          </cell>
          <cell r="J23">
            <v>25</v>
          </cell>
          <cell r="K23">
            <v>0</v>
          </cell>
          <cell r="L23">
            <v>6</v>
          </cell>
          <cell r="M23">
            <v>75</v>
          </cell>
          <cell r="N23">
            <v>2</v>
          </cell>
          <cell r="O23">
            <v>209</v>
          </cell>
          <cell r="P23">
            <v>110</v>
          </cell>
          <cell r="Q23">
            <v>2479</v>
          </cell>
        </row>
        <row r="24">
          <cell r="A24">
            <v>15</v>
          </cell>
          <cell r="B24" t="str">
            <v xml:space="preserve">ATHOL                        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</row>
        <row r="25">
          <cell r="A25">
            <v>16</v>
          </cell>
          <cell r="B25" t="str">
            <v xml:space="preserve">ATTLEBORO                    </v>
          </cell>
          <cell r="C25">
            <v>184</v>
          </cell>
          <cell r="D25">
            <v>1</v>
          </cell>
          <cell r="E25">
            <v>414</v>
          </cell>
          <cell r="F25">
            <v>2125</v>
          </cell>
          <cell r="G25">
            <v>1329</v>
          </cell>
          <cell r="H25">
            <v>789</v>
          </cell>
          <cell r="I25">
            <v>240</v>
          </cell>
          <cell r="J25">
            <v>51</v>
          </cell>
          <cell r="K25">
            <v>0</v>
          </cell>
          <cell r="L25">
            <v>0</v>
          </cell>
          <cell r="M25">
            <v>463</v>
          </cell>
          <cell r="N25">
            <v>1014</v>
          </cell>
          <cell r="O25">
            <v>1444</v>
          </cell>
          <cell r="P25">
            <v>868</v>
          </cell>
          <cell r="Q25">
            <v>6227</v>
          </cell>
        </row>
        <row r="26">
          <cell r="A26">
            <v>17</v>
          </cell>
          <cell r="B26" t="str">
            <v xml:space="preserve">AUBURN                       </v>
          </cell>
          <cell r="C26">
            <v>9</v>
          </cell>
          <cell r="D26">
            <v>0</v>
          </cell>
          <cell r="E26">
            <v>166</v>
          </cell>
          <cell r="F26">
            <v>876</v>
          </cell>
          <cell r="G26">
            <v>570</v>
          </cell>
          <cell r="H26">
            <v>652</v>
          </cell>
          <cell r="I26">
            <v>87</v>
          </cell>
          <cell r="J26">
            <v>23</v>
          </cell>
          <cell r="K26">
            <v>5</v>
          </cell>
          <cell r="L26">
            <v>0</v>
          </cell>
          <cell r="M26">
            <v>68</v>
          </cell>
          <cell r="N26">
            <v>0</v>
          </cell>
          <cell r="O26">
            <v>452</v>
          </cell>
          <cell r="P26">
            <v>182</v>
          </cell>
          <cell r="Q26">
            <v>2340</v>
          </cell>
        </row>
        <row r="27">
          <cell r="A27">
            <v>18</v>
          </cell>
          <cell r="B27" t="str">
            <v xml:space="preserve">AVON                         </v>
          </cell>
          <cell r="C27">
            <v>12</v>
          </cell>
          <cell r="D27">
            <v>34</v>
          </cell>
          <cell r="E27">
            <v>2</v>
          </cell>
          <cell r="F27">
            <v>229</v>
          </cell>
          <cell r="G27">
            <v>133</v>
          </cell>
          <cell r="H27">
            <v>147</v>
          </cell>
          <cell r="I27">
            <v>20</v>
          </cell>
          <cell r="J27">
            <v>5</v>
          </cell>
          <cell r="K27">
            <v>0</v>
          </cell>
          <cell r="L27">
            <v>0</v>
          </cell>
          <cell r="M27">
            <v>3</v>
          </cell>
          <cell r="N27">
            <v>0</v>
          </cell>
          <cell r="O27">
            <v>134</v>
          </cell>
          <cell r="P27">
            <v>69</v>
          </cell>
          <cell r="Q27">
            <v>537</v>
          </cell>
        </row>
        <row r="28">
          <cell r="A28">
            <v>19</v>
          </cell>
          <cell r="B28" t="str">
            <v xml:space="preserve">AYER                         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</row>
        <row r="29">
          <cell r="A29">
            <v>20</v>
          </cell>
          <cell r="B29" t="str">
            <v xml:space="preserve">BARNSTABLE                   </v>
          </cell>
          <cell r="C29">
            <v>109</v>
          </cell>
          <cell r="D29">
            <v>1</v>
          </cell>
          <cell r="E29">
            <v>334</v>
          </cell>
          <cell r="F29">
            <v>1814</v>
          </cell>
          <cell r="G29">
            <v>1205</v>
          </cell>
          <cell r="H29">
            <v>1634</v>
          </cell>
          <cell r="I29">
            <v>201</v>
          </cell>
          <cell r="J29">
            <v>54</v>
          </cell>
          <cell r="K29">
            <v>0</v>
          </cell>
          <cell r="L29">
            <v>0</v>
          </cell>
          <cell r="M29">
            <v>379</v>
          </cell>
          <cell r="N29">
            <v>1</v>
          </cell>
          <cell r="O29">
            <v>1186</v>
          </cell>
          <cell r="P29">
            <v>667</v>
          </cell>
          <cell r="Q29">
            <v>5423</v>
          </cell>
        </row>
        <row r="30">
          <cell r="A30">
            <v>21</v>
          </cell>
          <cell r="B30" t="str">
            <v xml:space="preserve">BARRE                        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</row>
        <row r="31">
          <cell r="A31">
            <v>22</v>
          </cell>
          <cell r="B31" t="str">
            <v xml:space="preserve">BECKET                       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1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17</v>
          </cell>
          <cell r="O31">
            <v>0</v>
          </cell>
          <cell r="P31">
            <v>0</v>
          </cell>
          <cell r="Q31">
            <v>17</v>
          </cell>
        </row>
        <row r="32">
          <cell r="A32">
            <v>23</v>
          </cell>
          <cell r="B32" t="str">
            <v xml:space="preserve">BEDFORD                      </v>
          </cell>
          <cell r="C32">
            <v>19</v>
          </cell>
          <cell r="D32">
            <v>0</v>
          </cell>
          <cell r="E32">
            <v>180</v>
          </cell>
          <cell r="F32">
            <v>810</v>
          </cell>
          <cell r="G32">
            <v>563</v>
          </cell>
          <cell r="H32">
            <v>912</v>
          </cell>
          <cell r="I32">
            <v>97</v>
          </cell>
          <cell r="J32">
            <v>26</v>
          </cell>
          <cell r="K32">
            <v>0</v>
          </cell>
          <cell r="L32">
            <v>0</v>
          </cell>
          <cell r="M32">
            <v>130</v>
          </cell>
          <cell r="N32">
            <v>3</v>
          </cell>
          <cell r="O32">
            <v>190</v>
          </cell>
          <cell r="P32">
            <v>144</v>
          </cell>
          <cell r="Q32">
            <v>2608</v>
          </cell>
        </row>
        <row r="33">
          <cell r="A33">
            <v>24</v>
          </cell>
          <cell r="B33" t="str">
            <v xml:space="preserve">BELCHERTOWN                  </v>
          </cell>
          <cell r="C33">
            <v>10</v>
          </cell>
          <cell r="D33">
            <v>0</v>
          </cell>
          <cell r="E33">
            <v>172</v>
          </cell>
          <cell r="F33">
            <v>920</v>
          </cell>
          <cell r="G33">
            <v>607</v>
          </cell>
          <cell r="H33">
            <v>770</v>
          </cell>
          <cell r="I33">
            <v>93</v>
          </cell>
          <cell r="J33">
            <v>25</v>
          </cell>
          <cell r="K33">
            <v>0</v>
          </cell>
          <cell r="L33">
            <v>0</v>
          </cell>
          <cell r="M33">
            <v>19</v>
          </cell>
          <cell r="N33">
            <v>0</v>
          </cell>
          <cell r="O33">
            <v>316</v>
          </cell>
          <cell r="P33">
            <v>171</v>
          </cell>
          <cell r="Q33">
            <v>2493</v>
          </cell>
        </row>
        <row r="34">
          <cell r="A34">
            <v>25</v>
          </cell>
          <cell r="B34" t="str">
            <v xml:space="preserve">BELLINGHAM                   </v>
          </cell>
          <cell r="C34">
            <v>26</v>
          </cell>
          <cell r="D34">
            <v>2</v>
          </cell>
          <cell r="E34">
            <v>196</v>
          </cell>
          <cell r="F34">
            <v>937</v>
          </cell>
          <cell r="G34">
            <v>565</v>
          </cell>
          <cell r="H34">
            <v>659</v>
          </cell>
          <cell r="I34">
            <v>91</v>
          </cell>
          <cell r="J34">
            <v>24</v>
          </cell>
          <cell r="K34">
            <v>0</v>
          </cell>
          <cell r="L34">
            <v>0</v>
          </cell>
          <cell r="M34">
            <v>33</v>
          </cell>
          <cell r="N34">
            <v>20</v>
          </cell>
          <cell r="O34">
            <v>346</v>
          </cell>
          <cell r="P34">
            <v>192</v>
          </cell>
          <cell r="Q34">
            <v>2424</v>
          </cell>
        </row>
        <row r="35">
          <cell r="A35">
            <v>26</v>
          </cell>
          <cell r="B35" t="str">
            <v xml:space="preserve">BELMONT                      </v>
          </cell>
          <cell r="C35">
            <v>24</v>
          </cell>
          <cell r="D35">
            <v>279</v>
          </cell>
          <cell r="E35">
            <v>23</v>
          </cell>
          <cell r="F35">
            <v>1600</v>
          </cell>
          <cell r="G35">
            <v>948</v>
          </cell>
          <cell r="H35">
            <v>1192</v>
          </cell>
          <cell r="I35">
            <v>152</v>
          </cell>
          <cell r="J35">
            <v>41</v>
          </cell>
          <cell r="K35">
            <v>0</v>
          </cell>
          <cell r="L35">
            <v>40</v>
          </cell>
          <cell r="M35">
            <v>133</v>
          </cell>
          <cell r="N35">
            <v>0</v>
          </cell>
          <cell r="O35">
            <v>200</v>
          </cell>
          <cell r="P35">
            <v>109</v>
          </cell>
          <cell r="Q35">
            <v>4068</v>
          </cell>
        </row>
        <row r="36">
          <cell r="A36">
            <v>27</v>
          </cell>
          <cell r="B36" t="str">
            <v xml:space="preserve">BERKLEY                      </v>
          </cell>
          <cell r="C36">
            <v>6</v>
          </cell>
          <cell r="D36">
            <v>0</v>
          </cell>
          <cell r="E36">
            <v>85</v>
          </cell>
          <cell r="F36">
            <v>396</v>
          </cell>
          <cell r="G36">
            <v>257</v>
          </cell>
          <cell r="H36">
            <v>0</v>
          </cell>
          <cell r="I36">
            <v>28</v>
          </cell>
          <cell r="J36">
            <v>7</v>
          </cell>
          <cell r="K36">
            <v>0</v>
          </cell>
          <cell r="L36">
            <v>0</v>
          </cell>
          <cell r="M36">
            <v>1</v>
          </cell>
          <cell r="N36">
            <v>0</v>
          </cell>
          <cell r="O36">
            <v>117</v>
          </cell>
          <cell r="P36">
            <v>15</v>
          </cell>
          <cell r="Q36">
            <v>742</v>
          </cell>
        </row>
        <row r="37">
          <cell r="A37">
            <v>28</v>
          </cell>
          <cell r="B37" t="str">
            <v xml:space="preserve">BERLIN                       </v>
          </cell>
          <cell r="C37">
            <v>17</v>
          </cell>
          <cell r="D37">
            <v>0</v>
          </cell>
          <cell r="E37">
            <v>28</v>
          </cell>
          <cell r="F37">
            <v>126</v>
          </cell>
          <cell r="G37">
            <v>0</v>
          </cell>
          <cell r="H37">
            <v>0</v>
          </cell>
          <cell r="I37">
            <v>6</v>
          </cell>
          <cell r="J37">
            <v>2</v>
          </cell>
          <cell r="K37">
            <v>0</v>
          </cell>
          <cell r="L37">
            <v>0</v>
          </cell>
          <cell r="M37">
            <v>3</v>
          </cell>
          <cell r="N37">
            <v>0</v>
          </cell>
          <cell r="O37">
            <v>14</v>
          </cell>
          <cell r="P37">
            <v>0</v>
          </cell>
          <cell r="Q37">
            <v>166</v>
          </cell>
        </row>
        <row r="38">
          <cell r="A38">
            <v>29</v>
          </cell>
          <cell r="B38" t="str">
            <v xml:space="preserve">BERNARDSTON                  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</row>
        <row r="39">
          <cell r="A39">
            <v>30</v>
          </cell>
          <cell r="B39" t="str">
            <v xml:space="preserve">BEVERLY                      </v>
          </cell>
          <cell r="C39">
            <v>97</v>
          </cell>
          <cell r="D39">
            <v>248</v>
          </cell>
          <cell r="E39">
            <v>110</v>
          </cell>
          <cell r="F39">
            <v>1626</v>
          </cell>
          <cell r="G39">
            <v>951</v>
          </cell>
          <cell r="H39">
            <v>1376</v>
          </cell>
          <cell r="I39">
            <v>161</v>
          </cell>
          <cell r="J39">
            <v>43</v>
          </cell>
          <cell r="K39">
            <v>0</v>
          </cell>
          <cell r="L39">
            <v>5</v>
          </cell>
          <cell r="M39">
            <v>88</v>
          </cell>
          <cell r="N39">
            <v>18</v>
          </cell>
          <cell r="O39">
            <v>685</v>
          </cell>
          <cell r="P39">
            <v>340</v>
          </cell>
          <cell r="Q39">
            <v>4345</v>
          </cell>
        </row>
        <row r="40">
          <cell r="A40">
            <v>31</v>
          </cell>
          <cell r="B40" t="str">
            <v xml:space="preserve">BILLERICA                    </v>
          </cell>
          <cell r="C40">
            <v>85</v>
          </cell>
          <cell r="D40">
            <v>388</v>
          </cell>
          <cell r="E40">
            <v>2</v>
          </cell>
          <cell r="F40">
            <v>2039</v>
          </cell>
          <cell r="G40">
            <v>1493</v>
          </cell>
          <cell r="H40">
            <v>1539</v>
          </cell>
          <cell r="I40">
            <v>200</v>
          </cell>
          <cell r="J40">
            <v>53</v>
          </cell>
          <cell r="K40">
            <v>0</v>
          </cell>
          <cell r="L40">
            <v>0</v>
          </cell>
          <cell r="M40">
            <v>50</v>
          </cell>
          <cell r="N40">
            <v>25</v>
          </cell>
          <cell r="O40">
            <v>595</v>
          </cell>
          <cell r="P40">
            <v>235</v>
          </cell>
          <cell r="Q40">
            <v>5385</v>
          </cell>
        </row>
        <row r="41">
          <cell r="A41">
            <v>32</v>
          </cell>
          <cell r="B41" t="str">
            <v xml:space="preserve">BLACKSTONE                   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1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12</v>
          </cell>
          <cell r="O41">
            <v>0</v>
          </cell>
          <cell r="P41">
            <v>0</v>
          </cell>
          <cell r="Q41">
            <v>12</v>
          </cell>
        </row>
        <row r="42">
          <cell r="A42">
            <v>33</v>
          </cell>
          <cell r="B42" t="str">
            <v xml:space="preserve">BLANDFORD                    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1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12</v>
          </cell>
          <cell r="O42">
            <v>0</v>
          </cell>
          <cell r="P42">
            <v>0</v>
          </cell>
          <cell r="Q42">
            <v>12</v>
          </cell>
        </row>
        <row r="43">
          <cell r="A43">
            <v>34</v>
          </cell>
          <cell r="B43" t="str">
            <v xml:space="preserve">BOLTON                       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</row>
        <row r="44">
          <cell r="A44">
            <v>35</v>
          </cell>
          <cell r="B44" t="str">
            <v xml:space="preserve">BOSTON                       </v>
          </cell>
          <cell r="C44">
            <v>1647</v>
          </cell>
          <cell r="D44">
            <v>0</v>
          </cell>
          <cell r="E44">
            <v>3159</v>
          </cell>
          <cell r="F44">
            <v>16051</v>
          </cell>
          <cell r="G44">
            <v>10863</v>
          </cell>
          <cell r="H44">
            <v>14632</v>
          </cell>
          <cell r="I44">
            <v>2321</v>
          </cell>
          <cell r="J44">
            <v>604</v>
          </cell>
          <cell r="K44">
            <v>1271</v>
          </cell>
          <cell r="L44">
            <v>0</v>
          </cell>
          <cell r="M44">
            <v>15734</v>
          </cell>
          <cell r="N44">
            <v>1159</v>
          </cell>
          <cell r="O44">
            <v>29821</v>
          </cell>
          <cell r="P44">
            <v>18821</v>
          </cell>
          <cell r="Q44">
            <v>63058</v>
          </cell>
        </row>
        <row r="45">
          <cell r="A45">
            <v>36</v>
          </cell>
          <cell r="B45" t="str">
            <v xml:space="preserve">BOURNE                       </v>
          </cell>
          <cell r="C45">
            <v>47</v>
          </cell>
          <cell r="D45">
            <v>102</v>
          </cell>
          <cell r="E45">
            <v>42</v>
          </cell>
          <cell r="F45">
            <v>850</v>
          </cell>
          <cell r="G45">
            <v>532</v>
          </cell>
          <cell r="H45">
            <v>581</v>
          </cell>
          <cell r="I45">
            <v>77</v>
          </cell>
          <cell r="J45">
            <v>21</v>
          </cell>
          <cell r="K45">
            <v>0</v>
          </cell>
          <cell r="L45">
            <v>0</v>
          </cell>
          <cell r="M45">
            <v>3</v>
          </cell>
          <cell r="N45">
            <v>1</v>
          </cell>
          <cell r="O45">
            <v>367</v>
          </cell>
          <cell r="P45">
            <v>154</v>
          </cell>
          <cell r="Q45">
            <v>2084</v>
          </cell>
        </row>
        <row r="46">
          <cell r="A46">
            <v>37</v>
          </cell>
          <cell r="B46" t="str">
            <v xml:space="preserve">BOXBOROUGH                   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</row>
        <row r="47">
          <cell r="A47">
            <v>38</v>
          </cell>
          <cell r="B47" t="str">
            <v xml:space="preserve">BOXFORD                      </v>
          </cell>
          <cell r="C47">
            <v>48</v>
          </cell>
          <cell r="D47">
            <v>0</v>
          </cell>
          <cell r="E47">
            <v>72</v>
          </cell>
          <cell r="F47">
            <v>503</v>
          </cell>
          <cell r="G47">
            <v>123</v>
          </cell>
          <cell r="H47">
            <v>0</v>
          </cell>
          <cell r="I47">
            <v>26</v>
          </cell>
          <cell r="J47">
            <v>7</v>
          </cell>
          <cell r="K47">
            <v>0</v>
          </cell>
          <cell r="L47">
            <v>0</v>
          </cell>
          <cell r="M47">
            <v>5</v>
          </cell>
          <cell r="N47">
            <v>3</v>
          </cell>
          <cell r="O47">
            <v>19</v>
          </cell>
          <cell r="P47">
            <v>0</v>
          </cell>
          <cell r="Q47">
            <v>730</v>
          </cell>
        </row>
        <row r="48">
          <cell r="A48">
            <v>39</v>
          </cell>
          <cell r="B48" t="str">
            <v xml:space="preserve">BOYLSTON                     </v>
          </cell>
          <cell r="C48">
            <v>3</v>
          </cell>
          <cell r="D48">
            <v>31</v>
          </cell>
          <cell r="E48">
            <v>0</v>
          </cell>
          <cell r="F48">
            <v>259</v>
          </cell>
          <cell r="G48">
            <v>0</v>
          </cell>
          <cell r="H48">
            <v>0</v>
          </cell>
          <cell r="I48">
            <v>11</v>
          </cell>
          <cell r="J48">
            <v>3</v>
          </cell>
          <cell r="K48">
            <v>0</v>
          </cell>
          <cell r="L48">
            <v>1</v>
          </cell>
          <cell r="M48">
            <v>2</v>
          </cell>
          <cell r="N48">
            <v>19</v>
          </cell>
          <cell r="O48">
            <v>25</v>
          </cell>
          <cell r="P48">
            <v>1</v>
          </cell>
          <cell r="Q48">
            <v>299</v>
          </cell>
        </row>
        <row r="49">
          <cell r="A49">
            <v>40</v>
          </cell>
          <cell r="B49" t="str">
            <v xml:space="preserve">BRAINTREE                    </v>
          </cell>
          <cell r="C49">
            <v>100</v>
          </cell>
          <cell r="D49">
            <v>366</v>
          </cell>
          <cell r="E49">
            <v>25</v>
          </cell>
          <cell r="F49">
            <v>2094</v>
          </cell>
          <cell r="G49">
            <v>1407</v>
          </cell>
          <cell r="H49">
            <v>1578</v>
          </cell>
          <cell r="I49">
            <v>205</v>
          </cell>
          <cell r="J49">
            <v>55</v>
          </cell>
          <cell r="K49">
            <v>0</v>
          </cell>
          <cell r="L49">
            <v>0</v>
          </cell>
          <cell r="M49">
            <v>171</v>
          </cell>
          <cell r="N49">
            <v>0</v>
          </cell>
          <cell r="O49">
            <v>778</v>
          </cell>
          <cell r="P49">
            <v>387</v>
          </cell>
          <cell r="Q49">
            <v>5508</v>
          </cell>
        </row>
        <row r="50">
          <cell r="A50">
            <v>41</v>
          </cell>
          <cell r="B50" t="str">
            <v xml:space="preserve">BREWSTER                     </v>
          </cell>
          <cell r="C50">
            <v>11</v>
          </cell>
          <cell r="D50">
            <v>1</v>
          </cell>
          <cell r="E50">
            <v>79</v>
          </cell>
          <cell r="F50">
            <v>378</v>
          </cell>
          <cell r="G50">
            <v>0</v>
          </cell>
          <cell r="H50">
            <v>0</v>
          </cell>
          <cell r="I50">
            <v>18</v>
          </cell>
          <cell r="J50">
            <v>5</v>
          </cell>
          <cell r="K50">
            <v>0</v>
          </cell>
          <cell r="L50">
            <v>0</v>
          </cell>
          <cell r="M50">
            <v>9</v>
          </cell>
          <cell r="N50">
            <v>0</v>
          </cell>
          <cell r="O50">
            <v>96</v>
          </cell>
          <cell r="P50">
            <v>16</v>
          </cell>
          <cell r="Q50">
            <v>473</v>
          </cell>
        </row>
        <row r="51">
          <cell r="A51">
            <v>42</v>
          </cell>
          <cell r="B51" t="str">
            <v xml:space="preserve">BRIDGEWATER                  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6</v>
          </cell>
          <cell r="O51">
            <v>0</v>
          </cell>
          <cell r="P51">
            <v>0</v>
          </cell>
          <cell r="Q51">
            <v>6</v>
          </cell>
        </row>
        <row r="52">
          <cell r="A52">
            <v>43</v>
          </cell>
          <cell r="B52" t="str">
            <v xml:space="preserve">BRIMFIELD                    </v>
          </cell>
          <cell r="C52">
            <v>13</v>
          </cell>
          <cell r="D52">
            <v>0</v>
          </cell>
          <cell r="E52">
            <v>40</v>
          </cell>
          <cell r="F52">
            <v>186</v>
          </cell>
          <cell r="G52">
            <v>50</v>
          </cell>
          <cell r="H52">
            <v>0</v>
          </cell>
          <cell r="I52">
            <v>10</v>
          </cell>
          <cell r="J52">
            <v>3</v>
          </cell>
          <cell r="K52">
            <v>0</v>
          </cell>
          <cell r="L52">
            <v>0</v>
          </cell>
          <cell r="M52">
            <v>0</v>
          </cell>
          <cell r="N52">
            <v>2</v>
          </cell>
          <cell r="O52">
            <v>43</v>
          </cell>
          <cell r="P52">
            <v>14</v>
          </cell>
          <cell r="Q52">
            <v>285</v>
          </cell>
        </row>
        <row r="53">
          <cell r="A53">
            <v>44</v>
          </cell>
          <cell r="B53" t="str">
            <v xml:space="preserve">BROCKTON                     </v>
          </cell>
          <cell r="C53">
            <v>273</v>
          </cell>
          <cell r="D53">
            <v>5</v>
          </cell>
          <cell r="E53">
            <v>1173</v>
          </cell>
          <cell r="F53">
            <v>5341</v>
          </cell>
          <cell r="G53">
            <v>3286</v>
          </cell>
          <cell r="H53">
            <v>3839</v>
          </cell>
          <cell r="I53">
            <v>652</v>
          </cell>
          <cell r="J53">
            <v>171</v>
          </cell>
          <cell r="K53">
            <v>0</v>
          </cell>
          <cell r="L53">
            <v>0</v>
          </cell>
          <cell r="M53">
            <v>3410</v>
          </cell>
          <cell r="N53">
            <v>280</v>
          </cell>
          <cell r="O53">
            <v>8780</v>
          </cell>
          <cell r="P53">
            <v>4995</v>
          </cell>
          <cell r="Q53">
            <v>17469</v>
          </cell>
        </row>
        <row r="54">
          <cell r="A54">
            <v>45</v>
          </cell>
          <cell r="B54" t="str">
            <v xml:space="preserve">BROOKFIELD                   </v>
          </cell>
          <cell r="C54">
            <v>1</v>
          </cell>
          <cell r="D54">
            <v>0</v>
          </cell>
          <cell r="E54">
            <v>27</v>
          </cell>
          <cell r="F54">
            <v>173</v>
          </cell>
          <cell r="G54">
            <v>29</v>
          </cell>
          <cell r="H54">
            <v>0</v>
          </cell>
          <cell r="I54">
            <v>9</v>
          </cell>
          <cell r="J54">
            <v>2</v>
          </cell>
          <cell r="K54">
            <v>0</v>
          </cell>
          <cell r="L54">
            <v>0</v>
          </cell>
          <cell r="M54">
            <v>1</v>
          </cell>
          <cell r="N54">
            <v>1</v>
          </cell>
          <cell r="O54">
            <v>92</v>
          </cell>
          <cell r="P54">
            <v>13</v>
          </cell>
          <cell r="Q54">
            <v>232</v>
          </cell>
        </row>
        <row r="55">
          <cell r="A55">
            <v>46</v>
          </cell>
          <cell r="B55" t="str">
            <v xml:space="preserve">BROOKLINE                    </v>
          </cell>
          <cell r="C55">
            <v>76</v>
          </cell>
          <cell r="D55">
            <v>0</v>
          </cell>
          <cell r="E55">
            <v>508</v>
          </cell>
          <cell r="F55">
            <v>2692</v>
          </cell>
          <cell r="G55">
            <v>1468</v>
          </cell>
          <cell r="H55">
            <v>1774</v>
          </cell>
          <cell r="I55">
            <v>266</v>
          </cell>
          <cell r="J55">
            <v>71</v>
          </cell>
          <cell r="K55">
            <v>0</v>
          </cell>
          <cell r="L55">
            <v>0</v>
          </cell>
          <cell r="M55">
            <v>660</v>
          </cell>
          <cell r="N55">
            <v>2</v>
          </cell>
          <cell r="O55">
            <v>507</v>
          </cell>
          <cell r="P55">
            <v>320</v>
          </cell>
          <cell r="Q55">
            <v>7142</v>
          </cell>
        </row>
        <row r="56">
          <cell r="A56">
            <v>47</v>
          </cell>
          <cell r="B56" t="str">
            <v xml:space="preserve">BUCKLAND                     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</row>
        <row r="57">
          <cell r="A57">
            <v>48</v>
          </cell>
          <cell r="B57" t="str">
            <v xml:space="preserve">BURLINGTON                   </v>
          </cell>
          <cell r="C57">
            <v>55</v>
          </cell>
          <cell r="D57">
            <v>0</v>
          </cell>
          <cell r="E57">
            <v>222</v>
          </cell>
          <cell r="F57">
            <v>1328</v>
          </cell>
          <cell r="G57">
            <v>860</v>
          </cell>
          <cell r="H57">
            <v>1024</v>
          </cell>
          <cell r="I57">
            <v>132</v>
          </cell>
          <cell r="J57">
            <v>35</v>
          </cell>
          <cell r="K57">
            <v>0</v>
          </cell>
          <cell r="L57">
            <v>0</v>
          </cell>
          <cell r="M57">
            <v>87</v>
          </cell>
          <cell r="N57">
            <v>4</v>
          </cell>
          <cell r="O57">
            <v>289</v>
          </cell>
          <cell r="P57">
            <v>148</v>
          </cell>
          <cell r="Q57">
            <v>3553</v>
          </cell>
        </row>
        <row r="58">
          <cell r="A58">
            <v>49</v>
          </cell>
          <cell r="B58" t="str">
            <v xml:space="preserve">CAMBRIDGE                    </v>
          </cell>
          <cell r="C58">
            <v>480</v>
          </cell>
          <cell r="D58">
            <v>0</v>
          </cell>
          <cell r="E58">
            <v>585</v>
          </cell>
          <cell r="F58">
            <v>2429</v>
          </cell>
          <cell r="G58">
            <v>1268</v>
          </cell>
          <cell r="H58">
            <v>1400</v>
          </cell>
          <cell r="I58">
            <v>247</v>
          </cell>
          <cell r="J58">
            <v>60</v>
          </cell>
          <cell r="K58">
            <v>10</v>
          </cell>
          <cell r="L58">
            <v>0</v>
          </cell>
          <cell r="M58">
            <v>348</v>
          </cell>
          <cell r="N58">
            <v>434</v>
          </cell>
          <cell r="O58">
            <v>1930</v>
          </cell>
          <cell r="P58">
            <v>1174</v>
          </cell>
          <cell r="Q58">
            <v>6709</v>
          </cell>
        </row>
        <row r="59">
          <cell r="A59">
            <v>50</v>
          </cell>
          <cell r="B59" t="str">
            <v xml:space="preserve">CANTON                       </v>
          </cell>
          <cell r="C59">
            <v>105</v>
          </cell>
          <cell r="D59">
            <v>219</v>
          </cell>
          <cell r="E59">
            <v>22</v>
          </cell>
          <cell r="F59">
            <v>1259</v>
          </cell>
          <cell r="G59">
            <v>793</v>
          </cell>
          <cell r="H59">
            <v>876</v>
          </cell>
          <cell r="I59">
            <v>116</v>
          </cell>
          <cell r="J59">
            <v>31</v>
          </cell>
          <cell r="K59">
            <v>1</v>
          </cell>
          <cell r="L59">
            <v>4</v>
          </cell>
          <cell r="M59">
            <v>41</v>
          </cell>
          <cell r="N59">
            <v>0</v>
          </cell>
          <cell r="O59">
            <v>306</v>
          </cell>
          <cell r="P59">
            <v>143</v>
          </cell>
          <cell r="Q59">
            <v>3157</v>
          </cell>
        </row>
        <row r="60">
          <cell r="A60">
            <v>51</v>
          </cell>
          <cell r="B60" t="str">
            <v xml:space="preserve">CARLISLE                     </v>
          </cell>
          <cell r="C60">
            <v>3</v>
          </cell>
          <cell r="D60">
            <v>69</v>
          </cell>
          <cell r="E60">
            <v>0</v>
          </cell>
          <cell r="F60">
            <v>321</v>
          </cell>
          <cell r="G60">
            <v>231</v>
          </cell>
          <cell r="H60">
            <v>0</v>
          </cell>
          <cell r="I60">
            <v>22</v>
          </cell>
          <cell r="J60">
            <v>6</v>
          </cell>
          <cell r="K60">
            <v>0</v>
          </cell>
          <cell r="L60">
            <v>0</v>
          </cell>
          <cell r="M60">
            <v>7</v>
          </cell>
          <cell r="N60">
            <v>0</v>
          </cell>
          <cell r="O60">
            <v>5</v>
          </cell>
          <cell r="P60">
            <v>0</v>
          </cell>
          <cell r="Q60">
            <v>596</v>
          </cell>
        </row>
        <row r="61">
          <cell r="A61">
            <v>52</v>
          </cell>
          <cell r="B61" t="str">
            <v xml:space="preserve">CARVER                       </v>
          </cell>
          <cell r="C61">
            <v>38</v>
          </cell>
          <cell r="D61">
            <v>0</v>
          </cell>
          <cell r="E61">
            <v>117</v>
          </cell>
          <cell r="F61">
            <v>669</v>
          </cell>
          <cell r="G61">
            <v>420</v>
          </cell>
          <cell r="H61">
            <v>478</v>
          </cell>
          <cell r="I61">
            <v>63</v>
          </cell>
          <cell r="J61">
            <v>17</v>
          </cell>
          <cell r="K61">
            <v>0</v>
          </cell>
          <cell r="L61">
            <v>0</v>
          </cell>
          <cell r="M61">
            <v>1</v>
          </cell>
          <cell r="N61">
            <v>10</v>
          </cell>
          <cell r="O61">
            <v>274</v>
          </cell>
          <cell r="P61">
            <v>134</v>
          </cell>
          <cell r="Q61">
            <v>1714</v>
          </cell>
        </row>
        <row r="62">
          <cell r="A62">
            <v>53</v>
          </cell>
          <cell r="B62" t="str">
            <v xml:space="preserve">CHARLEMONT                   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5</v>
          </cell>
          <cell r="O62">
            <v>0</v>
          </cell>
          <cell r="P62">
            <v>0</v>
          </cell>
          <cell r="Q62">
            <v>5</v>
          </cell>
        </row>
        <row r="63">
          <cell r="A63">
            <v>54</v>
          </cell>
          <cell r="B63" t="str">
            <v xml:space="preserve">CHARLTON                     </v>
          </cell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2</v>
          </cell>
          <cell r="O63">
            <v>0</v>
          </cell>
          <cell r="P63">
            <v>0</v>
          </cell>
          <cell r="Q63">
            <v>2</v>
          </cell>
        </row>
        <row r="64">
          <cell r="A64">
            <v>55</v>
          </cell>
          <cell r="B64" t="str">
            <v xml:space="preserve">CHATHAM                      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</row>
        <row r="65">
          <cell r="A65">
            <v>56</v>
          </cell>
          <cell r="B65" t="str">
            <v xml:space="preserve">CHELMSFORD                   </v>
          </cell>
          <cell r="C65">
            <v>121</v>
          </cell>
          <cell r="D65">
            <v>267</v>
          </cell>
          <cell r="E65">
            <v>48</v>
          </cell>
          <cell r="F65">
            <v>1866</v>
          </cell>
          <cell r="G65">
            <v>1262</v>
          </cell>
          <cell r="H65">
            <v>1646</v>
          </cell>
          <cell r="I65">
            <v>190</v>
          </cell>
          <cell r="J65">
            <v>51</v>
          </cell>
          <cell r="K65">
            <v>0</v>
          </cell>
          <cell r="L65">
            <v>9</v>
          </cell>
          <cell r="M65">
            <v>100</v>
          </cell>
          <cell r="N65">
            <v>0</v>
          </cell>
          <cell r="O65">
            <v>269</v>
          </cell>
          <cell r="P65">
            <v>151</v>
          </cell>
          <cell r="Q65">
            <v>5122</v>
          </cell>
        </row>
        <row r="66">
          <cell r="A66">
            <v>57</v>
          </cell>
          <cell r="B66" t="str">
            <v xml:space="preserve">CHELSEA                      </v>
          </cell>
          <cell r="C66">
            <v>175</v>
          </cell>
          <cell r="D66">
            <v>0</v>
          </cell>
          <cell r="E66">
            <v>529</v>
          </cell>
          <cell r="F66">
            <v>2229</v>
          </cell>
          <cell r="G66">
            <v>1247</v>
          </cell>
          <cell r="H66">
            <v>1306</v>
          </cell>
          <cell r="I66">
            <v>240</v>
          </cell>
          <cell r="J66">
            <v>64</v>
          </cell>
          <cell r="K66">
            <v>115</v>
          </cell>
          <cell r="L66">
            <v>0</v>
          </cell>
          <cell r="M66">
            <v>1098</v>
          </cell>
          <cell r="N66">
            <v>2</v>
          </cell>
          <cell r="O66">
            <v>3518</v>
          </cell>
          <cell r="P66">
            <v>1807</v>
          </cell>
          <cell r="Q66">
            <v>6557</v>
          </cell>
        </row>
        <row r="67">
          <cell r="A67">
            <v>58</v>
          </cell>
          <cell r="B67" t="str">
            <v xml:space="preserve">CHESHIRE                     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1</v>
          </cell>
          <cell r="O67">
            <v>0</v>
          </cell>
          <cell r="P67">
            <v>0</v>
          </cell>
          <cell r="Q67">
            <v>1</v>
          </cell>
        </row>
        <row r="68">
          <cell r="A68">
            <v>59</v>
          </cell>
          <cell r="B68" t="str">
            <v xml:space="preserve">CHESTER                      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1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15</v>
          </cell>
          <cell r="O68">
            <v>0</v>
          </cell>
          <cell r="P68">
            <v>0</v>
          </cell>
          <cell r="Q68">
            <v>15</v>
          </cell>
        </row>
        <row r="69">
          <cell r="A69">
            <v>60</v>
          </cell>
          <cell r="B69" t="str">
            <v xml:space="preserve">CHESTERFIELD                 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1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18</v>
          </cell>
          <cell r="O69">
            <v>0</v>
          </cell>
          <cell r="P69">
            <v>0</v>
          </cell>
          <cell r="Q69">
            <v>18</v>
          </cell>
        </row>
        <row r="70">
          <cell r="A70">
            <v>61</v>
          </cell>
          <cell r="B70" t="str">
            <v xml:space="preserve">CHICOPEE                     </v>
          </cell>
          <cell r="C70">
            <v>267</v>
          </cell>
          <cell r="D70">
            <v>1</v>
          </cell>
          <cell r="E70">
            <v>556</v>
          </cell>
          <cell r="F70">
            <v>2644</v>
          </cell>
          <cell r="G70">
            <v>1588</v>
          </cell>
          <cell r="H70">
            <v>1954</v>
          </cell>
          <cell r="I70">
            <v>291</v>
          </cell>
          <cell r="J70">
            <v>71</v>
          </cell>
          <cell r="K70">
            <v>0</v>
          </cell>
          <cell r="L70">
            <v>0</v>
          </cell>
          <cell r="M70">
            <v>351</v>
          </cell>
          <cell r="N70">
            <v>529</v>
          </cell>
          <cell r="O70">
            <v>2986</v>
          </cell>
          <cell r="P70">
            <v>1937</v>
          </cell>
          <cell r="Q70">
            <v>7757</v>
          </cell>
        </row>
        <row r="71">
          <cell r="A71">
            <v>62</v>
          </cell>
          <cell r="B71" t="str">
            <v xml:space="preserve">CHILMARK                     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</row>
        <row r="72">
          <cell r="A72">
            <v>63</v>
          </cell>
          <cell r="B72" t="str">
            <v xml:space="preserve">CLARKSBURG                   </v>
          </cell>
          <cell r="C72">
            <v>1</v>
          </cell>
          <cell r="D72">
            <v>0</v>
          </cell>
          <cell r="E72">
            <v>24</v>
          </cell>
          <cell r="F72">
            <v>85</v>
          </cell>
          <cell r="G72">
            <v>56</v>
          </cell>
          <cell r="H72">
            <v>34</v>
          </cell>
          <cell r="I72">
            <v>7</v>
          </cell>
          <cell r="J72">
            <v>2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57</v>
          </cell>
          <cell r="P72">
            <v>8</v>
          </cell>
          <cell r="Q72">
            <v>200</v>
          </cell>
        </row>
        <row r="73">
          <cell r="A73">
            <v>64</v>
          </cell>
          <cell r="B73" t="str">
            <v xml:space="preserve">CLINTON                      </v>
          </cell>
          <cell r="C73">
            <v>55</v>
          </cell>
          <cell r="D73">
            <v>0</v>
          </cell>
          <cell r="E73">
            <v>161</v>
          </cell>
          <cell r="F73">
            <v>694</v>
          </cell>
          <cell r="G73">
            <v>421</v>
          </cell>
          <cell r="H73">
            <v>440</v>
          </cell>
          <cell r="I73">
            <v>75</v>
          </cell>
          <cell r="J73">
            <v>19</v>
          </cell>
          <cell r="K73">
            <v>0</v>
          </cell>
          <cell r="L73">
            <v>0</v>
          </cell>
          <cell r="M73">
            <v>148</v>
          </cell>
          <cell r="N73">
            <v>99</v>
          </cell>
          <cell r="O73">
            <v>576</v>
          </cell>
          <cell r="P73">
            <v>330</v>
          </cell>
          <cell r="Q73">
            <v>1991</v>
          </cell>
        </row>
        <row r="74">
          <cell r="A74">
            <v>65</v>
          </cell>
          <cell r="B74" t="str">
            <v xml:space="preserve">COHASSET                     </v>
          </cell>
          <cell r="C74">
            <v>39</v>
          </cell>
          <cell r="D74">
            <v>130</v>
          </cell>
          <cell r="E74">
            <v>0</v>
          </cell>
          <cell r="F74">
            <v>686</v>
          </cell>
          <cell r="G74">
            <v>389</v>
          </cell>
          <cell r="H74">
            <v>412</v>
          </cell>
          <cell r="I74">
            <v>58</v>
          </cell>
          <cell r="J74">
            <v>16</v>
          </cell>
          <cell r="K74">
            <v>0</v>
          </cell>
          <cell r="L74">
            <v>0</v>
          </cell>
          <cell r="M74">
            <v>1</v>
          </cell>
          <cell r="N74">
            <v>0</v>
          </cell>
          <cell r="O74">
            <v>43</v>
          </cell>
          <cell r="P74">
            <v>16</v>
          </cell>
          <cell r="Q74">
            <v>1573</v>
          </cell>
        </row>
        <row r="75">
          <cell r="A75">
            <v>66</v>
          </cell>
          <cell r="B75" t="str">
            <v xml:space="preserve">COLRAIN                      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1</v>
          </cell>
          <cell r="O75">
            <v>0</v>
          </cell>
          <cell r="P75">
            <v>0</v>
          </cell>
          <cell r="Q75">
            <v>1</v>
          </cell>
        </row>
        <row r="76">
          <cell r="A76">
            <v>67</v>
          </cell>
          <cell r="B76" t="str">
            <v xml:space="preserve">CONCORD                      </v>
          </cell>
          <cell r="C76">
            <v>27</v>
          </cell>
          <cell r="D76">
            <v>227</v>
          </cell>
          <cell r="E76">
            <v>0</v>
          </cell>
          <cell r="F76">
            <v>1205</v>
          </cell>
          <cell r="G76">
            <v>699</v>
          </cell>
          <cell r="H76">
            <v>0</v>
          </cell>
          <cell r="I76">
            <v>78</v>
          </cell>
          <cell r="J76">
            <v>21</v>
          </cell>
          <cell r="K76">
            <v>0</v>
          </cell>
          <cell r="L76">
            <v>8</v>
          </cell>
          <cell r="M76">
            <v>52</v>
          </cell>
          <cell r="N76">
            <v>0</v>
          </cell>
          <cell r="O76">
            <v>76</v>
          </cell>
          <cell r="P76">
            <v>5</v>
          </cell>
          <cell r="Q76">
            <v>2088</v>
          </cell>
        </row>
        <row r="77">
          <cell r="A77">
            <v>68</v>
          </cell>
          <cell r="B77" t="str">
            <v xml:space="preserve">CONWAY                       </v>
          </cell>
          <cell r="C77">
            <v>11</v>
          </cell>
          <cell r="D77">
            <v>0</v>
          </cell>
          <cell r="E77">
            <v>15</v>
          </cell>
          <cell r="F77">
            <v>103</v>
          </cell>
          <cell r="G77">
            <v>21</v>
          </cell>
          <cell r="H77">
            <v>0</v>
          </cell>
          <cell r="I77">
            <v>5</v>
          </cell>
          <cell r="J77">
            <v>1</v>
          </cell>
          <cell r="K77">
            <v>0</v>
          </cell>
          <cell r="L77">
            <v>0</v>
          </cell>
          <cell r="M77">
            <v>1</v>
          </cell>
          <cell r="N77">
            <v>1</v>
          </cell>
          <cell r="O77">
            <v>26</v>
          </cell>
          <cell r="P77">
            <v>4</v>
          </cell>
          <cell r="Q77">
            <v>147</v>
          </cell>
        </row>
        <row r="78">
          <cell r="A78">
            <v>69</v>
          </cell>
          <cell r="B78" t="str">
            <v xml:space="preserve">CUMMINGTON                   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1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11</v>
          </cell>
          <cell r="O78">
            <v>0</v>
          </cell>
          <cell r="P78">
            <v>0</v>
          </cell>
          <cell r="Q78">
            <v>11</v>
          </cell>
        </row>
        <row r="79">
          <cell r="A79">
            <v>70</v>
          </cell>
          <cell r="B79" t="str">
            <v xml:space="preserve">DALTON                       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1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25</v>
          </cell>
          <cell r="O79">
            <v>0</v>
          </cell>
          <cell r="P79">
            <v>0</v>
          </cell>
          <cell r="Q79">
            <v>25</v>
          </cell>
        </row>
        <row r="80">
          <cell r="A80">
            <v>71</v>
          </cell>
          <cell r="B80" t="str">
            <v xml:space="preserve">DANVERS                      </v>
          </cell>
          <cell r="C80">
            <v>80</v>
          </cell>
          <cell r="D80">
            <v>1</v>
          </cell>
          <cell r="E80">
            <v>270</v>
          </cell>
          <cell r="F80">
            <v>1377</v>
          </cell>
          <cell r="G80">
            <v>881</v>
          </cell>
          <cell r="H80">
            <v>1099</v>
          </cell>
          <cell r="I80">
            <v>138</v>
          </cell>
          <cell r="J80">
            <v>37</v>
          </cell>
          <cell r="K80">
            <v>0</v>
          </cell>
          <cell r="L80">
            <v>0</v>
          </cell>
          <cell r="M80">
            <v>38</v>
          </cell>
          <cell r="N80">
            <v>11</v>
          </cell>
          <cell r="O80">
            <v>458</v>
          </cell>
          <cell r="P80">
            <v>258</v>
          </cell>
          <cell r="Q80">
            <v>3717</v>
          </cell>
        </row>
        <row r="81">
          <cell r="A81">
            <v>72</v>
          </cell>
          <cell r="B81" t="str">
            <v xml:space="preserve">DARTMOUTH                    </v>
          </cell>
          <cell r="C81">
            <v>37</v>
          </cell>
          <cell r="D81">
            <v>0</v>
          </cell>
          <cell r="E81">
            <v>196</v>
          </cell>
          <cell r="F81">
            <v>1317</v>
          </cell>
          <cell r="G81">
            <v>968</v>
          </cell>
          <cell r="H81">
            <v>1126</v>
          </cell>
          <cell r="I81">
            <v>139</v>
          </cell>
          <cell r="J81">
            <v>37</v>
          </cell>
          <cell r="K81">
            <v>0</v>
          </cell>
          <cell r="L81">
            <v>0</v>
          </cell>
          <cell r="M81">
            <v>92</v>
          </cell>
          <cell r="N81">
            <v>1</v>
          </cell>
          <cell r="O81">
            <v>585</v>
          </cell>
          <cell r="P81">
            <v>247</v>
          </cell>
          <cell r="Q81">
            <v>3719</v>
          </cell>
        </row>
        <row r="82">
          <cell r="A82">
            <v>73</v>
          </cell>
          <cell r="B82" t="str">
            <v xml:space="preserve">DEDHAM                       </v>
          </cell>
          <cell r="C82">
            <v>25</v>
          </cell>
          <cell r="D82">
            <v>152</v>
          </cell>
          <cell r="E82">
            <v>42</v>
          </cell>
          <cell r="F82">
            <v>1043</v>
          </cell>
          <cell r="G82">
            <v>648</v>
          </cell>
          <cell r="H82">
            <v>783</v>
          </cell>
          <cell r="I82">
            <v>102</v>
          </cell>
          <cell r="J82">
            <v>27</v>
          </cell>
          <cell r="K82">
            <v>0</v>
          </cell>
          <cell r="L82">
            <v>15</v>
          </cell>
          <cell r="M82">
            <v>116</v>
          </cell>
          <cell r="N82">
            <v>2</v>
          </cell>
          <cell r="O82">
            <v>471</v>
          </cell>
          <cell r="P82">
            <v>307</v>
          </cell>
          <cell r="Q82">
            <v>2731</v>
          </cell>
        </row>
        <row r="83">
          <cell r="A83">
            <v>74</v>
          </cell>
          <cell r="B83" t="str">
            <v xml:space="preserve">DEERFIELD                    </v>
          </cell>
          <cell r="C83">
            <v>23</v>
          </cell>
          <cell r="D83">
            <v>0</v>
          </cell>
          <cell r="E83">
            <v>41</v>
          </cell>
          <cell r="F83">
            <v>235</v>
          </cell>
          <cell r="G83">
            <v>53</v>
          </cell>
          <cell r="H83">
            <v>0</v>
          </cell>
          <cell r="I83">
            <v>13</v>
          </cell>
          <cell r="J83">
            <v>3</v>
          </cell>
          <cell r="K83">
            <v>0</v>
          </cell>
          <cell r="L83">
            <v>0</v>
          </cell>
          <cell r="M83">
            <v>7</v>
          </cell>
          <cell r="N83">
            <v>2</v>
          </cell>
          <cell r="O83">
            <v>68</v>
          </cell>
          <cell r="P83">
            <v>8</v>
          </cell>
          <cell r="Q83">
            <v>350</v>
          </cell>
        </row>
        <row r="84">
          <cell r="A84">
            <v>75</v>
          </cell>
          <cell r="B84" t="str">
            <v xml:space="preserve">DENNIS                       </v>
          </cell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</row>
        <row r="85">
          <cell r="A85">
            <v>76</v>
          </cell>
          <cell r="B85" t="str">
            <v xml:space="preserve">DIGHTON                      </v>
          </cell>
          <cell r="C85">
            <v>0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</row>
        <row r="86">
          <cell r="A86">
            <v>77</v>
          </cell>
          <cell r="B86" t="str">
            <v xml:space="preserve">DOUGLAS                      </v>
          </cell>
          <cell r="C86">
            <v>61</v>
          </cell>
          <cell r="D86">
            <v>0</v>
          </cell>
          <cell r="E86">
            <v>79</v>
          </cell>
          <cell r="F86">
            <v>568</v>
          </cell>
          <cell r="G86">
            <v>374</v>
          </cell>
          <cell r="H86">
            <v>451</v>
          </cell>
          <cell r="I86">
            <v>55</v>
          </cell>
          <cell r="J86">
            <v>15</v>
          </cell>
          <cell r="K86">
            <v>0</v>
          </cell>
          <cell r="L86">
            <v>0</v>
          </cell>
          <cell r="M86">
            <v>1</v>
          </cell>
          <cell r="N86">
            <v>4</v>
          </cell>
          <cell r="O86">
            <v>161</v>
          </cell>
          <cell r="P86">
            <v>85</v>
          </cell>
          <cell r="Q86">
            <v>1508</v>
          </cell>
        </row>
        <row r="87">
          <cell r="A87">
            <v>78</v>
          </cell>
          <cell r="B87" t="str">
            <v xml:space="preserve">DOVER                        </v>
          </cell>
          <cell r="C87">
            <v>3</v>
          </cell>
          <cell r="D87">
            <v>1</v>
          </cell>
          <cell r="E87">
            <v>66</v>
          </cell>
          <cell r="F87">
            <v>440</v>
          </cell>
          <cell r="G87">
            <v>0</v>
          </cell>
          <cell r="H87">
            <v>0</v>
          </cell>
          <cell r="I87">
            <v>19</v>
          </cell>
          <cell r="J87">
            <v>5</v>
          </cell>
          <cell r="K87">
            <v>0</v>
          </cell>
          <cell r="L87">
            <v>0</v>
          </cell>
          <cell r="M87">
            <v>8</v>
          </cell>
          <cell r="N87">
            <v>0</v>
          </cell>
          <cell r="O87">
            <v>9</v>
          </cell>
          <cell r="P87">
            <v>0</v>
          </cell>
          <cell r="Q87">
            <v>517</v>
          </cell>
        </row>
        <row r="88">
          <cell r="A88">
            <v>79</v>
          </cell>
          <cell r="B88" t="str">
            <v xml:space="preserve">DRACUT                       </v>
          </cell>
          <cell r="C88">
            <v>45</v>
          </cell>
          <cell r="D88">
            <v>4</v>
          </cell>
          <cell r="E88">
            <v>309</v>
          </cell>
          <cell r="F88">
            <v>1580</v>
          </cell>
          <cell r="G88">
            <v>972</v>
          </cell>
          <cell r="H88">
            <v>1016</v>
          </cell>
          <cell r="I88">
            <v>147</v>
          </cell>
          <cell r="J88">
            <v>39</v>
          </cell>
          <cell r="K88">
            <v>0</v>
          </cell>
          <cell r="L88">
            <v>0</v>
          </cell>
          <cell r="M88">
            <v>47</v>
          </cell>
          <cell r="N88">
            <v>8</v>
          </cell>
          <cell r="O88">
            <v>663</v>
          </cell>
          <cell r="P88">
            <v>268</v>
          </cell>
          <cell r="Q88">
            <v>3957</v>
          </cell>
        </row>
        <row r="89">
          <cell r="A89">
            <v>80</v>
          </cell>
          <cell r="B89" t="str">
            <v xml:space="preserve">DUDLEY                       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1</v>
          </cell>
          <cell r="O89">
            <v>0</v>
          </cell>
          <cell r="P89">
            <v>0</v>
          </cell>
          <cell r="Q89">
            <v>1</v>
          </cell>
        </row>
        <row r="90">
          <cell r="A90">
            <v>81</v>
          </cell>
          <cell r="B90" t="str">
            <v xml:space="preserve">DUNSTABLE                    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</row>
        <row r="91">
          <cell r="A91">
            <v>82</v>
          </cell>
          <cell r="B91" t="str">
            <v xml:space="preserve">DUXBURY                      </v>
          </cell>
          <cell r="C91">
            <v>51</v>
          </cell>
          <cell r="D91">
            <v>187</v>
          </cell>
          <cell r="E91">
            <v>0</v>
          </cell>
          <cell r="F91">
            <v>1137</v>
          </cell>
          <cell r="G91">
            <v>837</v>
          </cell>
          <cell r="H91">
            <v>1062</v>
          </cell>
          <cell r="I91">
            <v>118</v>
          </cell>
          <cell r="J91">
            <v>31</v>
          </cell>
          <cell r="K91">
            <v>0</v>
          </cell>
          <cell r="L91">
            <v>1</v>
          </cell>
          <cell r="M91">
            <v>6</v>
          </cell>
          <cell r="N91">
            <v>2</v>
          </cell>
          <cell r="O91">
            <v>96</v>
          </cell>
          <cell r="P91">
            <v>72</v>
          </cell>
          <cell r="Q91">
            <v>3165</v>
          </cell>
        </row>
        <row r="92">
          <cell r="A92">
            <v>83</v>
          </cell>
          <cell r="B92" t="str">
            <v xml:space="preserve">EAST BRIDGEWATER             </v>
          </cell>
          <cell r="C92">
            <v>17</v>
          </cell>
          <cell r="D92">
            <v>143</v>
          </cell>
          <cell r="E92">
            <v>11</v>
          </cell>
          <cell r="F92">
            <v>883</v>
          </cell>
          <cell r="G92">
            <v>556</v>
          </cell>
          <cell r="H92">
            <v>653</v>
          </cell>
          <cell r="I92">
            <v>83</v>
          </cell>
          <cell r="J92">
            <v>22</v>
          </cell>
          <cell r="K92">
            <v>0</v>
          </cell>
          <cell r="L92">
            <v>0</v>
          </cell>
          <cell r="M92">
            <v>12</v>
          </cell>
          <cell r="N92">
            <v>14</v>
          </cell>
          <cell r="O92">
            <v>255</v>
          </cell>
          <cell r="P92">
            <v>104</v>
          </cell>
          <cell r="Q92">
            <v>2210</v>
          </cell>
        </row>
        <row r="93">
          <cell r="A93">
            <v>84</v>
          </cell>
          <cell r="B93" t="str">
            <v xml:space="preserve">EAST BROOKFIELD              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1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20</v>
          </cell>
          <cell r="O93">
            <v>0</v>
          </cell>
          <cell r="P93">
            <v>0</v>
          </cell>
          <cell r="Q93">
            <v>20</v>
          </cell>
        </row>
        <row r="94">
          <cell r="A94">
            <v>85</v>
          </cell>
          <cell r="B94" t="str">
            <v xml:space="preserve">EASTHAM                      </v>
          </cell>
          <cell r="C94">
            <v>6</v>
          </cell>
          <cell r="D94">
            <v>0</v>
          </cell>
          <cell r="E94">
            <v>25</v>
          </cell>
          <cell r="F94">
            <v>171</v>
          </cell>
          <cell r="G94">
            <v>0</v>
          </cell>
          <cell r="H94">
            <v>0</v>
          </cell>
          <cell r="I94">
            <v>7</v>
          </cell>
          <cell r="J94">
            <v>2</v>
          </cell>
          <cell r="K94">
            <v>0</v>
          </cell>
          <cell r="L94">
            <v>0</v>
          </cell>
          <cell r="M94">
            <v>3</v>
          </cell>
          <cell r="N94">
            <v>0</v>
          </cell>
          <cell r="O94">
            <v>46</v>
          </cell>
          <cell r="P94">
            <v>9</v>
          </cell>
          <cell r="Q94">
            <v>202</v>
          </cell>
        </row>
        <row r="95">
          <cell r="A95">
            <v>86</v>
          </cell>
          <cell r="B95" t="str">
            <v xml:space="preserve">EASTHAMPTON                  </v>
          </cell>
          <cell r="C95">
            <v>31</v>
          </cell>
          <cell r="D95">
            <v>0</v>
          </cell>
          <cell r="E95">
            <v>125</v>
          </cell>
          <cell r="F95">
            <v>655</v>
          </cell>
          <cell r="G95">
            <v>403</v>
          </cell>
          <cell r="H95">
            <v>454</v>
          </cell>
          <cell r="I95">
            <v>67</v>
          </cell>
          <cell r="J95">
            <v>17</v>
          </cell>
          <cell r="K95">
            <v>0</v>
          </cell>
          <cell r="L95">
            <v>0</v>
          </cell>
          <cell r="M95">
            <v>28</v>
          </cell>
          <cell r="N95">
            <v>101</v>
          </cell>
          <cell r="O95">
            <v>369</v>
          </cell>
          <cell r="P95">
            <v>182</v>
          </cell>
          <cell r="Q95">
            <v>1782</v>
          </cell>
        </row>
        <row r="96">
          <cell r="A96">
            <v>87</v>
          </cell>
          <cell r="B96" t="str">
            <v xml:space="preserve">EAST LONGMEADOW              </v>
          </cell>
          <cell r="C96">
            <v>38</v>
          </cell>
          <cell r="D96">
            <v>171</v>
          </cell>
          <cell r="E96">
            <v>0</v>
          </cell>
          <cell r="F96">
            <v>966</v>
          </cell>
          <cell r="G96">
            <v>685</v>
          </cell>
          <cell r="H96">
            <v>884</v>
          </cell>
          <cell r="I96">
            <v>100</v>
          </cell>
          <cell r="J96">
            <v>26</v>
          </cell>
          <cell r="K96">
            <v>0</v>
          </cell>
          <cell r="L96">
            <v>0</v>
          </cell>
          <cell r="M96">
            <v>12</v>
          </cell>
          <cell r="N96">
            <v>28</v>
          </cell>
          <cell r="O96">
            <v>302</v>
          </cell>
          <cell r="P96">
            <v>146</v>
          </cell>
          <cell r="Q96">
            <v>2680</v>
          </cell>
        </row>
        <row r="97">
          <cell r="A97">
            <v>88</v>
          </cell>
          <cell r="B97" t="str">
            <v xml:space="preserve">EASTON                       </v>
          </cell>
          <cell r="C97">
            <v>91</v>
          </cell>
          <cell r="D97">
            <v>214</v>
          </cell>
          <cell r="E97">
            <v>28</v>
          </cell>
          <cell r="F97">
            <v>1404</v>
          </cell>
          <cell r="G97">
            <v>957</v>
          </cell>
          <cell r="H97">
            <v>1177</v>
          </cell>
          <cell r="I97">
            <v>140</v>
          </cell>
          <cell r="J97">
            <v>37</v>
          </cell>
          <cell r="K97">
            <v>0</v>
          </cell>
          <cell r="L97">
            <v>1</v>
          </cell>
          <cell r="M97">
            <v>47</v>
          </cell>
          <cell r="N97">
            <v>0</v>
          </cell>
          <cell r="O97">
            <v>305</v>
          </cell>
          <cell r="P97">
            <v>153</v>
          </cell>
          <cell r="Q97">
            <v>3767</v>
          </cell>
        </row>
        <row r="98">
          <cell r="A98">
            <v>89</v>
          </cell>
          <cell r="B98" t="str">
            <v xml:space="preserve">EDGARTOWN                    </v>
          </cell>
          <cell r="C98">
            <v>6</v>
          </cell>
          <cell r="D98">
            <v>0</v>
          </cell>
          <cell r="E98">
            <v>39</v>
          </cell>
          <cell r="F98">
            <v>204</v>
          </cell>
          <cell r="G98">
            <v>121</v>
          </cell>
          <cell r="H98">
            <v>0</v>
          </cell>
          <cell r="I98">
            <v>15</v>
          </cell>
          <cell r="J98">
            <v>4</v>
          </cell>
          <cell r="K98">
            <v>0</v>
          </cell>
          <cell r="L98">
            <v>0</v>
          </cell>
          <cell r="M98">
            <v>38</v>
          </cell>
          <cell r="N98">
            <v>0</v>
          </cell>
          <cell r="O98">
            <v>88</v>
          </cell>
          <cell r="P98">
            <v>10</v>
          </cell>
          <cell r="Q98">
            <v>405</v>
          </cell>
        </row>
        <row r="99">
          <cell r="A99">
            <v>90</v>
          </cell>
          <cell r="B99" t="str">
            <v xml:space="preserve">EGREMONT                     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</row>
        <row r="100">
          <cell r="A100">
            <v>91</v>
          </cell>
          <cell r="B100" t="str">
            <v xml:space="preserve">ERVING                       </v>
          </cell>
          <cell r="C100">
            <v>16</v>
          </cell>
          <cell r="D100">
            <v>0</v>
          </cell>
          <cell r="E100">
            <v>13</v>
          </cell>
          <cell r="F100">
            <v>109</v>
          </cell>
          <cell r="G100">
            <v>63</v>
          </cell>
          <cell r="H100">
            <v>64</v>
          </cell>
          <cell r="I100">
            <v>9</v>
          </cell>
          <cell r="J100">
            <v>2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55</v>
          </cell>
          <cell r="P100">
            <v>3</v>
          </cell>
          <cell r="Q100">
            <v>257</v>
          </cell>
        </row>
        <row r="101">
          <cell r="A101">
            <v>92</v>
          </cell>
          <cell r="B101" t="str">
            <v xml:space="preserve">ESSEX                        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</row>
        <row r="102">
          <cell r="A102">
            <v>93</v>
          </cell>
          <cell r="B102" t="str">
            <v xml:space="preserve">EVERETT                      </v>
          </cell>
          <cell r="C102">
            <v>490</v>
          </cell>
          <cell r="D102">
            <v>0</v>
          </cell>
          <cell r="E102">
            <v>473</v>
          </cell>
          <cell r="F102">
            <v>2205</v>
          </cell>
          <cell r="G102">
            <v>1417</v>
          </cell>
          <cell r="H102">
            <v>2052</v>
          </cell>
          <cell r="I102">
            <v>265</v>
          </cell>
          <cell r="J102">
            <v>70</v>
          </cell>
          <cell r="K102">
            <v>0</v>
          </cell>
          <cell r="L102">
            <v>0</v>
          </cell>
          <cell r="M102">
            <v>888</v>
          </cell>
          <cell r="N102">
            <v>15</v>
          </cell>
          <cell r="O102">
            <v>3324</v>
          </cell>
          <cell r="P102">
            <v>2297</v>
          </cell>
          <cell r="Q102">
            <v>7295</v>
          </cell>
        </row>
        <row r="103">
          <cell r="A103">
            <v>94</v>
          </cell>
          <cell r="B103" t="str">
            <v xml:space="preserve">FAIRHAVEN                    </v>
          </cell>
          <cell r="C103">
            <v>21</v>
          </cell>
          <cell r="D103">
            <v>0</v>
          </cell>
          <cell r="E103">
            <v>133</v>
          </cell>
          <cell r="F103">
            <v>713</v>
          </cell>
          <cell r="G103">
            <v>425</v>
          </cell>
          <cell r="H103">
            <v>492</v>
          </cell>
          <cell r="I103">
            <v>67</v>
          </cell>
          <cell r="J103">
            <v>18</v>
          </cell>
          <cell r="K103">
            <v>4</v>
          </cell>
          <cell r="L103">
            <v>0</v>
          </cell>
          <cell r="M103">
            <v>27</v>
          </cell>
          <cell r="N103">
            <v>0</v>
          </cell>
          <cell r="O103">
            <v>393</v>
          </cell>
          <cell r="P103">
            <v>256</v>
          </cell>
          <cell r="Q103">
            <v>1803</v>
          </cell>
        </row>
        <row r="104">
          <cell r="A104">
            <v>95</v>
          </cell>
          <cell r="B104" t="str">
            <v xml:space="preserve">FALL RIVER                   </v>
          </cell>
          <cell r="C104">
            <v>186</v>
          </cell>
          <cell r="D104">
            <v>0</v>
          </cell>
          <cell r="E104">
            <v>963</v>
          </cell>
          <cell r="F104">
            <v>4331</v>
          </cell>
          <cell r="G104">
            <v>2515</v>
          </cell>
          <cell r="H104">
            <v>1883</v>
          </cell>
          <cell r="I104">
            <v>419</v>
          </cell>
          <cell r="J104">
            <v>105</v>
          </cell>
          <cell r="K104">
            <v>0</v>
          </cell>
          <cell r="L104">
            <v>0</v>
          </cell>
          <cell r="M104">
            <v>853</v>
          </cell>
          <cell r="N104">
            <v>504</v>
          </cell>
          <cell r="O104">
            <v>5802</v>
          </cell>
          <cell r="P104">
            <v>2655</v>
          </cell>
          <cell r="Q104">
            <v>11142</v>
          </cell>
        </row>
        <row r="105">
          <cell r="A105">
            <v>96</v>
          </cell>
          <cell r="B105" t="str">
            <v xml:space="preserve">FALMOUTH                     </v>
          </cell>
          <cell r="C105">
            <v>112</v>
          </cell>
          <cell r="D105">
            <v>0</v>
          </cell>
          <cell r="E105">
            <v>261</v>
          </cell>
          <cell r="F105">
            <v>1418</v>
          </cell>
          <cell r="G105">
            <v>842</v>
          </cell>
          <cell r="H105">
            <v>953</v>
          </cell>
          <cell r="I105">
            <v>132</v>
          </cell>
          <cell r="J105">
            <v>35</v>
          </cell>
          <cell r="K105">
            <v>0</v>
          </cell>
          <cell r="L105">
            <v>0</v>
          </cell>
          <cell r="M105">
            <v>46</v>
          </cell>
          <cell r="N105">
            <v>0</v>
          </cell>
          <cell r="O105">
            <v>681</v>
          </cell>
          <cell r="P105">
            <v>356</v>
          </cell>
          <cell r="Q105">
            <v>3576</v>
          </cell>
        </row>
        <row r="106">
          <cell r="A106">
            <v>97</v>
          </cell>
          <cell r="B106" t="str">
            <v xml:space="preserve">FITCHBURG                    </v>
          </cell>
          <cell r="C106">
            <v>184</v>
          </cell>
          <cell r="D106">
            <v>6</v>
          </cell>
          <cell r="E106">
            <v>375</v>
          </cell>
          <cell r="F106">
            <v>1772</v>
          </cell>
          <cell r="G106">
            <v>1103</v>
          </cell>
          <cell r="H106">
            <v>1367</v>
          </cell>
          <cell r="I106">
            <v>202</v>
          </cell>
          <cell r="J106">
            <v>54</v>
          </cell>
          <cell r="K106">
            <v>0</v>
          </cell>
          <cell r="L106">
            <v>0</v>
          </cell>
          <cell r="M106">
            <v>770</v>
          </cell>
          <cell r="N106">
            <v>0</v>
          </cell>
          <cell r="O106">
            <v>2510</v>
          </cell>
          <cell r="P106">
            <v>1413</v>
          </cell>
          <cell r="Q106">
            <v>5482</v>
          </cell>
        </row>
        <row r="107">
          <cell r="A107">
            <v>98</v>
          </cell>
          <cell r="B107" t="str">
            <v xml:space="preserve">FLORIDA                      </v>
          </cell>
          <cell r="C107">
            <v>8</v>
          </cell>
          <cell r="D107">
            <v>0</v>
          </cell>
          <cell r="E107">
            <v>10</v>
          </cell>
          <cell r="F107">
            <v>38</v>
          </cell>
          <cell r="G107">
            <v>22</v>
          </cell>
          <cell r="H107">
            <v>15</v>
          </cell>
          <cell r="I107">
            <v>3</v>
          </cell>
          <cell r="J107">
            <v>1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45</v>
          </cell>
          <cell r="P107">
            <v>6</v>
          </cell>
          <cell r="Q107">
            <v>89</v>
          </cell>
        </row>
        <row r="108">
          <cell r="A108">
            <v>99</v>
          </cell>
          <cell r="B108" t="str">
            <v xml:space="preserve">FOXBOROUGH                   </v>
          </cell>
          <cell r="C108">
            <v>30</v>
          </cell>
          <cell r="D108">
            <v>168</v>
          </cell>
          <cell r="E108">
            <v>26</v>
          </cell>
          <cell r="F108">
            <v>1002</v>
          </cell>
          <cell r="G108">
            <v>697</v>
          </cell>
          <cell r="H108">
            <v>887</v>
          </cell>
          <cell r="I108">
            <v>102</v>
          </cell>
          <cell r="J108">
            <v>27</v>
          </cell>
          <cell r="K108">
            <v>0</v>
          </cell>
          <cell r="L108">
            <v>3</v>
          </cell>
          <cell r="M108">
            <v>15</v>
          </cell>
          <cell r="N108">
            <v>1</v>
          </cell>
          <cell r="O108">
            <v>280</v>
          </cell>
          <cell r="P108">
            <v>143</v>
          </cell>
          <cell r="Q108">
            <v>2729</v>
          </cell>
        </row>
        <row r="109">
          <cell r="A109">
            <v>100</v>
          </cell>
          <cell r="B109" t="str">
            <v xml:space="preserve">FRAMINGHAM                   </v>
          </cell>
          <cell r="C109">
            <v>10</v>
          </cell>
          <cell r="D109">
            <v>0</v>
          </cell>
          <cell r="E109">
            <v>587</v>
          </cell>
          <cell r="F109">
            <v>2918</v>
          </cell>
          <cell r="G109">
            <v>1840</v>
          </cell>
          <cell r="H109">
            <v>2098</v>
          </cell>
          <cell r="I109">
            <v>321</v>
          </cell>
          <cell r="J109">
            <v>86</v>
          </cell>
          <cell r="K109">
            <v>0</v>
          </cell>
          <cell r="L109">
            <v>0</v>
          </cell>
          <cell r="M109">
            <v>1118</v>
          </cell>
          <cell r="N109">
            <v>6</v>
          </cell>
          <cell r="O109">
            <v>2358</v>
          </cell>
          <cell r="P109">
            <v>970</v>
          </cell>
          <cell r="Q109">
            <v>8572</v>
          </cell>
        </row>
        <row r="110">
          <cell r="A110">
            <v>101</v>
          </cell>
          <cell r="B110" t="str">
            <v xml:space="preserve">FRANKLIN                     </v>
          </cell>
          <cell r="C110">
            <v>142</v>
          </cell>
          <cell r="D110">
            <v>0</v>
          </cell>
          <cell r="E110">
            <v>382</v>
          </cell>
          <cell r="F110">
            <v>2442</v>
          </cell>
          <cell r="G110">
            <v>1573</v>
          </cell>
          <cell r="H110">
            <v>1666</v>
          </cell>
          <cell r="I110">
            <v>230</v>
          </cell>
          <cell r="J110">
            <v>61</v>
          </cell>
          <cell r="K110">
            <v>0</v>
          </cell>
          <cell r="L110">
            <v>0</v>
          </cell>
          <cell r="M110">
            <v>60</v>
          </cell>
          <cell r="N110">
            <v>0</v>
          </cell>
          <cell r="O110">
            <v>406</v>
          </cell>
          <cell r="P110">
            <v>194</v>
          </cell>
          <cell r="Q110">
            <v>6194</v>
          </cell>
        </row>
        <row r="111">
          <cell r="A111">
            <v>102</v>
          </cell>
          <cell r="B111" t="str">
            <v xml:space="preserve">FREETOWN                     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4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91</v>
          </cell>
          <cell r="O111">
            <v>0</v>
          </cell>
          <cell r="P111">
            <v>0</v>
          </cell>
          <cell r="Q111">
            <v>91</v>
          </cell>
        </row>
        <row r="112">
          <cell r="A112">
            <v>103</v>
          </cell>
          <cell r="B112" t="str">
            <v xml:space="preserve">GARDNER                      </v>
          </cell>
          <cell r="C112">
            <v>36</v>
          </cell>
          <cell r="D112">
            <v>4</v>
          </cell>
          <cell r="E112">
            <v>199</v>
          </cell>
          <cell r="F112">
            <v>938</v>
          </cell>
          <cell r="G112">
            <v>563</v>
          </cell>
          <cell r="H112">
            <v>631</v>
          </cell>
          <cell r="I112">
            <v>92</v>
          </cell>
          <cell r="J112">
            <v>25</v>
          </cell>
          <cell r="K112">
            <v>1</v>
          </cell>
          <cell r="L112">
            <v>0</v>
          </cell>
          <cell r="M112">
            <v>118</v>
          </cell>
          <cell r="N112">
            <v>0</v>
          </cell>
          <cell r="O112">
            <v>967</v>
          </cell>
          <cell r="P112">
            <v>478</v>
          </cell>
          <cell r="Q112">
            <v>2470</v>
          </cell>
        </row>
        <row r="113">
          <cell r="A113">
            <v>104</v>
          </cell>
          <cell r="B113" t="str">
            <v>AQUINNAH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</row>
        <row r="114">
          <cell r="A114">
            <v>105</v>
          </cell>
          <cell r="B114" t="str">
            <v xml:space="preserve">GEORGETOWN                   </v>
          </cell>
          <cell r="C114">
            <v>72</v>
          </cell>
          <cell r="D114">
            <v>0</v>
          </cell>
          <cell r="E114">
            <v>114</v>
          </cell>
          <cell r="F114">
            <v>516</v>
          </cell>
          <cell r="G114">
            <v>399</v>
          </cell>
          <cell r="H114">
            <v>417</v>
          </cell>
          <cell r="I114">
            <v>54</v>
          </cell>
          <cell r="J114">
            <v>14</v>
          </cell>
          <cell r="K114">
            <v>0</v>
          </cell>
          <cell r="L114">
            <v>0</v>
          </cell>
          <cell r="M114">
            <v>3</v>
          </cell>
          <cell r="N114">
            <v>5</v>
          </cell>
          <cell r="O114">
            <v>79</v>
          </cell>
          <cell r="P114">
            <v>55</v>
          </cell>
          <cell r="Q114">
            <v>1490</v>
          </cell>
        </row>
        <row r="115">
          <cell r="A115">
            <v>106</v>
          </cell>
          <cell r="B115" t="str">
            <v xml:space="preserve">GILL                         </v>
          </cell>
          <cell r="C115">
            <v>0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</row>
        <row r="116">
          <cell r="A116">
            <v>107</v>
          </cell>
          <cell r="B116" t="str">
            <v xml:space="preserve">GLOUCESTER                   </v>
          </cell>
          <cell r="C116">
            <v>76</v>
          </cell>
          <cell r="D116">
            <v>0</v>
          </cell>
          <cell r="E116">
            <v>238</v>
          </cell>
          <cell r="F116">
            <v>1165</v>
          </cell>
          <cell r="G116">
            <v>756</v>
          </cell>
          <cell r="H116">
            <v>939</v>
          </cell>
          <cell r="I116">
            <v>125</v>
          </cell>
          <cell r="J116">
            <v>32</v>
          </cell>
          <cell r="K116">
            <v>0</v>
          </cell>
          <cell r="L116">
            <v>0</v>
          </cell>
          <cell r="M116">
            <v>87</v>
          </cell>
          <cell r="N116">
            <v>125</v>
          </cell>
          <cell r="O116">
            <v>863</v>
          </cell>
          <cell r="P116">
            <v>471</v>
          </cell>
          <cell r="Q116">
            <v>3348</v>
          </cell>
        </row>
        <row r="117">
          <cell r="A117">
            <v>108</v>
          </cell>
          <cell r="B117" t="str">
            <v xml:space="preserve">GOSHEN                       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1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11</v>
          </cell>
          <cell r="O117">
            <v>0</v>
          </cell>
          <cell r="P117">
            <v>0</v>
          </cell>
          <cell r="Q117">
            <v>11</v>
          </cell>
        </row>
        <row r="118">
          <cell r="A118">
            <v>109</v>
          </cell>
          <cell r="B118" t="str">
            <v xml:space="preserve">GOSNOLD                      </v>
          </cell>
          <cell r="C118">
            <v>0</v>
          </cell>
          <cell r="D118">
            <v>0</v>
          </cell>
          <cell r="E118">
            <v>0</v>
          </cell>
          <cell r="F118">
            <v>2</v>
          </cell>
          <cell r="G118">
            <v>0</v>
          </cell>
          <cell r="H118">
            <v>1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3</v>
          </cell>
        </row>
        <row r="119">
          <cell r="A119">
            <v>110</v>
          </cell>
          <cell r="B119" t="str">
            <v xml:space="preserve">GRAFTON                      </v>
          </cell>
          <cell r="C119">
            <v>85</v>
          </cell>
          <cell r="D119">
            <v>0</v>
          </cell>
          <cell r="E119">
            <v>227</v>
          </cell>
          <cell r="F119">
            <v>1236</v>
          </cell>
          <cell r="G119">
            <v>759</v>
          </cell>
          <cell r="H119">
            <v>816</v>
          </cell>
          <cell r="I119">
            <v>115</v>
          </cell>
          <cell r="J119">
            <v>31</v>
          </cell>
          <cell r="K119">
            <v>0</v>
          </cell>
          <cell r="L119">
            <v>0</v>
          </cell>
          <cell r="M119">
            <v>19</v>
          </cell>
          <cell r="N119">
            <v>3</v>
          </cell>
          <cell r="O119">
            <v>239</v>
          </cell>
          <cell r="P119">
            <v>129</v>
          </cell>
          <cell r="Q119">
            <v>3103</v>
          </cell>
        </row>
        <row r="120">
          <cell r="A120">
            <v>111</v>
          </cell>
          <cell r="B120" t="str">
            <v xml:space="preserve">GRANBY                       </v>
          </cell>
          <cell r="C120">
            <v>18</v>
          </cell>
          <cell r="D120">
            <v>41</v>
          </cell>
          <cell r="E120">
            <v>2</v>
          </cell>
          <cell r="F120">
            <v>286</v>
          </cell>
          <cell r="G120">
            <v>205</v>
          </cell>
          <cell r="H120">
            <v>305</v>
          </cell>
          <cell r="I120">
            <v>32</v>
          </cell>
          <cell r="J120">
            <v>8</v>
          </cell>
          <cell r="K120">
            <v>0</v>
          </cell>
          <cell r="L120">
            <v>2</v>
          </cell>
          <cell r="M120">
            <v>22</v>
          </cell>
          <cell r="N120">
            <v>1</v>
          </cell>
          <cell r="O120">
            <v>147</v>
          </cell>
          <cell r="P120">
            <v>89</v>
          </cell>
          <cell r="Q120">
            <v>852</v>
          </cell>
        </row>
        <row r="121">
          <cell r="A121">
            <v>112</v>
          </cell>
          <cell r="B121" t="str">
            <v xml:space="preserve">GRANVILLE                    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</row>
        <row r="122">
          <cell r="A122">
            <v>113</v>
          </cell>
          <cell r="B122" t="str">
            <v xml:space="preserve">GREAT BARRINGTON             </v>
          </cell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</row>
        <row r="123">
          <cell r="A123">
            <v>114</v>
          </cell>
          <cell r="B123" t="str">
            <v xml:space="preserve">GREENFIELD                   </v>
          </cell>
          <cell r="C123">
            <v>80</v>
          </cell>
          <cell r="D123">
            <v>0</v>
          </cell>
          <cell r="E123">
            <v>186</v>
          </cell>
          <cell r="F123">
            <v>796</v>
          </cell>
          <cell r="G123">
            <v>446</v>
          </cell>
          <cell r="H123">
            <v>534</v>
          </cell>
          <cell r="I123">
            <v>76</v>
          </cell>
          <cell r="J123">
            <v>20</v>
          </cell>
          <cell r="K123">
            <v>0</v>
          </cell>
          <cell r="L123">
            <v>0</v>
          </cell>
          <cell r="M123">
            <v>63</v>
          </cell>
          <cell r="N123">
            <v>0</v>
          </cell>
          <cell r="O123">
            <v>652</v>
          </cell>
          <cell r="P123">
            <v>380</v>
          </cell>
          <cell r="Q123">
            <v>2065</v>
          </cell>
        </row>
        <row r="124">
          <cell r="A124">
            <v>115</v>
          </cell>
          <cell r="B124" t="str">
            <v xml:space="preserve">GROTON                       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</row>
        <row r="125">
          <cell r="A125">
            <v>116</v>
          </cell>
          <cell r="B125" t="str">
            <v xml:space="preserve">GROVELAND                    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5</v>
          </cell>
          <cell r="O125">
            <v>0</v>
          </cell>
          <cell r="P125">
            <v>0</v>
          </cell>
          <cell r="Q125">
            <v>5</v>
          </cell>
        </row>
        <row r="126">
          <cell r="A126">
            <v>117</v>
          </cell>
          <cell r="B126" t="str">
            <v xml:space="preserve">HADLEY                       </v>
          </cell>
          <cell r="C126">
            <v>0</v>
          </cell>
          <cell r="D126">
            <v>0</v>
          </cell>
          <cell r="E126">
            <v>36</v>
          </cell>
          <cell r="F126">
            <v>226</v>
          </cell>
          <cell r="G126">
            <v>139</v>
          </cell>
          <cell r="H126">
            <v>181</v>
          </cell>
          <cell r="I126">
            <v>24</v>
          </cell>
          <cell r="J126">
            <v>6</v>
          </cell>
          <cell r="K126">
            <v>0</v>
          </cell>
          <cell r="L126">
            <v>0</v>
          </cell>
          <cell r="M126">
            <v>22</v>
          </cell>
          <cell r="N126">
            <v>23</v>
          </cell>
          <cell r="O126">
            <v>70</v>
          </cell>
          <cell r="P126">
            <v>37</v>
          </cell>
          <cell r="Q126">
            <v>627</v>
          </cell>
        </row>
        <row r="127">
          <cell r="A127">
            <v>118</v>
          </cell>
          <cell r="B127" t="str">
            <v xml:space="preserve">HALIFAX                      </v>
          </cell>
          <cell r="C127">
            <v>1</v>
          </cell>
          <cell r="D127">
            <v>0</v>
          </cell>
          <cell r="E127">
            <v>75</v>
          </cell>
          <cell r="F127">
            <v>412</v>
          </cell>
          <cell r="G127">
            <v>93</v>
          </cell>
          <cell r="H127">
            <v>8</v>
          </cell>
          <cell r="I127">
            <v>22</v>
          </cell>
          <cell r="J127">
            <v>6</v>
          </cell>
          <cell r="K127">
            <v>0</v>
          </cell>
          <cell r="L127">
            <v>0</v>
          </cell>
          <cell r="M127">
            <v>1</v>
          </cell>
          <cell r="N127">
            <v>4</v>
          </cell>
          <cell r="O127">
            <v>101</v>
          </cell>
          <cell r="P127">
            <v>13</v>
          </cell>
          <cell r="Q127">
            <v>594</v>
          </cell>
        </row>
        <row r="128">
          <cell r="A128">
            <v>119</v>
          </cell>
          <cell r="B128" t="str">
            <v xml:space="preserve">HAMILTON                     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3</v>
          </cell>
          <cell r="O128">
            <v>0</v>
          </cell>
          <cell r="P128">
            <v>0</v>
          </cell>
          <cell r="Q128">
            <v>3</v>
          </cell>
        </row>
        <row r="129">
          <cell r="A129">
            <v>120</v>
          </cell>
          <cell r="B129" t="str">
            <v xml:space="preserve">HAMPDEN                      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</row>
        <row r="130">
          <cell r="A130">
            <v>121</v>
          </cell>
          <cell r="B130" t="str">
            <v xml:space="preserve">HANCOCK                      </v>
          </cell>
          <cell r="C130">
            <v>0</v>
          </cell>
          <cell r="D130">
            <v>0</v>
          </cell>
          <cell r="E130">
            <v>4</v>
          </cell>
          <cell r="F130">
            <v>38</v>
          </cell>
          <cell r="G130">
            <v>20</v>
          </cell>
          <cell r="H130">
            <v>22</v>
          </cell>
          <cell r="I130">
            <v>3</v>
          </cell>
          <cell r="J130">
            <v>1</v>
          </cell>
          <cell r="K130">
            <v>0</v>
          </cell>
          <cell r="L130">
            <v>0</v>
          </cell>
          <cell r="M130">
            <v>0</v>
          </cell>
          <cell r="N130">
            <v>6</v>
          </cell>
          <cell r="O130">
            <v>0</v>
          </cell>
          <cell r="P130">
            <v>0</v>
          </cell>
          <cell r="Q130">
            <v>90</v>
          </cell>
        </row>
        <row r="131">
          <cell r="A131">
            <v>122</v>
          </cell>
          <cell r="B131" t="str">
            <v xml:space="preserve">HANOVER                      </v>
          </cell>
          <cell r="C131">
            <v>31</v>
          </cell>
          <cell r="D131">
            <v>158</v>
          </cell>
          <cell r="E131">
            <v>2</v>
          </cell>
          <cell r="F131">
            <v>1010</v>
          </cell>
          <cell r="G131">
            <v>663</v>
          </cell>
          <cell r="H131">
            <v>785</v>
          </cell>
          <cell r="I131">
            <v>96</v>
          </cell>
          <cell r="J131">
            <v>26</v>
          </cell>
          <cell r="K131">
            <v>0</v>
          </cell>
          <cell r="L131">
            <v>0</v>
          </cell>
          <cell r="M131">
            <v>27</v>
          </cell>
          <cell r="N131">
            <v>4</v>
          </cell>
          <cell r="O131">
            <v>135</v>
          </cell>
          <cell r="P131">
            <v>63</v>
          </cell>
          <cell r="Q131">
            <v>2586</v>
          </cell>
        </row>
        <row r="132">
          <cell r="A132">
            <v>123</v>
          </cell>
          <cell r="B132" t="str">
            <v xml:space="preserve">HANSON                       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7</v>
          </cell>
          <cell r="O132">
            <v>0</v>
          </cell>
          <cell r="P132">
            <v>0</v>
          </cell>
          <cell r="Q132">
            <v>7</v>
          </cell>
        </row>
        <row r="133">
          <cell r="A133">
            <v>124</v>
          </cell>
          <cell r="B133" t="str">
            <v xml:space="preserve">HARDWICK                     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1</v>
          </cell>
          <cell r="O133">
            <v>0</v>
          </cell>
          <cell r="P133">
            <v>0</v>
          </cell>
          <cell r="Q133">
            <v>1</v>
          </cell>
        </row>
        <row r="134">
          <cell r="A134">
            <v>125</v>
          </cell>
          <cell r="B134" t="str">
            <v xml:space="preserve">HARVARD                      </v>
          </cell>
          <cell r="C134">
            <v>2</v>
          </cell>
          <cell r="D134">
            <v>40</v>
          </cell>
          <cell r="E134">
            <v>0</v>
          </cell>
          <cell r="F134">
            <v>340</v>
          </cell>
          <cell r="G134">
            <v>266</v>
          </cell>
          <cell r="H134">
            <v>404</v>
          </cell>
          <cell r="I134">
            <v>39</v>
          </cell>
          <cell r="J134">
            <v>10</v>
          </cell>
          <cell r="K134">
            <v>0</v>
          </cell>
          <cell r="L134">
            <v>2</v>
          </cell>
          <cell r="M134">
            <v>4</v>
          </cell>
          <cell r="N134">
            <v>0</v>
          </cell>
          <cell r="O134">
            <v>25</v>
          </cell>
          <cell r="P134">
            <v>15</v>
          </cell>
          <cell r="Q134">
            <v>1036</v>
          </cell>
        </row>
        <row r="135">
          <cell r="A135">
            <v>126</v>
          </cell>
          <cell r="B135" t="str">
            <v xml:space="preserve">HARWICH                      </v>
          </cell>
          <cell r="C135">
            <v>0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</row>
        <row r="136">
          <cell r="A136">
            <v>127</v>
          </cell>
          <cell r="B136" t="str">
            <v xml:space="preserve">HATFIELD                     </v>
          </cell>
          <cell r="C136">
            <v>0</v>
          </cell>
          <cell r="D136">
            <v>0</v>
          </cell>
          <cell r="E136">
            <v>34</v>
          </cell>
          <cell r="F136">
            <v>147</v>
          </cell>
          <cell r="G136">
            <v>79</v>
          </cell>
          <cell r="H136">
            <v>103</v>
          </cell>
          <cell r="I136">
            <v>15</v>
          </cell>
          <cell r="J136">
            <v>4</v>
          </cell>
          <cell r="K136">
            <v>0</v>
          </cell>
          <cell r="L136">
            <v>0</v>
          </cell>
          <cell r="M136">
            <v>0</v>
          </cell>
          <cell r="N136">
            <v>12</v>
          </cell>
          <cell r="O136">
            <v>23</v>
          </cell>
          <cell r="P136">
            <v>25</v>
          </cell>
          <cell r="Q136">
            <v>375</v>
          </cell>
        </row>
        <row r="137">
          <cell r="A137">
            <v>128</v>
          </cell>
          <cell r="B137" t="str">
            <v xml:space="preserve">HAVERHILL                    </v>
          </cell>
          <cell r="C137">
            <v>187</v>
          </cell>
          <cell r="D137">
            <v>381</v>
          </cell>
          <cell r="E137">
            <v>261</v>
          </cell>
          <cell r="F137">
            <v>3135</v>
          </cell>
          <cell r="G137">
            <v>1834</v>
          </cell>
          <cell r="H137">
            <v>1849</v>
          </cell>
          <cell r="I137">
            <v>295</v>
          </cell>
          <cell r="J137">
            <v>78</v>
          </cell>
          <cell r="K137">
            <v>1</v>
          </cell>
          <cell r="L137">
            <v>51</v>
          </cell>
          <cell r="M137">
            <v>508</v>
          </cell>
          <cell r="N137">
            <v>52</v>
          </cell>
          <cell r="O137">
            <v>2944</v>
          </cell>
          <cell r="P137">
            <v>1366</v>
          </cell>
          <cell r="Q137">
            <v>7951</v>
          </cell>
        </row>
        <row r="138">
          <cell r="A138">
            <v>129</v>
          </cell>
          <cell r="B138" t="str">
            <v xml:space="preserve">HAWLEY                       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3</v>
          </cell>
          <cell r="O138">
            <v>0</v>
          </cell>
          <cell r="P138">
            <v>0</v>
          </cell>
          <cell r="Q138">
            <v>3</v>
          </cell>
        </row>
        <row r="139">
          <cell r="A139">
            <v>130</v>
          </cell>
          <cell r="B139" t="str">
            <v xml:space="preserve">HEATH                        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</row>
        <row r="140">
          <cell r="A140">
            <v>131</v>
          </cell>
          <cell r="B140" t="str">
            <v xml:space="preserve">HINGHAM                      </v>
          </cell>
          <cell r="C140">
            <v>22</v>
          </cell>
          <cell r="D140">
            <v>258</v>
          </cell>
          <cell r="E140">
            <v>37</v>
          </cell>
          <cell r="F140">
            <v>1784</v>
          </cell>
          <cell r="G140">
            <v>988</v>
          </cell>
          <cell r="H140">
            <v>1164</v>
          </cell>
          <cell r="I140">
            <v>154</v>
          </cell>
          <cell r="J140">
            <v>41</v>
          </cell>
          <cell r="K140">
            <v>0</v>
          </cell>
          <cell r="L140">
            <v>1</v>
          </cell>
          <cell r="M140">
            <v>0</v>
          </cell>
          <cell r="N140">
            <v>5</v>
          </cell>
          <cell r="O140">
            <v>106</v>
          </cell>
          <cell r="P140">
            <v>58</v>
          </cell>
          <cell r="Q140">
            <v>4119</v>
          </cell>
        </row>
        <row r="141">
          <cell r="A141">
            <v>132</v>
          </cell>
          <cell r="B141" t="str">
            <v xml:space="preserve">HINSDALE                     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1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18</v>
          </cell>
          <cell r="O141">
            <v>0</v>
          </cell>
          <cell r="P141">
            <v>0</v>
          </cell>
          <cell r="Q141">
            <v>18</v>
          </cell>
        </row>
        <row r="142">
          <cell r="A142">
            <v>133</v>
          </cell>
          <cell r="B142" t="str">
            <v xml:space="preserve">HOLBROOK                     </v>
          </cell>
          <cell r="C142">
            <v>50</v>
          </cell>
          <cell r="D142">
            <v>1</v>
          </cell>
          <cell r="E142">
            <v>100</v>
          </cell>
          <cell r="F142">
            <v>464</v>
          </cell>
          <cell r="G142">
            <v>288</v>
          </cell>
          <cell r="H142">
            <v>274</v>
          </cell>
          <cell r="I142">
            <v>44</v>
          </cell>
          <cell r="J142">
            <v>12</v>
          </cell>
          <cell r="K142">
            <v>0</v>
          </cell>
          <cell r="L142">
            <v>0</v>
          </cell>
          <cell r="M142">
            <v>56</v>
          </cell>
          <cell r="N142">
            <v>0</v>
          </cell>
          <cell r="O142">
            <v>350</v>
          </cell>
          <cell r="P142">
            <v>181</v>
          </cell>
          <cell r="Q142">
            <v>1208</v>
          </cell>
        </row>
        <row r="143">
          <cell r="A143">
            <v>134</v>
          </cell>
          <cell r="B143" t="str">
            <v xml:space="preserve">HOLDEN                       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</row>
        <row r="144">
          <cell r="A144">
            <v>135</v>
          </cell>
          <cell r="B144" t="str">
            <v xml:space="preserve">HOLLAND                      </v>
          </cell>
          <cell r="C144">
            <v>7</v>
          </cell>
          <cell r="D144">
            <v>0</v>
          </cell>
          <cell r="E144">
            <v>12</v>
          </cell>
          <cell r="F144">
            <v>133</v>
          </cell>
          <cell r="G144">
            <v>36</v>
          </cell>
          <cell r="H144">
            <v>0</v>
          </cell>
          <cell r="I144">
            <v>7</v>
          </cell>
          <cell r="J144">
            <v>2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54</v>
          </cell>
          <cell r="P144">
            <v>3</v>
          </cell>
          <cell r="Q144">
            <v>185</v>
          </cell>
        </row>
        <row r="145">
          <cell r="A145">
            <v>136</v>
          </cell>
          <cell r="B145" t="str">
            <v xml:space="preserve">HOLLISTON                    </v>
          </cell>
          <cell r="C145">
            <v>16</v>
          </cell>
          <cell r="D145">
            <v>170</v>
          </cell>
          <cell r="E145">
            <v>9</v>
          </cell>
          <cell r="F145">
            <v>979</v>
          </cell>
          <cell r="G145">
            <v>641</v>
          </cell>
          <cell r="H145">
            <v>786</v>
          </cell>
          <cell r="I145">
            <v>96</v>
          </cell>
          <cell r="J145">
            <v>26</v>
          </cell>
          <cell r="K145">
            <v>2</v>
          </cell>
          <cell r="L145">
            <v>4</v>
          </cell>
          <cell r="M145">
            <v>49</v>
          </cell>
          <cell r="N145">
            <v>8</v>
          </cell>
          <cell r="O145">
            <v>97</v>
          </cell>
          <cell r="P145">
            <v>50</v>
          </cell>
          <cell r="Q145">
            <v>2568</v>
          </cell>
        </row>
        <row r="146">
          <cell r="A146">
            <v>137</v>
          </cell>
          <cell r="B146" t="str">
            <v xml:space="preserve">HOLYOKE                      </v>
          </cell>
          <cell r="C146">
            <v>118</v>
          </cell>
          <cell r="D146">
            <v>1</v>
          </cell>
          <cell r="E146">
            <v>399</v>
          </cell>
          <cell r="F146">
            <v>1695</v>
          </cell>
          <cell r="G146">
            <v>1048</v>
          </cell>
          <cell r="H146">
            <v>1387</v>
          </cell>
          <cell r="I146">
            <v>246</v>
          </cell>
          <cell r="J146">
            <v>60</v>
          </cell>
          <cell r="K146">
            <v>83</v>
          </cell>
          <cell r="L146">
            <v>0</v>
          </cell>
          <cell r="M146">
            <v>1452</v>
          </cell>
          <cell r="N146">
            <v>469</v>
          </cell>
          <cell r="O146">
            <v>3262</v>
          </cell>
          <cell r="P146">
            <v>1998</v>
          </cell>
          <cell r="Q146">
            <v>6552</v>
          </cell>
        </row>
        <row r="147">
          <cell r="A147">
            <v>138</v>
          </cell>
          <cell r="B147" t="str">
            <v xml:space="preserve">HOPEDALE                     </v>
          </cell>
          <cell r="C147">
            <v>10</v>
          </cell>
          <cell r="D147">
            <v>0</v>
          </cell>
          <cell r="E147">
            <v>71</v>
          </cell>
          <cell r="F147">
            <v>396</v>
          </cell>
          <cell r="G147">
            <v>277</v>
          </cell>
          <cell r="H147">
            <v>336</v>
          </cell>
          <cell r="I147">
            <v>41</v>
          </cell>
          <cell r="J147">
            <v>11</v>
          </cell>
          <cell r="K147">
            <v>0</v>
          </cell>
          <cell r="L147">
            <v>0</v>
          </cell>
          <cell r="M147">
            <v>15</v>
          </cell>
          <cell r="N147">
            <v>4</v>
          </cell>
          <cell r="O147">
            <v>103</v>
          </cell>
          <cell r="P147">
            <v>46</v>
          </cell>
          <cell r="Q147">
            <v>1104</v>
          </cell>
        </row>
        <row r="148">
          <cell r="A148">
            <v>139</v>
          </cell>
          <cell r="B148" t="str">
            <v xml:space="preserve">HOPKINTON                    </v>
          </cell>
          <cell r="C148">
            <v>21</v>
          </cell>
          <cell r="D148">
            <v>179</v>
          </cell>
          <cell r="E148">
            <v>9</v>
          </cell>
          <cell r="F148">
            <v>1243</v>
          </cell>
          <cell r="G148">
            <v>816</v>
          </cell>
          <cell r="H148">
            <v>1177</v>
          </cell>
          <cell r="I148">
            <v>127</v>
          </cell>
          <cell r="J148">
            <v>34</v>
          </cell>
          <cell r="K148">
            <v>0</v>
          </cell>
          <cell r="L148">
            <v>7</v>
          </cell>
          <cell r="M148">
            <v>35</v>
          </cell>
          <cell r="N148">
            <v>2</v>
          </cell>
          <cell r="O148">
            <v>44</v>
          </cell>
          <cell r="P148">
            <v>40</v>
          </cell>
          <cell r="Q148">
            <v>3387</v>
          </cell>
        </row>
        <row r="149">
          <cell r="A149">
            <v>140</v>
          </cell>
          <cell r="B149" t="str">
            <v xml:space="preserve">HUBBARDSTON                  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</row>
        <row r="150">
          <cell r="A150">
            <v>141</v>
          </cell>
          <cell r="B150" t="str">
            <v xml:space="preserve">HUDSON                       </v>
          </cell>
          <cell r="C150">
            <v>42</v>
          </cell>
          <cell r="D150">
            <v>169</v>
          </cell>
          <cell r="E150">
            <v>27</v>
          </cell>
          <cell r="F150">
            <v>1044</v>
          </cell>
          <cell r="G150">
            <v>706</v>
          </cell>
          <cell r="H150">
            <v>725</v>
          </cell>
          <cell r="I150">
            <v>103</v>
          </cell>
          <cell r="J150">
            <v>27</v>
          </cell>
          <cell r="K150">
            <v>0</v>
          </cell>
          <cell r="L150">
            <v>16</v>
          </cell>
          <cell r="M150">
            <v>154</v>
          </cell>
          <cell r="N150">
            <v>1</v>
          </cell>
          <cell r="O150">
            <v>511</v>
          </cell>
          <cell r="P150">
            <v>228</v>
          </cell>
          <cell r="Q150">
            <v>2771</v>
          </cell>
        </row>
        <row r="151">
          <cell r="A151">
            <v>142</v>
          </cell>
          <cell r="B151" t="str">
            <v xml:space="preserve">HULL                         </v>
          </cell>
          <cell r="C151">
            <v>46</v>
          </cell>
          <cell r="D151">
            <v>51</v>
          </cell>
          <cell r="E151">
            <v>26</v>
          </cell>
          <cell r="F151">
            <v>362</v>
          </cell>
          <cell r="G151">
            <v>250</v>
          </cell>
          <cell r="H151">
            <v>363</v>
          </cell>
          <cell r="I151">
            <v>39</v>
          </cell>
          <cell r="J151">
            <v>10</v>
          </cell>
          <cell r="K151">
            <v>0</v>
          </cell>
          <cell r="L151">
            <v>0</v>
          </cell>
          <cell r="M151">
            <v>2</v>
          </cell>
          <cell r="N151">
            <v>2</v>
          </cell>
          <cell r="O151">
            <v>218</v>
          </cell>
          <cell r="P151">
            <v>169</v>
          </cell>
          <cell r="Q151">
            <v>1054</v>
          </cell>
        </row>
        <row r="152">
          <cell r="A152">
            <v>143</v>
          </cell>
          <cell r="B152" t="str">
            <v xml:space="preserve">HUNTINGTON                   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2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32</v>
          </cell>
          <cell r="O152">
            <v>0</v>
          </cell>
          <cell r="P152">
            <v>0</v>
          </cell>
          <cell r="Q152">
            <v>32</v>
          </cell>
        </row>
        <row r="153">
          <cell r="A153">
            <v>144</v>
          </cell>
          <cell r="B153" t="str">
            <v xml:space="preserve">IPSWICH                      </v>
          </cell>
          <cell r="C153">
            <v>32</v>
          </cell>
          <cell r="D153">
            <v>1</v>
          </cell>
          <cell r="E153">
            <v>128</v>
          </cell>
          <cell r="F153">
            <v>723</v>
          </cell>
          <cell r="G153">
            <v>434</v>
          </cell>
          <cell r="H153">
            <v>579</v>
          </cell>
          <cell r="I153">
            <v>72</v>
          </cell>
          <cell r="J153">
            <v>19</v>
          </cell>
          <cell r="K153">
            <v>0</v>
          </cell>
          <cell r="L153">
            <v>0</v>
          </cell>
          <cell r="M153">
            <v>28</v>
          </cell>
          <cell r="N153">
            <v>12</v>
          </cell>
          <cell r="O153">
            <v>158</v>
          </cell>
          <cell r="P153">
            <v>85</v>
          </cell>
          <cell r="Q153">
            <v>1921</v>
          </cell>
        </row>
        <row r="154">
          <cell r="A154">
            <v>145</v>
          </cell>
          <cell r="B154" t="str">
            <v xml:space="preserve">KINGSTON                     </v>
          </cell>
          <cell r="C154">
            <v>0</v>
          </cell>
          <cell r="D154">
            <v>0</v>
          </cell>
          <cell r="E154">
            <v>146</v>
          </cell>
          <cell r="F154">
            <v>792</v>
          </cell>
          <cell r="G154">
            <v>190</v>
          </cell>
          <cell r="H154">
            <v>17</v>
          </cell>
          <cell r="I154">
            <v>43</v>
          </cell>
          <cell r="J154">
            <v>12</v>
          </cell>
          <cell r="K154">
            <v>0</v>
          </cell>
          <cell r="L154">
            <v>0</v>
          </cell>
          <cell r="M154">
            <v>9</v>
          </cell>
          <cell r="N154">
            <v>6</v>
          </cell>
          <cell r="O154">
            <v>157</v>
          </cell>
          <cell r="P154">
            <v>25</v>
          </cell>
          <cell r="Q154">
            <v>1160</v>
          </cell>
        </row>
        <row r="155">
          <cell r="A155">
            <v>146</v>
          </cell>
          <cell r="B155" t="str">
            <v xml:space="preserve">LAKEVILLE                    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10</v>
          </cell>
          <cell r="O155">
            <v>0</v>
          </cell>
          <cell r="P155">
            <v>0</v>
          </cell>
          <cell r="Q155">
            <v>10</v>
          </cell>
        </row>
        <row r="156">
          <cell r="A156">
            <v>147</v>
          </cell>
          <cell r="B156" t="str">
            <v xml:space="preserve">LANCASTER                    </v>
          </cell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1</v>
          </cell>
          <cell r="O156">
            <v>0</v>
          </cell>
          <cell r="P156">
            <v>0</v>
          </cell>
          <cell r="Q156">
            <v>1</v>
          </cell>
        </row>
        <row r="157">
          <cell r="A157">
            <v>148</v>
          </cell>
          <cell r="B157" t="str">
            <v xml:space="preserve">LANESBOROUGH                 </v>
          </cell>
          <cell r="C157">
            <v>0</v>
          </cell>
          <cell r="D157">
            <v>0</v>
          </cell>
          <cell r="E157">
            <v>26</v>
          </cell>
          <cell r="F157">
            <v>142</v>
          </cell>
          <cell r="G157">
            <v>27</v>
          </cell>
          <cell r="H157">
            <v>0</v>
          </cell>
          <cell r="I157">
            <v>7</v>
          </cell>
          <cell r="J157">
            <v>2</v>
          </cell>
          <cell r="K157">
            <v>0</v>
          </cell>
          <cell r="L157">
            <v>0</v>
          </cell>
          <cell r="M157">
            <v>0</v>
          </cell>
          <cell r="N157">
            <v>3</v>
          </cell>
          <cell r="O157">
            <v>47</v>
          </cell>
          <cell r="P157">
            <v>7</v>
          </cell>
          <cell r="Q157">
            <v>198</v>
          </cell>
        </row>
        <row r="158">
          <cell r="A158">
            <v>149</v>
          </cell>
          <cell r="B158" t="str">
            <v xml:space="preserve">LAWRENCE                     </v>
          </cell>
          <cell r="C158">
            <v>236</v>
          </cell>
          <cell r="D158">
            <v>2</v>
          </cell>
          <cell r="E158">
            <v>703</v>
          </cell>
          <cell r="F158">
            <v>3993</v>
          </cell>
          <cell r="G158">
            <v>2860</v>
          </cell>
          <cell r="H158">
            <v>2879</v>
          </cell>
          <cell r="I158">
            <v>543</v>
          </cell>
          <cell r="J158">
            <v>144</v>
          </cell>
          <cell r="K158">
            <v>248</v>
          </cell>
          <cell r="L158">
            <v>0</v>
          </cell>
          <cell r="M158">
            <v>4002</v>
          </cell>
          <cell r="N158">
            <v>34</v>
          </cell>
          <cell r="O158">
            <v>8764</v>
          </cell>
          <cell r="P158">
            <v>4625</v>
          </cell>
          <cell r="Q158">
            <v>14714</v>
          </cell>
        </row>
        <row r="159">
          <cell r="A159">
            <v>150</v>
          </cell>
          <cell r="B159" t="str">
            <v xml:space="preserve">LEE                          </v>
          </cell>
          <cell r="C159">
            <v>15</v>
          </cell>
          <cell r="D159">
            <v>0</v>
          </cell>
          <cell r="E159">
            <v>37</v>
          </cell>
          <cell r="F159">
            <v>227</v>
          </cell>
          <cell r="G159">
            <v>132</v>
          </cell>
          <cell r="H159">
            <v>235</v>
          </cell>
          <cell r="I159">
            <v>24</v>
          </cell>
          <cell r="J159">
            <v>6</v>
          </cell>
          <cell r="K159">
            <v>0</v>
          </cell>
          <cell r="L159">
            <v>0</v>
          </cell>
          <cell r="M159">
            <v>14</v>
          </cell>
          <cell r="N159">
            <v>8</v>
          </cell>
          <cell r="O159">
            <v>160</v>
          </cell>
          <cell r="P159">
            <v>114</v>
          </cell>
          <cell r="Q159">
            <v>661</v>
          </cell>
        </row>
        <row r="160">
          <cell r="A160">
            <v>151</v>
          </cell>
          <cell r="B160" t="str">
            <v xml:space="preserve">LEICESTER                    </v>
          </cell>
          <cell r="C160">
            <v>17</v>
          </cell>
          <cell r="D160">
            <v>0</v>
          </cell>
          <cell r="E160">
            <v>107</v>
          </cell>
          <cell r="F160">
            <v>593</v>
          </cell>
          <cell r="G160">
            <v>394</v>
          </cell>
          <cell r="H160">
            <v>447</v>
          </cell>
          <cell r="I160">
            <v>61</v>
          </cell>
          <cell r="J160">
            <v>16</v>
          </cell>
          <cell r="K160">
            <v>0</v>
          </cell>
          <cell r="L160">
            <v>0</v>
          </cell>
          <cell r="M160">
            <v>14</v>
          </cell>
          <cell r="N160">
            <v>65</v>
          </cell>
          <cell r="O160">
            <v>339</v>
          </cell>
          <cell r="P160">
            <v>162</v>
          </cell>
          <cell r="Q160">
            <v>1629</v>
          </cell>
        </row>
        <row r="161">
          <cell r="A161">
            <v>152</v>
          </cell>
          <cell r="B161" t="str">
            <v xml:space="preserve">LENOX                        </v>
          </cell>
          <cell r="C161">
            <v>22</v>
          </cell>
          <cell r="D161">
            <v>0</v>
          </cell>
          <cell r="E161">
            <v>34</v>
          </cell>
          <cell r="F161">
            <v>196</v>
          </cell>
          <cell r="G161">
            <v>121</v>
          </cell>
          <cell r="H161">
            <v>199</v>
          </cell>
          <cell r="I161">
            <v>21</v>
          </cell>
          <cell r="J161">
            <v>6</v>
          </cell>
          <cell r="K161">
            <v>0</v>
          </cell>
          <cell r="L161">
            <v>0</v>
          </cell>
          <cell r="M161">
            <v>12</v>
          </cell>
          <cell r="N161">
            <v>4</v>
          </cell>
          <cell r="O161">
            <v>116</v>
          </cell>
          <cell r="P161">
            <v>36</v>
          </cell>
          <cell r="Q161">
            <v>577</v>
          </cell>
        </row>
        <row r="162">
          <cell r="A162">
            <v>153</v>
          </cell>
          <cell r="B162" t="str">
            <v xml:space="preserve">LEOMINSTER                   </v>
          </cell>
          <cell r="C162">
            <v>160</v>
          </cell>
          <cell r="D162">
            <v>4</v>
          </cell>
          <cell r="E162">
            <v>419</v>
          </cell>
          <cell r="F162">
            <v>2100</v>
          </cell>
          <cell r="G162">
            <v>1415</v>
          </cell>
          <cell r="H162">
            <v>1331</v>
          </cell>
          <cell r="I162">
            <v>240</v>
          </cell>
          <cell r="J162">
            <v>56</v>
          </cell>
          <cell r="K162">
            <v>0</v>
          </cell>
          <cell r="L162">
            <v>0</v>
          </cell>
          <cell r="M162">
            <v>368</v>
          </cell>
          <cell r="N162">
            <v>620</v>
          </cell>
          <cell r="O162">
            <v>1918</v>
          </cell>
          <cell r="P162">
            <v>1007</v>
          </cell>
          <cell r="Q162">
            <v>6335</v>
          </cell>
        </row>
        <row r="163">
          <cell r="A163">
            <v>154</v>
          </cell>
          <cell r="B163" t="str">
            <v xml:space="preserve">LEVERETT                     </v>
          </cell>
          <cell r="C163">
            <v>4</v>
          </cell>
          <cell r="D163">
            <v>1</v>
          </cell>
          <cell r="E163">
            <v>14</v>
          </cell>
          <cell r="F163">
            <v>67</v>
          </cell>
          <cell r="G163">
            <v>16</v>
          </cell>
          <cell r="H163">
            <v>0</v>
          </cell>
          <cell r="I163">
            <v>4</v>
          </cell>
          <cell r="J163">
            <v>1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26</v>
          </cell>
          <cell r="P163">
            <v>3</v>
          </cell>
          <cell r="Q163">
            <v>100</v>
          </cell>
        </row>
        <row r="164">
          <cell r="A164">
            <v>155</v>
          </cell>
          <cell r="B164" t="str">
            <v xml:space="preserve">LEXINGTON                    </v>
          </cell>
          <cell r="C164">
            <v>36</v>
          </cell>
          <cell r="D164">
            <v>1</v>
          </cell>
          <cell r="E164">
            <v>380</v>
          </cell>
          <cell r="F164">
            <v>2273</v>
          </cell>
          <cell r="G164">
            <v>1611</v>
          </cell>
          <cell r="H164">
            <v>2049</v>
          </cell>
          <cell r="I164">
            <v>250</v>
          </cell>
          <cell r="J164">
            <v>67</v>
          </cell>
          <cell r="K164">
            <v>0</v>
          </cell>
          <cell r="L164">
            <v>0</v>
          </cell>
          <cell r="M164">
            <v>363</v>
          </cell>
          <cell r="N164">
            <v>0</v>
          </cell>
          <cell r="O164">
            <v>285</v>
          </cell>
          <cell r="P164">
            <v>181</v>
          </cell>
          <cell r="Q164">
            <v>6695</v>
          </cell>
        </row>
        <row r="165">
          <cell r="A165">
            <v>156</v>
          </cell>
          <cell r="B165" t="str">
            <v xml:space="preserve">LEYDEN                       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</row>
        <row r="166">
          <cell r="A166">
            <v>157</v>
          </cell>
          <cell r="B166" t="str">
            <v xml:space="preserve">LINCOLN                      </v>
          </cell>
          <cell r="C166">
            <v>30</v>
          </cell>
          <cell r="D166">
            <v>0</v>
          </cell>
          <cell r="E166">
            <v>67</v>
          </cell>
          <cell r="F166">
            <v>334</v>
          </cell>
          <cell r="G166">
            <v>186</v>
          </cell>
          <cell r="H166">
            <v>0</v>
          </cell>
          <cell r="I166">
            <v>23</v>
          </cell>
          <cell r="J166">
            <v>6</v>
          </cell>
          <cell r="K166">
            <v>0</v>
          </cell>
          <cell r="L166">
            <v>0</v>
          </cell>
          <cell r="M166">
            <v>21</v>
          </cell>
          <cell r="N166">
            <v>0</v>
          </cell>
          <cell r="O166">
            <v>69</v>
          </cell>
          <cell r="P166">
            <v>12</v>
          </cell>
          <cell r="Q166">
            <v>623</v>
          </cell>
        </row>
        <row r="167">
          <cell r="A167">
            <v>158</v>
          </cell>
          <cell r="B167" t="str">
            <v xml:space="preserve">LITTLETON                    </v>
          </cell>
          <cell r="C167">
            <v>66</v>
          </cell>
          <cell r="D167">
            <v>104</v>
          </cell>
          <cell r="E167">
            <v>13</v>
          </cell>
          <cell r="F167">
            <v>562</v>
          </cell>
          <cell r="G167">
            <v>400</v>
          </cell>
          <cell r="H167">
            <v>471</v>
          </cell>
          <cell r="I167">
            <v>57</v>
          </cell>
          <cell r="J167">
            <v>15</v>
          </cell>
          <cell r="K167">
            <v>0</v>
          </cell>
          <cell r="L167">
            <v>2</v>
          </cell>
          <cell r="M167">
            <v>8</v>
          </cell>
          <cell r="N167">
            <v>2</v>
          </cell>
          <cell r="O167">
            <v>89</v>
          </cell>
          <cell r="P167">
            <v>52</v>
          </cell>
          <cell r="Q167">
            <v>1542</v>
          </cell>
        </row>
        <row r="168">
          <cell r="A168">
            <v>159</v>
          </cell>
          <cell r="B168" t="str">
            <v xml:space="preserve">LONGMEADOW                   </v>
          </cell>
          <cell r="C168">
            <v>22</v>
          </cell>
          <cell r="D168">
            <v>152</v>
          </cell>
          <cell r="E168">
            <v>12</v>
          </cell>
          <cell r="F168">
            <v>958</v>
          </cell>
          <cell r="G168">
            <v>699</v>
          </cell>
          <cell r="H168">
            <v>960</v>
          </cell>
          <cell r="I168">
            <v>104</v>
          </cell>
          <cell r="J168">
            <v>27</v>
          </cell>
          <cell r="K168">
            <v>0</v>
          </cell>
          <cell r="L168">
            <v>5</v>
          </cell>
          <cell r="M168">
            <v>27</v>
          </cell>
          <cell r="N168">
            <v>12</v>
          </cell>
          <cell r="O168">
            <v>105</v>
          </cell>
          <cell r="P168">
            <v>63</v>
          </cell>
          <cell r="Q168">
            <v>2758</v>
          </cell>
        </row>
        <row r="169">
          <cell r="A169">
            <v>160</v>
          </cell>
          <cell r="B169" t="str">
            <v xml:space="preserve">LOWELL                       </v>
          </cell>
          <cell r="C169">
            <v>570</v>
          </cell>
          <cell r="D169">
            <v>0</v>
          </cell>
          <cell r="E169">
            <v>1078</v>
          </cell>
          <cell r="F169">
            <v>3963</v>
          </cell>
          <cell r="G169">
            <v>2443</v>
          </cell>
          <cell r="H169">
            <v>2672</v>
          </cell>
          <cell r="I169">
            <v>557</v>
          </cell>
          <cell r="J169">
            <v>147</v>
          </cell>
          <cell r="K169">
            <v>0</v>
          </cell>
          <cell r="L169">
            <v>0</v>
          </cell>
          <cell r="M169">
            <v>4525</v>
          </cell>
          <cell r="N169">
            <v>127</v>
          </cell>
          <cell r="O169">
            <v>7716</v>
          </cell>
          <cell r="P169">
            <v>3425</v>
          </cell>
          <cell r="Q169">
            <v>15093</v>
          </cell>
        </row>
        <row r="170">
          <cell r="A170">
            <v>161</v>
          </cell>
          <cell r="B170" t="str">
            <v xml:space="preserve">LUDLOW                       </v>
          </cell>
          <cell r="C170">
            <v>36</v>
          </cell>
          <cell r="D170">
            <v>0</v>
          </cell>
          <cell r="E170">
            <v>175</v>
          </cell>
          <cell r="F170">
            <v>952</v>
          </cell>
          <cell r="G170">
            <v>620</v>
          </cell>
          <cell r="H170">
            <v>874</v>
          </cell>
          <cell r="I170">
            <v>103</v>
          </cell>
          <cell r="J170">
            <v>27</v>
          </cell>
          <cell r="K170">
            <v>0</v>
          </cell>
          <cell r="L170">
            <v>0</v>
          </cell>
          <cell r="M170">
            <v>53</v>
          </cell>
          <cell r="N170">
            <v>69</v>
          </cell>
          <cell r="O170">
            <v>520</v>
          </cell>
          <cell r="P170">
            <v>308</v>
          </cell>
          <cell r="Q170">
            <v>2761</v>
          </cell>
        </row>
        <row r="171">
          <cell r="A171">
            <v>162</v>
          </cell>
          <cell r="B171" t="str">
            <v xml:space="preserve">LUNENBURG                    </v>
          </cell>
          <cell r="C171">
            <v>43</v>
          </cell>
          <cell r="D171">
            <v>0</v>
          </cell>
          <cell r="E171">
            <v>121</v>
          </cell>
          <cell r="F171">
            <v>591</v>
          </cell>
          <cell r="G171">
            <v>393</v>
          </cell>
          <cell r="H171">
            <v>474</v>
          </cell>
          <cell r="I171">
            <v>60</v>
          </cell>
          <cell r="J171">
            <v>16</v>
          </cell>
          <cell r="K171">
            <v>1</v>
          </cell>
          <cell r="L171">
            <v>0</v>
          </cell>
          <cell r="M171">
            <v>25</v>
          </cell>
          <cell r="N171">
            <v>0</v>
          </cell>
          <cell r="O171">
            <v>157</v>
          </cell>
          <cell r="P171">
            <v>88</v>
          </cell>
          <cell r="Q171">
            <v>1627</v>
          </cell>
        </row>
        <row r="172">
          <cell r="A172">
            <v>163</v>
          </cell>
          <cell r="B172" t="str">
            <v xml:space="preserve">LYNN                         </v>
          </cell>
          <cell r="C172">
            <v>252</v>
          </cell>
          <cell r="D172">
            <v>1</v>
          </cell>
          <cell r="E172">
            <v>972</v>
          </cell>
          <cell r="F172">
            <v>4794</v>
          </cell>
          <cell r="G172">
            <v>2970</v>
          </cell>
          <cell r="H172">
            <v>3329</v>
          </cell>
          <cell r="I172">
            <v>581</v>
          </cell>
          <cell r="J172">
            <v>146</v>
          </cell>
          <cell r="K172">
            <v>0</v>
          </cell>
          <cell r="L172">
            <v>0</v>
          </cell>
          <cell r="M172">
            <v>2535</v>
          </cell>
          <cell r="N172">
            <v>704</v>
          </cell>
          <cell r="O172">
            <v>7905</v>
          </cell>
          <cell r="P172">
            <v>4641</v>
          </cell>
          <cell r="Q172">
            <v>15431</v>
          </cell>
        </row>
        <row r="173">
          <cell r="A173">
            <v>164</v>
          </cell>
          <cell r="B173" t="str">
            <v xml:space="preserve">LYNNFIELD                    </v>
          </cell>
          <cell r="C173">
            <v>19</v>
          </cell>
          <cell r="D173">
            <v>134</v>
          </cell>
          <cell r="E173">
            <v>2</v>
          </cell>
          <cell r="F173">
            <v>833</v>
          </cell>
          <cell r="G173">
            <v>561</v>
          </cell>
          <cell r="H173">
            <v>633</v>
          </cell>
          <cell r="I173">
            <v>79</v>
          </cell>
          <cell r="J173">
            <v>21</v>
          </cell>
          <cell r="K173">
            <v>0</v>
          </cell>
          <cell r="L173">
            <v>0</v>
          </cell>
          <cell r="M173">
            <v>9</v>
          </cell>
          <cell r="N173">
            <v>2</v>
          </cell>
          <cell r="O173">
            <v>107</v>
          </cell>
          <cell r="P173">
            <v>63</v>
          </cell>
          <cell r="Q173">
            <v>2117</v>
          </cell>
        </row>
        <row r="174">
          <cell r="A174">
            <v>165</v>
          </cell>
          <cell r="B174" t="str">
            <v xml:space="preserve">MALDEN                       </v>
          </cell>
          <cell r="C174">
            <v>307</v>
          </cell>
          <cell r="D174">
            <v>0</v>
          </cell>
          <cell r="E174">
            <v>425</v>
          </cell>
          <cell r="F174">
            <v>2161</v>
          </cell>
          <cell r="G174">
            <v>1411</v>
          </cell>
          <cell r="H174">
            <v>1901</v>
          </cell>
          <cell r="I174">
            <v>268</v>
          </cell>
          <cell r="J174">
            <v>71</v>
          </cell>
          <cell r="K174">
            <v>0</v>
          </cell>
          <cell r="L174">
            <v>0</v>
          </cell>
          <cell r="M174">
            <v>1247</v>
          </cell>
          <cell r="N174">
            <v>10</v>
          </cell>
          <cell r="O174">
            <v>2569</v>
          </cell>
          <cell r="P174">
            <v>1542</v>
          </cell>
          <cell r="Q174">
            <v>7309</v>
          </cell>
        </row>
        <row r="175">
          <cell r="A175">
            <v>166</v>
          </cell>
          <cell r="B175" t="str">
            <v xml:space="preserve">MANCHESTER                   </v>
          </cell>
          <cell r="C175">
            <v>0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</row>
        <row r="176">
          <cell r="A176">
            <v>167</v>
          </cell>
          <cell r="B176" t="str">
            <v xml:space="preserve">MANSFIELD                    </v>
          </cell>
          <cell r="C176">
            <v>88</v>
          </cell>
          <cell r="D176">
            <v>227</v>
          </cell>
          <cell r="E176">
            <v>16</v>
          </cell>
          <cell r="F176">
            <v>1597</v>
          </cell>
          <cell r="G176">
            <v>1128</v>
          </cell>
          <cell r="H176">
            <v>1416</v>
          </cell>
          <cell r="I176">
            <v>162</v>
          </cell>
          <cell r="J176">
            <v>43</v>
          </cell>
          <cell r="K176">
            <v>0</v>
          </cell>
          <cell r="L176">
            <v>12</v>
          </cell>
          <cell r="M176">
            <v>35</v>
          </cell>
          <cell r="N176">
            <v>1</v>
          </cell>
          <cell r="O176">
            <v>379</v>
          </cell>
          <cell r="P176">
            <v>173</v>
          </cell>
          <cell r="Q176">
            <v>4357</v>
          </cell>
        </row>
        <row r="177">
          <cell r="A177">
            <v>168</v>
          </cell>
          <cell r="B177" t="str">
            <v xml:space="preserve">MARBLEHEAD                   </v>
          </cell>
          <cell r="C177">
            <v>50</v>
          </cell>
          <cell r="D177">
            <v>176</v>
          </cell>
          <cell r="E177">
            <v>27</v>
          </cell>
          <cell r="F177">
            <v>1257</v>
          </cell>
          <cell r="G177">
            <v>826</v>
          </cell>
          <cell r="H177">
            <v>1050</v>
          </cell>
          <cell r="I177">
            <v>125</v>
          </cell>
          <cell r="J177">
            <v>33</v>
          </cell>
          <cell r="K177">
            <v>0</v>
          </cell>
          <cell r="L177">
            <v>6</v>
          </cell>
          <cell r="M177">
            <v>89</v>
          </cell>
          <cell r="N177">
            <v>1</v>
          </cell>
          <cell r="O177">
            <v>241</v>
          </cell>
          <cell r="P177">
            <v>126</v>
          </cell>
          <cell r="Q177">
            <v>3366</v>
          </cell>
        </row>
        <row r="178">
          <cell r="A178">
            <v>169</v>
          </cell>
          <cell r="B178" t="str">
            <v xml:space="preserve">MARION                       </v>
          </cell>
          <cell r="C178">
            <v>25</v>
          </cell>
          <cell r="D178">
            <v>0</v>
          </cell>
          <cell r="E178">
            <v>47</v>
          </cell>
          <cell r="F178">
            <v>319</v>
          </cell>
          <cell r="G178">
            <v>61</v>
          </cell>
          <cell r="H178">
            <v>4</v>
          </cell>
          <cell r="I178">
            <v>16</v>
          </cell>
          <cell r="J178">
            <v>4</v>
          </cell>
          <cell r="K178">
            <v>0</v>
          </cell>
          <cell r="L178">
            <v>0</v>
          </cell>
          <cell r="M178">
            <v>2</v>
          </cell>
          <cell r="N178">
            <v>2</v>
          </cell>
          <cell r="O178">
            <v>56</v>
          </cell>
          <cell r="P178">
            <v>13</v>
          </cell>
          <cell r="Q178">
            <v>448</v>
          </cell>
        </row>
        <row r="179">
          <cell r="A179">
            <v>170</v>
          </cell>
          <cell r="B179" t="str">
            <v xml:space="preserve">MARLBOROUGH                  </v>
          </cell>
          <cell r="C179">
            <v>60</v>
          </cell>
          <cell r="D179">
            <v>191</v>
          </cell>
          <cell r="E179">
            <v>47</v>
          </cell>
          <cell r="F179">
            <v>1545</v>
          </cell>
          <cell r="G179">
            <v>1195</v>
          </cell>
          <cell r="H179">
            <v>1275</v>
          </cell>
          <cell r="I179">
            <v>179</v>
          </cell>
          <cell r="J179">
            <v>48</v>
          </cell>
          <cell r="K179">
            <v>0</v>
          </cell>
          <cell r="L179">
            <v>107</v>
          </cell>
          <cell r="M179">
            <v>554</v>
          </cell>
          <cell r="N179">
            <v>2</v>
          </cell>
          <cell r="O179">
            <v>1431</v>
          </cell>
          <cell r="P179">
            <v>587</v>
          </cell>
          <cell r="Q179">
            <v>4798</v>
          </cell>
        </row>
        <row r="180">
          <cell r="A180">
            <v>171</v>
          </cell>
          <cell r="B180" t="str">
            <v xml:space="preserve">MARSHFIELD                   </v>
          </cell>
          <cell r="C180">
            <v>149</v>
          </cell>
          <cell r="D180">
            <v>242</v>
          </cell>
          <cell r="E180">
            <v>23</v>
          </cell>
          <cell r="F180">
            <v>1630</v>
          </cell>
          <cell r="G180">
            <v>1079</v>
          </cell>
          <cell r="H180">
            <v>1318</v>
          </cell>
          <cell r="I180">
            <v>159</v>
          </cell>
          <cell r="J180">
            <v>42</v>
          </cell>
          <cell r="K180">
            <v>0</v>
          </cell>
          <cell r="L180">
            <v>0</v>
          </cell>
          <cell r="M180">
            <v>8</v>
          </cell>
          <cell r="N180">
            <v>45</v>
          </cell>
          <cell r="O180">
            <v>422</v>
          </cell>
          <cell r="P180">
            <v>226</v>
          </cell>
          <cell r="Q180">
            <v>4299</v>
          </cell>
        </row>
        <row r="181">
          <cell r="A181">
            <v>172</v>
          </cell>
          <cell r="B181" t="str">
            <v xml:space="preserve">MASHPEE                      </v>
          </cell>
          <cell r="C181">
            <v>62</v>
          </cell>
          <cell r="D181">
            <v>1</v>
          </cell>
          <cell r="E181">
            <v>120</v>
          </cell>
          <cell r="F181">
            <v>657</v>
          </cell>
          <cell r="G181">
            <v>402</v>
          </cell>
          <cell r="H181">
            <v>485</v>
          </cell>
          <cell r="I181">
            <v>64</v>
          </cell>
          <cell r="J181">
            <v>17</v>
          </cell>
          <cell r="K181">
            <v>2</v>
          </cell>
          <cell r="L181">
            <v>0</v>
          </cell>
          <cell r="M181">
            <v>37</v>
          </cell>
          <cell r="N181">
            <v>0</v>
          </cell>
          <cell r="O181">
            <v>372</v>
          </cell>
          <cell r="P181">
            <v>171</v>
          </cell>
          <cell r="Q181">
            <v>1734</v>
          </cell>
        </row>
        <row r="182">
          <cell r="A182">
            <v>173</v>
          </cell>
          <cell r="B182" t="str">
            <v xml:space="preserve">MATTAPOISETT                 </v>
          </cell>
          <cell r="C182">
            <v>20</v>
          </cell>
          <cell r="D182">
            <v>0</v>
          </cell>
          <cell r="E182">
            <v>57</v>
          </cell>
          <cell r="F182">
            <v>358</v>
          </cell>
          <cell r="G182">
            <v>73</v>
          </cell>
          <cell r="H182">
            <v>4</v>
          </cell>
          <cell r="I182">
            <v>19</v>
          </cell>
          <cell r="J182">
            <v>5</v>
          </cell>
          <cell r="K182">
            <v>1</v>
          </cell>
          <cell r="L182">
            <v>0</v>
          </cell>
          <cell r="M182">
            <v>3</v>
          </cell>
          <cell r="N182">
            <v>5</v>
          </cell>
          <cell r="O182">
            <v>64</v>
          </cell>
          <cell r="P182">
            <v>17</v>
          </cell>
          <cell r="Q182">
            <v>511</v>
          </cell>
        </row>
        <row r="183">
          <cell r="A183">
            <v>174</v>
          </cell>
          <cell r="B183" t="str">
            <v xml:space="preserve">MAYNARD                      </v>
          </cell>
          <cell r="C183">
            <v>21</v>
          </cell>
          <cell r="D183">
            <v>0</v>
          </cell>
          <cell r="E183">
            <v>132</v>
          </cell>
          <cell r="F183">
            <v>553</v>
          </cell>
          <cell r="G183">
            <v>320</v>
          </cell>
          <cell r="H183">
            <v>347</v>
          </cell>
          <cell r="I183">
            <v>52</v>
          </cell>
          <cell r="J183">
            <v>14</v>
          </cell>
          <cell r="K183">
            <v>0</v>
          </cell>
          <cell r="L183">
            <v>0</v>
          </cell>
          <cell r="M183">
            <v>29</v>
          </cell>
          <cell r="N183">
            <v>1</v>
          </cell>
          <cell r="O183">
            <v>185</v>
          </cell>
          <cell r="P183">
            <v>69</v>
          </cell>
          <cell r="Q183">
            <v>1393</v>
          </cell>
        </row>
        <row r="184">
          <cell r="A184">
            <v>175</v>
          </cell>
          <cell r="B184" t="str">
            <v xml:space="preserve">MEDFIELD                     </v>
          </cell>
          <cell r="C184">
            <v>7</v>
          </cell>
          <cell r="D184">
            <v>152</v>
          </cell>
          <cell r="E184">
            <v>2</v>
          </cell>
          <cell r="F184">
            <v>926</v>
          </cell>
          <cell r="G184">
            <v>660</v>
          </cell>
          <cell r="H184">
            <v>899</v>
          </cell>
          <cell r="I184">
            <v>96</v>
          </cell>
          <cell r="J184">
            <v>26</v>
          </cell>
          <cell r="K184">
            <v>0</v>
          </cell>
          <cell r="L184">
            <v>2</v>
          </cell>
          <cell r="M184">
            <v>9</v>
          </cell>
          <cell r="N184">
            <v>1</v>
          </cell>
          <cell r="O184">
            <v>48</v>
          </cell>
          <cell r="P184">
            <v>26</v>
          </cell>
          <cell r="Q184">
            <v>2578</v>
          </cell>
        </row>
        <row r="185">
          <cell r="A185">
            <v>176</v>
          </cell>
          <cell r="B185" t="str">
            <v xml:space="preserve">MEDFORD                      </v>
          </cell>
          <cell r="C185">
            <v>96</v>
          </cell>
          <cell r="D185">
            <v>0</v>
          </cell>
          <cell r="E185">
            <v>350</v>
          </cell>
          <cell r="F185">
            <v>1643</v>
          </cell>
          <cell r="G185">
            <v>1127</v>
          </cell>
          <cell r="H185">
            <v>1227</v>
          </cell>
          <cell r="I185">
            <v>188</v>
          </cell>
          <cell r="J185">
            <v>47</v>
          </cell>
          <cell r="K185">
            <v>0</v>
          </cell>
          <cell r="L185">
            <v>0</v>
          </cell>
          <cell r="M185">
            <v>320</v>
          </cell>
          <cell r="N185">
            <v>275</v>
          </cell>
          <cell r="O185">
            <v>1084</v>
          </cell>
          <cell r="P185">
            <v>598</v>
          </cell>
          <cell r="Q185">
            <v>4990</v>
          </cell>
        </row>
        <row r="186">
          <cell r="A186">
            <v>177</v>
          </cell>
          <cell r="B186" t="str">
            <v xml:space="preserve">MEDWAY                       </v>
          </cell>
          <cell r="C186">
            <v>42</v>
          </cell>
          <cell r="D186">
            <v>135</v>
          </cell>
          <cell r="E186">
            <v>7</v>
          </cell>
          <cell r="F186">
            <v>822</v>
          </cell>
          <cell r="G186">
            <v>642</v>
          </cell>
          <cell r="H186">
            <v>785</v>
          </cell>
          <cell r="I186">
            <v>87</v>
          </cell>
          <cell r="J186">
            <v>23</v>
          </cell>
          <cell r="K186">
            <v>0</v>
          </cell>
          <cell r="L186">
            <v>0</v>
          </cell>
          <cell r="M186">
            <v>6</v>
          </cell>
          <cell r="N186">
            <v>0</v>
          </cell>
          <cell r="O186">
            <v>105</v>
          </cell>
          <cell r="P186">
            <v>42</v>
          </cell>
          <cell r="Q186">
            <v>2351</v>
          </cell>
        </row>
        <row r="187">
          <cell r="A187">
            <v>178</v>
          </cell>
          <cell r="B187" t="str">
            <v xml:space="preserve">MELROSE                      </v>
          </cell>
          <cell r="C187">
            <v>14</v>
          </cell>
          <cell r="D187">
            <v>0</v>
          </cell>
          <cell r="E187">
            <v>284</v>
          </cell>
          <cell r="F187">
            <v>1385</v>
          </cell>
          <cell r="G187">
            <v>941</v>
          </cell>
          <cell r="H187">
            <v>1013</v>
          </cell>
          <cell r="I187">
            <v>139</v>
          </cell>
          <cell r="J187">
            <v>37</v>
          </cell>
          <cell r="K187">
            <v>0</v>
          </cell>
          <cell r="L187">
            <v>0</v>
          </cell>
          <cell r="M187">
            <v>92</v>
          </cell>
          <cell r="N187">
            <v>5</v>
          </cell>
          <cell r="O187">
            <v>406</v>
          </cell>
          <cell r="P187">
            <v>211</v>
          </cell>
          <cell r="Q187">
            <v>3727</v>
          </cell>
        </row>
        <row r="188">
          <cell r="A188">
            <v>179</v>
          </cell>
          <cell r="B188" t="str">
            <v xml:space="preserve">MENDON                       </v>
          </cell>
          <cell r="C188">
            <v>0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2</v>
          </cell>
          <cell r="O188">
            <v>0</v>
          </cell>
          <cell r="P188">
            <v>0</v>
          </cell>
          <cell r="Q188">
            <v>2</v>
          </cell>
        </row>
        <row r="189">
          <cell r="A189">
            <v>180</v>
          </cell>
          <cell r="B189" t="str">
            <v xml:space="preserve">MERRIMAC                     </v>
          </cell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3</v>
          </cell>
          <cell r="O189">
            <v>0</v>
          </cell>
          <cell r="P189">
            <v>0</v>
          </cell>
          <cell r="Q189">
            <v>3</v>
          </cell>
        </row>
        <row r="190">
          <cell r="A190">
            <v>181</v>
          </cell>
          <cell r="B190" t="str">
            <v xml:space="preserve">METHUEN                      </v>
          </cell>
          <cell r="C190">
            <v>121</v>
          </cell>
          <cell r="D190">
            <v>2</v>
          </cell>
          <cell r="E190">
            <v>452</v>
          </cell>
          <cell r="F190">
            <v>2558</v>
          </cell>
          <cell r="G190">
            <v>1715</v>
          </cell>
          <cell r="H190">
            <v>1471</v>
          </cell>
          <cell r="I190">
            <v>267</v>
          </cell>
          <cell r="J190">
            <v>67</v>
          </cell>
          <cell r="K190">
            <v>0</v>
          </cell>
          <cell r="L190">
            <v>0</v>
          </cell>
          <cell r="M190">
            <v>500</v>
          </cell>
          <cell r="N190">
            <v>340</v>
          </cell>
          <cell r="O190">
            <v>2058</v>
          </cell>
          <cell r="P190">
            <v>1013</v>
          </cell>
          <cell r="Q190">
            <v>7098</v>
          </cell>
        </row>
        <row r="191">
          <cell r="A191">
            <v>182</v>
          </cell>
          <cell r="B191" t="str">
            <v xml:space="preserve">MIDDLEBOROUGH                </v>
          </cell>
          <cell r="C191">
            <v>58</v>
          </cell>
          <cell r="D191">
            <v>0</v>
          </cell>
          <cell r="E191">
            <v>256</v>
          </cell>
          <cell r="F191">
            <v>1325</v>
          </cell>
          <cell r="G191">
            <v>818</v>
          </cell>
          <cell r="H191">
            <v>829</v>
          </cell>
          <cell r="I191">
            <v>123</v>
          </cell>
          <cell r="J191">
            <v>32</v>
          </cell>
          <cell r="K191">
            <v>0</v>
          </cell>
          <cell r="L191">
            <v>0</v>
          </cell>
          <cell r="M191">
            <v>15</v>
          </cell>
          <cell r="N191">
            <v>27</v>
          </cell>
          <cell r="O191">
            <v>745</v>
          </cell>
          <cell r="P191">
            <v>312</v>
          </cell>
          <cell r="Q191">
            <v>3299</v>
          </cell>
        </row>
        <row r="192">
          <cell r="A192">
            <v>183</v>
          </cell>
          <cell r="B192" t="str">
            <v xml:space="preserve">MIDDLEFIELD                  </v>
          </cell>
          <cell r="C192">
            <v>0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4</v>
          </cell>
          <cell r="O192">
            <v>0</v>
          </cell>
          <cell r="P192">
            <v>0</v>
          </cell>
          <cell r="Q192">
            <v>4</v>
          </cell>
        </row>
        <row r="193">
          <cell r="A193">
            <v>184</v>
          </cell>
          <cell r="B193" t="str">
            <v xml:space="preserve">MIDDLETON                    </v>
          </cell>
          <cell r="C193">
            <v>69</v>
          </cell>
          <cell r="D193">
            <v>1</v>
          </cell>
          <cell r="E193">
            <v>95</v>
          </cell>
          <cell r="F193">
            <v>489</v>
          </cell>
          <cell r="G193">
            <v>116</v>
          </cell>
          <cell r="H193">
            <v>0</v>
          </cell>
          <cell r="I193">
            <v>27</v>
          </cell>
          <cell r="J193">
            <v>7</v>
          </cell>
          <cell r="K193">
            <v>0</v>
          </cell>
          <cell r="L193">
            <v>0</v>
          </cell>
          <cell r="M193">
            <v>7</v>
          </cell>
          <cell r="N193">
            <v>0</v>
          </cell>
          <cell r="O193">
            <v>39</v>
          </cell>
          <cell r="P193">
            <v>6</v>
          </cell>
          <cell r="Q193">
            <v>743</v>
          </cell>
        </row>
        <row r="194">
          <cell r="A194">
            <v>185</v>
          </cell>
          <cell r="B194" t="str">
            <v xml:space="preserve">MILFORD                      </v>
          </cell>
          <cell r="C194">
            <v>62</v>
          </cell>
          <cell r="D194">
            <v>3</v>
          </cell>
          <cell r="E194">
            <v>261</v>
          </cell>
          <cell r="F194">
            <v>1475</v>
          </cell>
          <cell r="G194">
            <v>959</v>
          </cell>
          <cell r="H194">
            <v>1100</v>
          </cell>
          <cell r="I194">
            <v>156</v>
          </cell>
          <cell r="J194">
            <v>42</v>
          </cell>
          <cell r="K194">
            <v>0</v>
          </cell>
          <cell r="L194">
            <v>0</v>
          </cell>
          <cell r="M194">
            <v>371</v>
          </cell>
          <cell r="N194">
            <v>8</v>
          </cell>
          <cell r="O194">
            <v>919</v>
          </cell>
          <cell r="P194">
            <v>416</v>
          </cell>
          <cell r="Q194">
            <v>4207</v>
          </cell>
        </row>
        <row r="195">
          <cell r="A195">
            <v>186</v>
          </cell>
          <cell r="B195" t="str">
            <v xml:space="preserve">MILLBURY                     </v>
          </cell>
          <cell r="C195">
            <v>76</v>
          </cell>
          <cell r="D195">
            <v>0</v>
          </cell>
          <cell r="E195">
            <v>124</v>
          </cell>
          <cell r="F195">
            <v>702</v>
          </cell>
          <cell r="G195">
            <v>390</v>
          </cell>
          <cell r="H195">
            <v>489</v>
          </cell>
          <cell r="I195">
            <v>65</v>
          </cell>
          <cell r="J195">
            <v>17</v>
          </cell>
          <cell r="K195">
            <v>0</v>
          </cell>
          <cell r="L195">
            <v>0</v>
          </cell>
          <cell r="M195">
            <v>37</v>
          </cell>
          <cell r="N195">
            <v>1</v>
          </cell>
          <cell r="O195">
            <v>313</v>
          </cell>
          <cell r="P195">
            <v>179</v>
          </cell>
          <cell r="Q195">
            <v>1781</v>
          </cell>
        </row>
        <row r="196">
          <cell r="A196">
            <v>187</v>
          </cell>
          <cell r="B196" t="str">
            <v xml:space="preserve">MILLIS                       </v>
          </cell>
          <cell r="C196">
            <v>11</v>
          </cell>
          <cell r="D196">
            <v>67</v>
          </cell>
          <cell r="E196">
            <v>10</v>
          </cell>
          <cell r="F196">
            <v>522</v>
          </cell>
          <cell r="G196">
            <v>328</v>
          </cell>
          <cell r="H196">
            <v>402</v>
          </cell>
          <cell r="I196">
            <v>49</v>
          </cell>
          <cell r="J196">
            <v>13</v>
          </cell>
          <cell r="K196">
            <v>0</v>
          </cell>
          <cell r="L196">
            <v>0</v>
          </cell>
          <cell r="M196">
            <v>6</v>
          </cell>
          <cell r="N196">
            <v>0</v>
          </cell>
          <cell r="O196">
            <v>157</v>
          </cell>
          <cell r="P196">
            <v>84</v>
          </cell>
          <cell r="Q196">
            <v>1308</v>
          </cell>
        </row>
        <row r="197">
          <cell r="A197">
            <v>188</v>
          </cell>
          <cell r="B197" t="str">
            <v xml:space="preserve">MILLVILLE                    </v>
          </cell>
          <cell r="C197">
            <v>0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2</v>
          </cell>
          <cell r="O197">
            <v>0</v>
          </cell>
          <cell r="P197">
            <v>0</v>
          </cell>
          <cell r="Q197">
            <v>2</v>
          </cell>
        </row>
        <row r="198">
          <cell r="A198">
            <v>189</v>
          </cell>
          <cell r="B198" t="str">
            <v xml:space="preserve">MILTON                       </v>
          </cell>
          <cell r="C198">
            <v>95</v>
          </cell>
          <cell r="D198">
            <v>374</v>
          </cell>
          <cell r="E198">
            <v>19</v>
          </cell>
          <cell r="F198">
            <v>1562</v>
          </cell>
          <cell r="G198">
            <v>914</v>
          </cell>
          <cell r="H198">
            <v>974</v>
          </cell>
          <cell r="I198">
            <v>139</v>
          </cell>
          <cell r="J198">
            <v>37</v>
          </cell>
          <cell r="K198">
            <v>0</v>
          </cell>
          <cell r="L198">
            <v>13</v>
          </cell>
          <cell r="M198">
            <v>51</v>
          </cell>
          <cell r="N198">
            <v>0</v>
          </cell>
          <cell r="O198">
            <v>324</v>
          </cell>
          <cell r="P198">
            <v>169</v>
          </cell>
          <cell r="Q198">
            <v>3762</v>
          </cell>
        </row>
        <row r="199">
          <cell r="A199">
            <v>190</v>
          </cell>
          <cell r="B199" t="str">
            <v xml:space="preserve">MONROE                       </v>
          </cell>
          <cell r="C199">
            <v>0</v>
          </cell>
          <cell r="D199">
            <v>0</v>
          </cell>
          <cell r="E199">
            <v>0</v>
          </cell>
          <cell r="F199">
            <v>4</v>
          </cell>
          <cell r="G199">
            <v>3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P199">
            <v>0</v>
          </cell>
          <cell r="Q199">
            <v>7</v>
          </cell>
        </row>
        <row r="200">
          <cell r="A200">
            <v>191</v>
          </cell>
          <cell r="B200" t="str">
            <v xml:space="preserve">MONSON                       </v>
          </cell>
          <cell r="C200">
            <v>33</v>
          </cell>
          <cell r="D200">
            <v>0</v>
          </cell>
          <cell r="E200">
            <v>69</v>
          </cell>
          <cell r="F200">
            <v>400</v>
          </cell>
          <cell r="G200">
            <v>315</v>
          </cell>
          <cell r="H200">
            <v>368</v>
          </cell>
          <cell r="I200">
            <v>43</v>
          </cell>
          <cell r="J200">
            <v>12</v>
          </cell>
          <cell r="K200">
            <v>0</v>
          </cell>
          <cell r="L200">
            <v>0</v>
          </cell>
          <cell r="M200">
            <v>3</v>
          </cell>
          <cell r="N200">
            <v>0</v>
          </cell>
          <cell r="O200">
            <v>221</v>
          </cell>
          <cell r="P200">
            <v>96</v>
          </cell>
          <cell r="Q200">
            <v>1172</v>
          </cell>
        </row>
        <row r="201">
          <cell r="A201">
            <v>192</v>
          </cell>
          <cell r="B201" t="str">
            <v xml:space="preserve">MONTAGUE                     </v>
          </cell>
          <cell r="C201">
            <v>0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</row>
        <row r="202">
          <cell r="A202">
            <v>193</v>
          </cell>
          <cell r="B202" t="str">
            <v xml:space="preserve">MONTEREY                     </v>
          </cell>
          <cell r="C202">
            <v>0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</row>
        <row r="203">
          <cell r="A203">
            <v>194</v>
          </cell>
          <cell r="B203" t="str">
            <v xml:space="preserve">MONTGOMERY                   </v>
          </cell>
          <cell r="C203">
            <v>0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2</v>
          </cell>
          <cell r="O203">
            <v>0</v>
          </cell>
          <cell r="P203">
            <v>0</v>
          </cell>
          <cell r="Q203">
            <v>2</v>
          </cell>
        </row>
        <row r="204">
          <cell r="A204">
            <v>195</v>
          </cell>
          <cell r="B204" t="str">
            <v xml:space="preserve">MOUNT WASHINGTON             </v>
          </cell>
          <cell r="C204">
            <v>0</v>
          </cell>
          <cell r="D204">
            <v>0</v>
          </cell>
          <cell r="E204">
            <v>0</v>
          </cell>
          <cell r="F204">
            <v>2</v>
          </cell>
          <cell r="G204">
            <v>4</v>
          </cell>
          <cell r="H204">
            <v>6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12</v>
          </cell>
        </row>
        <row r="205">
          <cell r="A205">
            <v>196</v>
          </cell>
          <cell r="B205" t="str">
            <v xml:space="preserve">NAHANT                       </v>
          </cell>
          <cell r="C205">
            <v>0</v>
          </cell>
          <cell r="D205">
            <v>0</v>
          </cell>
          <cell r="E205">
            <v>15</v>
          </cell>
          <cell r="F205">
            <v>116</v>
          </cell>
          <cell r="G205">
            <v>60</v>
          </cell>
          <cell r="H205">
            <v>105</v>
          </cell>
          <cell r="I205">
            <v>11</v>
          </cell>
          <cell r="J205">
            <v>3</v>
          </cell>
          <cell r="K205">
            <v>0</v>
          </cell>
          <cell r="L205">
            <v>0</v>
          </cell>
          <cell r="M205">
            <v>2</v>
          </cell>
          <cell r="N205">
            <v>0</v>
          </cell>
          <cell r="O205">
            <v>12</v>
          </cell>
          <cell r="P205">
            <v>3</v>
          </cell>
          <cell r="Q205">
            <v>298</v>
          </cell>
        </row>
        <row r="206">
          <cell r="A206">
            <v>197</v>
          </cell>
          <cell r="B206" t="str">
            <v xml:space="preserve">NANTUCKET                    </v>
          </cell>
          <cell r="C206">
            <v>22</v>
          </cell>
          <cell r="D206">
            <v>0</v>
          </cell>
          <cell r="E206">
            <v>106</v>
          </cell>
          <cell r="F206">
            <v>441</v>
          </cell>
          <cell r="G206">
            <v>329</v>
          </cell>
          <cell r="H206">
            <v>428</v>
          </cell>
          <cell r="I206">
            <v>55</v>
          </cell>
          <cell r="J206">
            <v>15</v>
          </cell>
          <cell r="K206">
            <v>0</v>
          </cell>
          <cell r="L206">
            <v>0</v>
          </cell>
          <cell r="M206">
            <v>165</v>
          </cell>
          <cell r="N206">
            <v>0</v>
          </cell>
          <cell r="O206">
            <v>148</v>
          </cell>
          <cell r="P206">
            <v>60</v>
          </cell>
          <cell r="Q206">
            <v>1480</v>
          </cell>
        </row>
        <row r="207">
          <cell r="A207">
            <v>198</v>
          </cell>
          <cell r="B207" t="str">
            <v xml:space="preserve">NATICK                       </v>
          </cell>
          <cell r="C207">
            <v>110</v>
          </cell>
          <cell r="D207">
            <v>0</v>
          </cell>
          <cell r="E207">
            <v>447</v>
          </cell>
          <cell r="F207">
            <v>2059</v>
          </cell>
          <cell r="G207">
            <v>1244</v>
          </cell>
          <cell r="H207">
            <v>1473</v>
          </cell>
          <cell r="I207">
            <v>198</v>
          </cell>
          <cell r="J207">
            <v>53</v>
          </cell>
          <cell r="K207">
            <v>2</v>
          </cell>
          <cell r="L207">
            <v>0</v>
          </cell>
          <cell r="M207">
            <v>53</v>
          </cell>
          <cell r="N207">
            <v>1</v>
          </cell>
          <cell r="O207">
            <v>321</v>
          </cell>
          <cell r="P207">
            <v>192</v>
          </cell>
          <cell r="Q207">
            <v>5333</v>
          </cell>
        </row>
        <row r="208">
          <cell r="A208">
            <v>199</v>
          </cell>
          <cell r="B208" t="str">
            <v xml:space="preserve">NEEDHAM                      </v>
          </cell>
          <cell r="C208">
            <v>28</v>
          </cell>
          <cell r="D208">
            <v>388</v>
          </cell>
          <cell r="E208">
            <v>4</v>
          </cell>
          <cell r="F208">
            <v>2108</v>
          </cell>
          <cell r="G208">
            <v>1315</v>
          </cell>
          <cell r="H208">
            <v>1616</v>
          </cell>
          <cell r="I208">
            <v>199</v>
          </cell>
          <cell r="J208">
            <v>53</v>
          </cell>
          <cell r="K208">
            <v>0</v>
          </cell>
          <cell r="L208">
            <v>16</v>
          </cell>
          <cell r="M208">
            <v>68</v>
          </cell>
          <cell r="N208">
            <v>0</v>
          </cell>
          <cell r="O208">
            <v>222</v>
          </cell>
          <cell r="P208">
            <v>127</v>
          </cell>
          <cell r="Q208">
            <v>5327</v>
          </cell>
        </row>
        <row r="209">
          <cell r="A209">
            <v>200</v>
          </cell>
          <cell r="B209" t="str">
            <v xml:space="preserve">NEW ASHFORD                  </v>
          </cell>
          <cell r="C209">
            <v>0</v>
          </cell>
          <cell r="D209">
            <v>0</v>
          </cell>
          <cell r="E209">
            <v>3</v>
          </cell>
          <cell r="F209">
            <v>9</v>
          </cell>
          <cell r="G209">
            <v>9</v>
          </cell>
          <cell r="H209">
            <v>11</v>
          </cell>
          <cell r="I209">
            <v>1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32</v>
          </cell>
        </row>
        <row r="210">
          <cell r="A210">
            <v>201</v>
          </cell>
          <cell r="B210" t="str">
            <v xml:space="preserve">NEW BEDFORD                  </v>
          </cell>
          <cell r="C210">
            <v>575</v>
          </cell>
          <cell r="D210">
            <v>3</v>
          </cell>
          <cell r="E210">
            <v>1190</v>
          </cell>
          <cell r="F210">
            <v>5739</v>
          </cell>
          <cell r="G210">
            <v>2769</v>
          </cell>
          <cell r="H210">
            <v>2454</v>
          </cell>
          <cell r="I210">
            <v>484</v>
          </cell>
          <cell r="J210">
            <v>129</v>
          </cell>
          <cell r="K210">
            <v>3</v>
          </cell>
          <cell r="L210">
            <v>0</v>
          </cell>
          <cell r="M210">
            <v>749</v>
          </cell>
          <cell r="N210">
            <v>0</v>
          </cell>
          <cell r="O210">
            <v>6811</v>
          </cell>
          <cell r="P210">
            <v>3131</v>
          </cell>
          <cell r="Q210">
            <v>13193</v>
          </cell>
        </row>
        <row r="211">
          <cell r="A211">
            <v>202</v>
          </cell>
          <cell r="B211" t="str">
            <v xml:space="preserve">NEW BRAINTREE                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1</v>
          </cell>
          <cell r="O211">
            <v>0</v>
          </cell>
          <cell r="P211">
            <v>0</v>
          </cell>
          <cell r="Q211">
            <v>1</v>
          </cell>
        </row>
        <row r="212">
          <cell r="A212">
            <v>203</v>
          </cell>
          <cell r="B212" t="str">
            <v xml:space="preserve">NEWBURY                      </v>
          </cell>
          <cell r="C212">
            <v>0</v>
          </cell>
          <cell r="D212">
            <v>0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3</v>
          </cell>
          <cell r="O212">
            <v>0</v>
          </cell>
          <cell r="P212">
            <v>0</v>
          </cell>
          <cell r="Q212">
            <v>3</v>
          </cell>
        </row>
        <row r="213">
          <cell r="A213">
            <v>204</v>
          </cell>
          <cell r="B213" t="str">
            <v xml:space="preserve">NEWBURYPORT                  </v>
          </cell>
          <cell r="C213">
            <v>64</v>
          </cell>
          <cell r="D213">
            <v>132</v>
          </cell>
          <cell r="E213">
            <v>47</v>
          </cell>
          <cell r="F213">
            <v>961</v>
          </cell>
          <cell r="G213">
            <v>599</v>
          </cell>
          <cell r="H213">
            <v>697</v>
          </cell>
          <cell r="I213">
            <v>89</v>
          </cell>
          <cell r="J213">
            <v>24</v>
          </cell>
          <cell r="K213">
            <v>0</v>
          </cell>
          <cell r="L213">
            <v>0</v>
          </cell>
          <cell r="M213">
            <v>15</v>
          </cell>
          <cell r="N213">
            <v>3</v>
          </cell>
          <cell r="O213">
            <v>132</v>
          </cell>
          <cell r="P213">
            <v>79</v>
          </cell>
          <cell r="Q213">
            <v>2420</v>
          </cell>
        </row>
        <row r="214">
          <cell r="A214">
            <v>205</v>
          </cell>
          <cell r="B214" t="str">
            <v xml:space="preserve">NEW MARLBOROUGH              </v>
          </cell>
          <cell r="C214">
            <v>0</v>
          </cell>
          <cell r="D214">
            <v>0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  <cell r="Q214">
            <v>0</v>
          </cell>
        </row>
        <row r="215">
          <cell r="A215">
            <v>206</v>
          </cell>
          <cell r="B215" t="str">
            <v xml:space="preserve">NEW SALEM                    </v>
          </cell>
          <cell r="C215">
            <v>0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  <cell r="Q215">
            <v>0</v>
          </cell>
        </row>
        <row r="216">
          <cell r="A216">
            <v>207</v>
          </cell>
          <cell r="B216" t="str">
            <v xml:space="preserve">NEWTON                       </v>
          </cell>
          <cell r="C216">
            <v>192</v>
          </cell>
          <cell r="D216">
            <v>0</v>
          </cell>
          <cell r="E216">
            <v>791</v>
          </cell>
          <cell r="F216">
            <v>4366</v>
          </cell>
          <cell r="G216">
            <v>2764</v>
          </cell>
          <cell r="H216">
            <v>3300</v>
          </cell>
          <cell r="I216">
            <v>475</v>
          </cell>
          <cell r="J216">
            <v>121</v>
          </cell>
          <cell r="K216">
            <v>0</v>
          </cell>
          <cell r="L216">
            <v>0</v>
          </cell>
          <cell r="M216">
            <v>908</v>
          </cell>
          <cell r="N216">
            <v>425</v>
          </cell>
          <cell r="O216">
            <v>847</v>
          </cell>
          <cell r="P216">
            <v>594</v>
          </cell>
          <cell r="Q216">
            <v>12650</v>
          </cell>
        </row>
        <row r="217">
          <cell r="A217">
            <v>208</v>
          </cell>
          <cell r="B217" t="str">
            <v xml:space="preserve">NORFOLK                      </v>
          </cell>
          <cell r="C217">
            <v>22</v>
          </cell>
          <cell r="D217">
            <v>120</v>
          </cell>
          <cell r="E217">
            <v>16</v>
          </cell>
          <cell r="F217">
            <v>582</v>
          </cell>
          <cell r="G217">
            <v>166</v>
          </cell>
          <cell r="H217">
            <v>0</v>
          </cell>
          <cell r="I217">
            <v>31</v>
          </cell>
          <cell r="J217">
            <v>8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41</v>
          </cell>
          <cell r="P217">
            <v>7</v>
          </cell>
          <cell r="Q217">
            <v>835</v>
          </cell>
        </row>
        <row r="218">
          <cell r="A218">
            <v>209</v>
          </cell>
          <cell r="B218" t="str">
            <v xml:space="preserve">NORTH ADAMS                  </v>
          </cell>
          <cell r="C218">
            <v>128</v>
          </cell>
          <cell r="D218">
            <v>0</v>
          </cell>
          <cell r="E218">
            <v>137</v>
          </cell>
          <cell r="F218">
            <v>629</v>
          </cell>
          <cell r="G218">
            <v>341</v>
          </cell>
          <cell r="H218">
            <v>374</v>
          </cell>
          <cell r="I218">
            <v>56</v>
          </cell>
          <cell r="J218">
            <v>15</v>
          </cell>
          <cell r="K218">
            <v>0</v>
          </cell>
          <cell r="L218">
            <v>0</v>
          </cell>
          <cell r="M218">
            <v>9</v>
          </cell>
          <cell r="N218">
            <v>0</v>
          </cell>
          <cell r="O218">
            <v>618</v>
          </cell>
          <cell r="P218">
            <v>336</v>
          </cell>
          <cell r="Q218">
            <v>1554</v>
          </cell>
        </row>
        <row r="219">
          <cell r="A219">
            <v>210</v>
          </cell>
          <cell r="B219" t="str">
            <v xml:space="preserve">NORTHAMPTON                  </v>
          </cell>
          <cell r="C219">
            <v>62</v>
          </cell>
          <cell r="D219">
            <v>0</v>
          </cell>
          <cell r="E219">
            <v>202</v>
          </cell>
          <cell r="F219">
            <v>965</v>
          </cell>
          <cell r="G219">
            <v>630</v>
          </cell>
          <cell r="H219">
            <v>897</v>
          </cell>
          <cell r="I219">
            <v>104</v>
          </cell>
          <cell r="J219">
            <v>28</v>
          </cell>
          <cell r="K219">
            <v>0</v>
          </cell>
          <cell r="L219">
            <v>0</v>
          </cell>
          <cell r="M219">
            <v>79</v>
          </cell>
          <cell r="N219">
            <v>1</v>
          </cell>
          <cell r="O219">
            <v>567</v>
          </cell>
          <cell r="P219">
            <v>289</v>
          </cell>
          <cell r="Q219">
            <v>2805</v>
          </cell>
        </row>
        <row r="220">
          <cell r="A220">
            <v>211</v>
          </cell>
          <cell r="B220" t="str">
            <v xml:space="preserve">NORTH ANDOVER                </v>
          </cell>
          <cell r="C220">
            <v>109</v>
          </cell>
          <cell r="D220">
            <v>284</v>
          </cell>
          <cell r="E220">
            <v>48</v>
          </cell>
          <cell r="F220">
            <v>1754</v>
          </cell>
          <cell r="G220">
            <v>1201</v>
          </cell>
          <cell r="H220">
            <v>1422</v>
          </cell>
          <cell r="I220">
            <v>174</v>
          </cell>
          <cell r="J220">
            <v>46</v>
          </cell>
          <cell r="K220">
            <v>0</v>
          </cell>
          <cell r="L220">
            <v>10</v>
          </cell>
          <cell r="M220">
            <v>57</v>
          </cell>
          <cell r="N220">
            <v>3</v>
          </cell>
          <cell r="O220">
            <v>497</v>
          </cell>
          <cell r="P220">
            <v>248</v>
          </cell>
          <cell r="Q220">
            <v>4687</v>
          </cell>
        </row>
        <row r="221">
          <cell r="A221">
            <v>212</v>
          </cell>
          <cell r="B221" t="str">
            <v xml:space="preserve">NORTH ATTLEBOROUGH           </v>
          </cell>
          <cell r="C221">
            <v>127</v>
          </cell>
          <cell r="D221">
            <v>261</v>
          </cell>
          <cell r="E221">
            <v>30</v>
          </cell>
          <cell r="F221">
            <v>1798</v>
          </cell>
          <cell r="G221">
            <v>1242</v>
          </cell>
          <cell r="H221">
            <v>1218</v>
          </cell>
          <cell r="I221">
            <v>170</v>
          </cell>
          <cell r="J221">
            <v>45</v>
          </cell>
          <cell r="K221">
            <v>0</v>
          </cell>
          <cell r="L221">
            <v>6</v>
          </cell>
          <cell r="M221">
            <v>100</v>
          </cell>
          <cell r="N221">
            <v>0</v>
          </cell>
          <cell r="O221">
            <v>502</v>
          </cell>
          <cell r="P221">
            <v>208</v>
          </cell>
          <cell r="Q221">
            <v>4586</v>
          </cell>
        </row>
        <row r="222">
          <cell r="A222">
            <v>213</v>
          </cell>
          <cell r="B222" t="str">
            <v xml:space="preserve">NORTHBOROUGH                 </v>
          </cell>
          <cell r="C222">
            <v>23</v>
          </cell>
          <cell r="D222">
            <v>84</v>
          </cell>
          <cell r="E222">
            <v>46</v>
          </cell>
          <cell r="F222">
            <v>972</v>
          </cell>
          <cell r="G222">
            <v>613</v>
          </cell>
          <cell r="H222">
            <v>5</v>
          </cell>
          <cell r="I222">
            <v>66</v>
          </cell>
          <cell r="J222">
            <v>18</v>
          </cell>
          <cell r="K222">
            <v>0</v>
          </cell>
          <cell r="L222">
            <v>4</v>
          </cell>
          <cell r="M222">
            <v>87</v>
          </cell>
          <cell r="N222">
            <v>0</v>
          </cell>
          <cell r="O222">
            <v>165</v>
          </cell>
          <cell r="P222">
            <v>10</v>
          </cell>
          <cell r="Q222">
            <v>1779</v>
          </cell>
        </row>
        <row r="223">
          <cell r="A223">
            <v>214</v>
          </cell>
          <cell r="B223" t="str">
            <v xml:space="preserve">NORTHBRIDGE                  </v>
          </cell>
          <cell r="C223">
            <v>46</v>
          </cell>
          <cell r="D223">
            <v>0</v>
          </cell>
          <cell r="E223">
            <v>226</v>
          </cell>
          <cell r="F223">
            <v>1009</v>
          </cell>
          <cell r="G223">
            <v>607</v>
          </cell>
          <cell r="H223">
            <v>673</v>
          </cell>
          <cell r="I223">
            <v>95</v>
          </cell>
          <cell r="J223">
            <v>25</v>
          </cell>
          <cell r="K223">
            <v>0</v>
          </cell>
          <cell r="L223">
            <v>0</v>
          </cell>
          <cell r="M223">
            <v>22</v>
          </cell>
          <cell r="N223">
            <v>6</v>
          </cell>
          <cell r="O223">
            <v>503</v>
          </cell>
          <cell r="P223">
            <v>323</v>
          </cell>
          <cell r="Q223">
            <v>2566</v>
          </cell>
        </row>
        <row r="224">
          <cell r="A224">
            <v>215</v>
          </cell>
          <cell r="B224" t="str">
            <v xml:space="preserve">NORTH BROOKFIELD             </v>
          </cell>
          <cell r="C224">
            <v>13</v>
          </cell>
          <cell r="D224">
            <v>0</v>
          </cell>
          <cell r="E224">
            <v>58</v>
          </cell>
          <cell r="F224">
            <v>248</v>
          </cell>
          <cell r="G224">
            <v>154</v>
          </cell>
          <cell r="H224">
            <v>171</v>
          </cell>
          <cell r="I224">
            <v>24</v>
          </cell>
          <cell r="J224">
            <v>6</v>
          </cell>
          <cell r="K224">
            <v>0</v>
          </cell>
          <cell r="L224">
            <v>0</v>
          </cell>
          <cell r="M224">
            <v>0</v>
          </cell>
          <cell r="N224">
            <v>1</v>
          </cell>
          <cell r="O224">
            <v>132</v>
          </cell>
          <cell r="P224">
            <v>56</v>
          </cell>
          <cell r="Q224">
            <v>639</v>
          </cell>
        </row>
        <row r="225">
          <cell r="A225">
            <v>216</v>
          </cell>
          <cell r="B225" t="str">
            <v xml:space="preserve">NORTHFIELD                   </v>
          </cell>
          <cell r="C225">
            <v>0</v>
          </cell>
          <cell r="D225">
            <v>0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  <cell r="O225">
            <v>0</v>
          </cell>
          <cell r="P225">
            <v>0</v>
          </cell>
          <cell r="Q225">
            <v>0</v>
          </cell>
        </row>
        <row r="226">
          <cell r="A226">
            <v>217</v>
          </cell>
          <cell r="B226" t="str">
            <v xml:space="preserve">NORTH READING                </v>
          </cell>
          <cell r="C226">
            <v>58</v>
          </cell>
          <cell r="D226">
            <v>169</v>
          </cell>
          <cell r="E226">
            <v>8</v>
          </cell>
          <cell r="F226">
            <v>937</v>
          </cell>
          <cell r="G226">
            <v>693</v>
          </cell>
          <cell r="H226">
            <v>781</v>
          </cell>
          <cell r="I226">
            <v>94</v>
          </cell>
          <cell r="J226">
            <v>25</v>
          </cell>
          <cell r="K226">
            <v>0</v>
          </cell>
          <cell r="L226">
            <v>0</v>
          </cell>
          <cell r="M226">
            <v>5</v>
          </cell>
          <cell r="N226">
            <v>7</v>
          </cell>
          <cell r="O226">
            <v>133</v>
          </cell>
          <cell r="P226">
            <v>61</v>
          </cell>
          <cell r="Q226">
            <v>2545</v>
          </cell>
        </row>
        <row r="227">
          <cell r="A227">
            <v>218</v>
          </cell>
          <cell r="B227" t="str">
            <v xml:space="preserve">NORTON                       </v>
          </cell>
          <cell r="C227">
            <v>71</v>
          </cell>
          <cell r="D227">
            <v>164</v>
          </cell>
          <cell r="E227">
            <v>16</v>
          </cell>
          <cell r="F227">
            <v>1034</v>
          </cell>
          <cell r="G227">
            <v>716</v>
          </cell>
          <cell r="H227">
            <v>782</v>
          </cell>
          <cell r="I227">
            <v>99</v>
          </cell>
          <cell r="J227">
            <v>26</v>
          </cell>
          <cell r="K227">
            <v>0</v>
          </cell>
          <cell r="L227">
            <v>0</v>
          </cell>
          <cell r="M227">
            <v>18</v>
          </cell>
          <cell r="N227">
            <v>1</v>
          </cell>
          <cell r="O227">
            <v>328</v>
          </cell>
          <cell r="P227">
            <v>147</v>
          </cell>
          <cell r="Q227">
            <v>2685</v>
          </cell>
        </row>
        <row r="228">
          <cell r="A228">
            <v>219</v>
          </cell>
          <cell r="B228" t="str">
            <v xml:space="preserve">NORWELL                      </v>
          </cell>
          <cell r="C228">
            <v>41</v>
          </cell>
          <cell r="D228">
            <v>127</v>
          </cell>
          <cell r="E228">
            <v>2</v>
          </cell>
          <cell r="F228">
            <v>820</v>
          </cell>
          <cell r="G228">
            <v>604</v>
          </cell>
          <cell r="H228">
            <v>690</v>
          </cell>
          <cell r="I228">
            <v>82</v>
          </cell>
          <cell r="J228">
            <v>22</v>
          </cell>
          <cell r="K228">
            <v>0</v>
          </cell>
          <cell r="L228">
            <v>0</v>
          </cell>
          <cell r="M228">
            <v>9</v>
          </cell>
          <cell r="N228">
            <v>0</v>
          </cell>
          <cell r="O228">
            <v>60</v>
          </cell>
          <cell r="P228">
            <v>37</v>
          </cell>
          <cell r="Q228">
            <v>2210</v>
          </cell>
        </row>
        <row r="229">
          <cell r="A229">
            <v>220</v>
          </cell>
          <cell r="B229" t="str">
            <v xml:space="preserve">NORWOOD                      </v>
          </cell>
          <cell r="C229">
            <v>109</v>
          </cell>
          <cell r="D229">
            <v>0</v>
          </cell>
          <cell r="E229">
            <v>236</v>
          </cell>
          <cell r="F229">
            <v>1197</v>
          </cell>
          <cell r="G229">
            <v>696</v>
          </cell>
          <cell r="H229">
            <v>1060</v>
          </cell>
          <cell r="I229">
            <v>129</v>
          </cell>
          <cell r="J229">
            <v>34</v>
          </cell>
          <cell r="K229">
            <v>0</v>
          </cell>
          <cell r="L229">
            <v>0</v>
          </cell>
          <cell r="M229">
            <v>247</v>
          </cell>
          <cell r="N229">
            <v>0</v>
          </cell>
          <cell r="O229">
            <v>613</v>
          </cell>
          <cell r="P229">
            <v>393</v>
          </cell>
          <cell r="Q229">
            <v>3491</v>
          </cell>
        </row>
        <row r="230">
          <cell r="A230">
            <v>221</v>
          </cell>
          <cell r="B230" t="str">
            <v xml:space="preserve">OAK BLUFFS                   </v>
          </cell>
          <cell r="C230">
            <v>12</v>
          </cell>
          <cell r="D230">
            <v>0</v>
          </cell>
          <cell r="E230">
            <v>40</v>
          </cell>
          <cell r="F230">
            <v>216</v>
          </cell>
          <cell r="G230">
            <v>106</v>
          </cell>
          <cell r="H230">
            <v>0</v>
          </cell>
          <cell r="I230">
            <v>15</v>
          </cell>
          <cell r="J230">
            <v>4</v>
          </cell>
          <cell r="K230">
            <v>0</v>
          </cell>
          <cell r="L230">
            <v>0</v>
          </cell>
          <cell r="M230">
            <v>41</v>
          </cell>
          <cell r="N230">
            <v>0</v>
          </cell>
          <cell r="O230">
            <v>103</v>
          </cell>
          <cell r="P230">
            <v>7</v>
          </cell>
          <cell r="Q230">
            <v>409</v>
          </cell>
        </row>
        <row r="231">
          <cell r="A231">
            <v>222</v>
          </cell>
          <cell r="B231" t="str">
            <v xml:space="preserve">OAKHAM                       </v>
          </cell>
          <cell r="C231">
            <v>0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P231">
            <v>0</v>
          </cell>
          <cell r="Q231">
            <v>0</v>
          </cell>
        </row>
        <row r="232">
          <cell r="A232">
            <v>223</v>
          </cell>
          <cell r="B232" t="str">
            <v xml:space="preserve">ORANGE                       </v>
          </cell>
          <cell r="C232">
            <v>64</v>
          </cell>
          <cell r="D232">
            <v>0</v>
          </cell>
          <cell r="E232">
            <v>85</v>
          </cell>
          <cell r="F232">
            <v>414</v>
          </cell>
          <cell r="G232">
            <v>89</v>
          </cell>
          <cell r="H232">
            <v>0</v>
          </cell>
          <cell r="I232">
            <v>22</v>
          </cell>
          <cell r="J232">
            <v>6</v>
          </cell>
          <cell r="K232">
            <v>0</v>
          </cell>
          <cell r="L232">
            <v>0</v>
          </cell>
          <cell r="M232">
            <v>0</v>
          </cell>
          <cell r="N232">
            <v>1</v>
          </cell>
          <cell r="O232">
            <v>294</v>
          </cell>
          <cell r="P232">
            <v>24</v>
          </cell>
          <cell r="Q232">
            <v>621</v>
          </cell>
        </row>
        <row r="233">
          <cell r="A233">
            <v>224</v>
          </cell>
          <cell r="B233" t="str">
            <v xml:space="preserve">ORLEANS                      </v>
          </cell>
          <cell r="C233">
            <v>5</v>
          </cell>
          <cell r="D233">
            <v>0</v>
          </cell>
          <cell r="E233">
            <v>45</v>
          </cell>
          <cell r="F233">
            <v>163</v>
          </cell>
          <cell r="G233">
            <v>0</v>
          </cell>
          <cell r="H233">
            <v>0</v>
          </cell>
          <cell r="I233">
            <v>8</v>
          </cell>
          <cell r="J233">
            <v>2</v>
          </cell>
          <cell r="K233">
            <v>0</v>
          </cell>
          <cell r="L233">
            <v>0</v>
          </cell>
          <cell r="M233">
            <v>1</v>
          </cell>
          <cell r="N233">
            <v>0</v>
          </cell>
          <cell r="O233">
            <v>32</v>
          </cell>
          <cell r="P233">
            <v>8</v>
          </cell>
          <cell r="Q233">
            <v>212</v>
          </cell>
        </row>
        <row r="234">
          <cell r="A234">
            <v>225</v>
          </cell>
          <cell r="B234" t="str">
            <v xml:space="preserve">OTIS                         </v>
          </cell>
          <cell r="C234">
            <v>0</v>
          </cell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</row>
        <row r="235">
          <cell r="A235">
            <v>226</v>
          </cell>
          <cell r="B235" t="str">
            <v xml:space="preserve">OXFORD                       </v>
          </cell>
          <cell r="C235">
            <v>17</v>
          </cell>
          <cell r="D235">
            <v>1</v>
          </cell>
          <cell r="E235">
            <v>142</v>
          </cell>
          <cell r="F235">
            <v>779</v>
          </cell>
          <cell r="G235">
            <v>511</v>
          </cell>
          <cell r="H235">
            <v>490</v>
          </cell>
          <cell r="I235">
            <v>72</v>
          </cell>
          <cell r="J235">
            <v>19</v>
          </cell>
          <cell r="K235">
            <v>0</v>
          </cell>
          <cell r="L235">
            <v>0</v>
          </cell>
          <cell r="M235">
            <v>10</v>
          </cell>
          <cell r="N235">
            <v>0</v>
          </cell>
          <cell r="O235">
            <v>431</v>
          </cell>
          <cell r="P235">
            <v>174</v>
          </cell>
          <cell r="Q235">
            <v>1942</v>
          </cell>
        </row>
        <row r="236">
          <cell r="A236">
            <v>227</v>
          </cell>
          <cell r="B236" t="str">
            <v xml:space="preserve">PALMER                       </v>
          </cell>
          <cell r="C236">
            <v>22</v>
          </cell>
          <cell r="D236">
            <v>0</v>
          </cell>
          <cell r="E236">
            <v>104</v>
          </cell>
          <cell r="F236">
            <v>608</v>
          </cell>
          <cell r="G236">
            <v>387</v>
          </cell>
          <cell r="H236">
            <v>406</v>
          </cell>
          <cell r="I236">
            <v>57</v>
          </cell>
          <cell r="J236">
            <v>15</v>
          </cell>
          <cell r="K236">
            <v>0</v>
          </cell>
          <cell r="L236">
            <v>0</v>
          </cell>
          <cell r="M236">
            <v>17</v>
          </cell>
          <cell r="N236">
            <v>0</v>
          </cell>
          <cell r="O236">
            <v>493</v>
          </cell>
          <cell r="P236">
            <v>181</v>
          </cell>
          <cell r="Q236">
            <v>1533</v>
          </cell>
        </row>
        <row r="237">
          <cell r="A237">
            <v>228</v>
          </cell>
          <cell r="B237" t="str">
            <v xml:space="preserve">PAXTON                       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</row>
        <row r="238">
          <cell r="A238">
            <v>229</v>
          </cell>
          <cell r="B238" t="str">
            <v xml:space="preserve">PEABODY                      </v>
          </cell>
          <cell r="C238">
            <v>235</v>
          </cell>
          <cell r="D238">
            <v>0</v>
          </cell>
          <cell r="E238">
            <v>444</v>
          </cell>
          <cell r="F238">
            <v>2088</v>
          </cell>
          <cell r="G238">
            <v>1262</v>
          </cell>
          <cell r="H238">
            <v>1322</v>
          </cell>
          <cell r="I238">
            <v>225</v>
          </cell>
          <cell r="J238">
            <v>55</v>
          </cell>
          <cell r="K238">
            <v>0</v>
          </cell>
          <cell r="L238">
            <v>0</v>
          </cell>
          <cell r="M238">
            <v>339</v>
          </cell>
          <cell r="N238">
            <v>417</v>
          </cell>
          <cell r="O238">
            <v>1323</v>
          </cell>
          <cell r="P238">
            <v>722</v>
          </cell>
          <cell r="Q238">
            <v>5990</v>
          </cell>
        </row>
        <row r="239">
          <cell r="A239">
            <v>230</v>
          </cell>
          <cell r="B239" t="str">
            <v xml:space="preserve">PELHAM                       </v>
          </cell>
          <cell r="C239">
            <v>0</v>
          </cell>
          <cell r="D239">
            <v>0</v>
          </cell>
          <cell r="E239">
            <v>12</v>
          </cell>
          <cell r="F239">
            <v>49</v>
          </cell>
          <cell r="G239">
            <v>9</v>
          </cell>
          <cell r="H239">
            <v>0</v>
          </cell>
          <cell r="I239">
            <v>3</v>
          </cell>
          <cell r="J239">
            <v>1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23</v>
          </cell>
          <cell r="P239">
            <v>3</v>
          </cell>
          <cell r="Q239">
            <v>70</v>
          </cell>
        </row>
        <row r="240">
          <cell r="A240">
            <v>231</v>
          </cell>
          <cell r="B240" t="str">
            <v xml:space="preserve">PEMBROKE                     </v>
          </cell>
          <cell r="C240">
            <v>43</v>
          </cell>
          <cell r="D240">
            <v>189</v>
          </cell>
          <cell r="E240">
            <v>11</v>
          </cell>
          <cell r="F240">
            <v>1222</v>
          </cell>
          <cell r="G240">
            <v>844</v>
          </cell>
          <cell r="H240">
            <v>1013</v>
          </cell>
          <cell r="I240">
            <v>122</v>
          </cell>
          <cell r="J240">
            <v>32</v>
          </cell>
          <cell r="K240">
            <v>0</v>
          </cell>
          <cell r="L240">
            <v>3</v>
          </cell>
          <cell r="M240">
            <v>6</v>
          </cell>
          <cell r="N240">
            <v>37</v>
          </cell>
          <cell r="O240">
            <v>264</v>
          </cell>
          <cell r="P240">
            <v>143</v>
          </cell>
          <cell r="Q240">
            <v>3252</v>
          </cell>
        </row>
        <row r="241">
          <cell r="A241">
            <v>232</v>
          </cell>
          <cell r="B241" t="str">
            <v xml:space="preserve">PEPPERELL                    </v>
          </cell>
          <cell r="C241">
            <v>0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</row>
        <row r="242">
          <cell r="A242">
            <v>233</v>
          </cell>
          <cell r="B242" t="str">
            <v xml:space="preserve">PERU                         </v>
          </cell>
          <cell r="C242">
            <v>0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9</v>
          </cell>
          <cell r="O242">
            <v>0</v>
          </cell>
          <cell r="P242">
            <v>0</v>
          </cell>
          <cell r="Q242">
            <v>9</v>
          </cell>
        </row>
        <row r="243">
          <cell r="A243">
            <v>234</v>
          </cell>
          <cell r="B243" t="str">
            <v xml:space="preserve">PETERSHAM                    </v>
          </cell>
          <cell r="C243">
            <v>0</v>
          </cell>
          <cell r="D243">
            <v>1</v>
          </cell>
          <cell r="E243">
            <v>9</v>
          </cell>
          <cell r="F243">
            <v>36</v>
          </cell>
          <cell r="G243">
            <v>11</v>
          </cell>
          <cell r="H243">
            <v>0</v>
          </cell>
          <cell r="I243">
            <v>2</v>
          </cell>
          <cell r="J243">
            <v>1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  <cell r="O243">
            <v>23</v>
          </cell>
          <cell r="P243">
            <v>3</v>
          </cell>
          <cell r="Q243">
            <v>57</v>
          </cell>
        </row>
        <row r="244">
          <cell r="A244">
            <v>235</v>
          </cell>
          <cell r="B244" t="str">
            <v xml:space="preserve">PHILLIPSTON                  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</row>
        <row r="245">
          <cell r="A245">
            <v>236</v>
          </cell>
          <cell r="B245" t="str">
            <v xml:space="preserve">PITTSFIELD                   </v>
          </cell>
          <cell r="C245">
            <v>142</v>
          </cell>
          <cell r="D245">
            <v>0</v>
          </cell>
          <cell r="E245">
            <v>440</v>
          </cell>
          <cell r="F245">
            <v>2325</v>
          </cell>
          <cell r="G245">
            <v>1308</v>
          </cell>
          <cell r="H245">
            <v>1486</v>
          </cell>
          <cell r="I245">
            <v>236</v>
          </cell>
          <cell r="J245">
            <v>58</v>
          </cell>
          <cell r="K245">
            <v>0</v>
          </cell>
          <cell r="L245">
            <v>0</v>
          </cell>
          <cell r="M245">
            <v>231</v>
          </cell>
          <cell r="N245">
            <v>408</v>
          </cell>
          <cell r="O245">
            <v>2145</v>
          </cell>
          <cell r="P245">
            <v>1177</v>
          </cell>
          <cell r="Q245">
            <v>6269</v>
          </cell>
        </row>
        <row r="246">
          <cell r="A246">
            <v>237</v>
          </cell>
          <cell r="B246" t="str">
            <v xml:space="preserve">PLAINFIELD                   </v>
          </cell>
          <cell r="C246">
            <v>0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6</v>
          </cell>
          <cell r="O246">
            <v>0</v>
          </cell>
          <cell r="P246">
            <v>0</v>
          </cell>
          <cell r="Q246">
            <v>6</v>
          </cell>
        </row>
        <row r="247">
          <cell r="A247">
            <v>238</v>
          </cell>
          <cell r="B247" t="str">
            <v xml:space="preserve">PLAINVILLE                   </v>
          </cell>
          <cell r="C247">
            <v>14</v>
          </cell>
          <cell r="D247">
            <v>0</v>
          </cell>
          <cell r="E247">
            <v>95</v>
          </cell>
          <cell r="F247">
            <v>487</v>
          </cell>
          <cell r="G247">
            <v>119</v>
          </cell>
          <cell r="H247">
            <v>0</v>
          </cell>
          <cell r="I247">
            <v>27</v>
          </cell>
          <cell r="J247">
            <v>7</v>
          </cell>
          <cell r="K247">
            <v>0</v>
          </cell>
          <cell r="L247">
            <v>0</v>
          </cell>
          <cell r="M247">
            <v>32</v>
          </cell>
          <cell r="N247">
            <v>0</v>
          </cell>
          <cell r="O247">
            <v>97</v>
          </cell>
          <cell r="P247">
            <v>14</v>
          </cell>
          <cell r="Q247">
            <v>740</v>
          </cell>
        </row>
        <row r="248">
          <cell r="A248">
            <v>239</v>
          </cell>
          <cell r="B248" t="str">
            <v xml:space="preserve">PLYMOUTH                     </v>
          </cell>
          <cell r="C248">
            <v>161</v>
          </cell>
          <cell r="D248">
            <v>483</v>
          </cell>
          <cell r="E248">
            <v>14</v>
          </cell>
          <cell r="F248">
            <v>3143</v>
          </cell>
          <cell r="G248">
            <v>1977</v>
          </cell>
          <cell r="H248">
            <v>1963</v>
          </cell>
          <cell r="I248">
            <v>309</v>
          </cell>
          <cell r="J248">
            <v>74</v>
          </cell>
          <cell r="K248">
            <v>0</v>
          </cell>
          <cell r="L248">
            <v>12</v>
          </cell>
          <cell r="M248">
            <v>56</v>
          </cell>
          <cell r="N248">
            <v>644</v>
          </cell>
          <cell r="O248">
            <v>1584</v>
          </cell>
          <cell r="P248">
            <v>833</v>
          </cell>
          <cell r="Q248">
            <v>8126</v>
          </cell>
        </row>
        <row r="249">
          <cell r="A249">
            <v>240</v>
          </cell>
          <cell r="B249" t="str">
            <v xml:space="preserve">PLYMPTON                     </v>
          </cell>
          <cell r="C249">
            <v>0</v>
          </cell>
          <cell r="D249">
            <v>0</v>
          </cell>
          <cell r="E249">
            <v>29</v>
          </cell>
          <cell r="F249">
            <v>175</v>
          </cell>
          <cell r="G249">
            <v>38</v>
          </cell>
          <cell r="H249">
            <v>2</v>
          </cell>
          <cell r="I249">
            <v>9</v>
          </cell>
          <cell r="J249">
            <v>2</v>
          </cell>
          <cell r="K249">
            <v>0</v>
          </cell>
          <cell r="L249">
            <v>0</v>
          </cell>
          <cell r="M249">
            <v>1</v>
          </cell>
          <cell r="N249">
            <v>4</v>
          </cell>
          <cell r="O249">
            <v>31</v>
          </cell>
          <cell r="P249">
            <v>1</v>
          </cell>
          <cell r="Q249">
            <v>249</v>
          </cell>
        </row>
        <row r="250">
          <cell r="A250">
            <v>241</v>
          </cell>
          <cell r="B250" t="str">
            <v xml:space="preserve">PRINCETON                    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</row>
        <row r="251">
          <cell r="A251">
            <v>242</v>
          </cell>
          <cell r="B251" t="str">
            <v xml:space="preserve">PROVINCETOWN                 </v>
          </cell>
          <cell r="C251">
            <v>14</v>
          </cell>
          <cell r="D251">
            <v>0</v>
          </cell>
          <cell r="E251">
            <v>13</v>
          </cell>
          <cell r="F251">
            <v>45</v>
          </cell>
          <cell r="G251">
            <v>32</v>
          </cell>
          <cell r="H251">
            <v>46</v>
          </cell>
          <cell r="I251">
            <v>5</v>
          </cell>
          <cell r="J251">
            <v>1</v>
          </cell>
          <cell r="K251">
            <v>0</v>
          </cell>
          <cell r="L251">
            <v>0</v>
          </cell>
          <cell r="M251">
            <v>4</v>
          </cell>
          <cell r="N251">
            <v>0</v>
          </cell>
          <cell r="O251">
            <v>35</v>
          </cell>
          <cell r="P251">
            <v>10</v>
          </cell>
          <cell r="Q251">
            <v>147</v>
          </cell>
        </row>
        <row r="252">
          <cell r="A252">
            <v>243</v>
          </cell>
          <cell r="B252" t="str">
            <v xml:space="preserve">QUINCY                       </v>
          </cell>
          <cell r="C252">
            <v>276</v>
          </cell>
          <cell r="D252">
            <v>0</v>
          </cell>
          <cell r="E252">
            <v>519</v>
          </cell>
          <cell r="F252">
            <v>2925</v>
          </cell>
          <cell r="G252">
            <v>1879</v>
          </cell>
          <cell r="H252">
            <v>1157</v>
          </cell>
          <cell r="I252">
            <v>360</v>
          </cell>
          <cell r="J252">
            <v>78</v>
          </cell>
          <cell r="K252">
            <v>1</v>
          </cell>
          <cell r="L252">
            <v>0</v>
          </cell>
          <cell r="M252">
            <v>1315</v>
          </cell>
          <cell r="N252">
            <v>1422</v>
          </cell>
          <cell r="O252">
            <v>2795</v>
          </cell>
          <cell r="P252">
            <v>1793</v>
          </cell>
          <cell r="Q252">
            <v>9356</v>
          </cell>
        </row>
        <row r="253">
          <cell r="A253">
            <v>244</v>
          </cell>
          <cell r="B253" t="str">
            <v xml:space="preserve">RANDOLPH                     </v>
          </cell>
          <cell r="C253">
            <v>60</v>
          </cell>
          <cell r="D253">
            <v>2</v>
          </cell>
          <cell r="E253">
            <v>226</v>
          </cell>
          <cell r="F253">
            <v>1113</v>
          </cell>
          <cell r="G253">
            <v>753</v>
          </cell>
          <cell r="H253">
            <v>827</v>
          </cell>
          <cell r="I253">
            <v>124</v>
          </cell>
          <cell r="J253">
            <v>33</v>
          </cell>
          <cell r="K253">
            <v>0</v>
          </cell>
          <cell r="L253">
            <v>0</v>
          </cell>
          <cell r="M253">
            <v>383</v>
          </cell>
          <cell r="N253">
            <v>0</v>
          </cell>
          <cell r="O253">
            <v>1160</v>
          </cell>
          <cell r="P253">
            <v>576</v>
          </cell>
          <cell r="Q253">
            <v>3333</v>
          </cell>
        </row>
        <row r="254">
          <cell r="A254">
            <v>245</v>
          </cell>
          <cell r="B254" t="str">
            <v xml:space="preserve">RAYNHAM                      </v>
          </cell>
          <cell r="C254">
            <v>0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2</v>
          </cell>
          <cell r="O254">
            <v>0</v>
          </cell>
          <cell r="P254">
            <v>0</v>
          </cell>
          <cell r="Q254">
            <v>2</v>
          </cell>
        </row>
        <row r="255">
          <cell r="A255">
            <v>246</v>
          </cell>
          <cell r="B255" t="str">
            <v xml:space="preserve">READING                      </v>
          </cell>
          <cell r="C255">
            <v>32</v>
          </cell>
          <cell r="D255">
            <v>257</v>
          </cell>
          <cell r="E255">
            <v>24</v>
          </cell>
          <cell r="F255">
            <v>1712</v>
          </cell>
          <cell r="G255">
            <v>1020</v>
          </cell>
          <cell r="H255">
            <v>1335</v>
          </cell>
          <cell r="I255">
            <v>159</v>
          </cell>
          <cell r="J255">
            <v>42</v>
          </cell>
          <cell r="K255">
            <v>0</v>
          </cell>
          <cell r="L255">
            <v>2</v>
          </cell>
          <cell r="M255">
            <v>24</v>
          </cell>
          <cell r="N255">
            <v>8</v>
          </cell>
          <cell r="O255">
            <v>176</v>
          </cell>
          <cell r="P255">
            <v>105</v>
          </cell>
          <cell r="Q255">
            <v>4269</v>
          </cell>
        </row>
        <row r="256">
          <cell r="A256">
            <v>247</v>
          </cell>
          <cell r="B256" t="str">
            <v xml:space="preserve">REHOBOTH                     </v>
          </cell>
          <cell r="C256">
            <v>0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7</v>
          </cell>
          <cell r="O256">
            <v>0</v>
          </cell>
          <cell r="P256">
            <v>0</v>
          </cell>
          <cell r="Q256">
            <v>7</v>
          </cell>
        </row>
        <row r="257">
          <cell r="A257">
            <v>248</v>
          </cell>
          <cell r="B257" t="str">
            <v xml:space="preserve">REVERE                       </v>
          </cell>
          <cell r="C257">
            <v>86</v>
          </cell>
          <cell r="D257">
            <v>0</v>
          </cell>
          <cell r="E257">
            <v>430</v>
          </cell>
          <cell r="F257">
            <v>2283</v>
          </cell>
          <cell r="G257">
            <v>1531</v>
          </cell>
          <cell r="H257">
            <v>1654</v>
          </cell>
          <cell r="I257">
            <v>258</v>
          </cell>
          <cell r="J257">
            <v>69</v>
          </cell>
          <cell r="K257">
            <v>0</v>
          </cell>
          <cell r="L257">
            <v>0</v>
          </cell>
          <cell r="M257">
            <v>978</v>
          </cell>
          <cell r="N257">
            <v>4</v>
          </cell>
          <cell r="O257">
            <v>3466</v>
          </cell>
          <cell r="P257">
            <v>1860</v>
          </cell>
          <cell r="Q257">
            <v>6923</v>
          </cell>
        </row>
        <row r="258">
          <cell r="A258">
            <v>249</v>
          </cell>
          <cell r="B258" t="str">
            <v xml:space="preserve">RICHMOND                     </v>
          </cell>
          <cell r="C258">
            <v>0</v>
          </cell>
          <cell r="D258">
            <v>0</v>
          </cell>
          <cell r="E258">
            <v>3</v>
          </cell>
          <cell r="F258">
            <v>45</v>
          </cell>
          <cell r="G258">
            <v>30</v>
          </cell>
          <cell r="H258">
            <v>66</v>
          </cell>
          <cell r="I258">
            <v>5</v>
          </cell>
          <cell r="J258">
            <v>1</v>
          </cell>
          <cell r="K258">
            <v>0</v>
          </cell>
          <cell r="L258">
            <v>0</v>
          </cell>
          <cell r="M258">
            <v>0</v>
          </cell>
          <cell r="N258">
            <v>2</v>
          </cell>
          <cell r="O258">
            <v>24</v>
          </cell>
          <cell r="P258">
            <v>3</v>
          </cell>
          <cell r="Q258">
            <v>146</v>
          </cell>
        </row>
        <row r="259">
          <cell r="A259">
            <v>250</v>
          </cell>
          <cell r="B259" t="str">
            <v xml:space="preserve">ROCHESTER                    </v>
          </cell>
          <cell r="C259">
            <v>25</v>
          </cell>
          <cell r="D259">
            <v>0</v>
          </cell>
          <cell r="E259">
            <v>47</v>
          </cell>
          <cell r="F259">
            <v>334</v>
          </cell>
          <cell r="G259">
            <v>81</v>
          </cell>
          <cell r="H259">
            <v>2</v>
          </cell>
          <cell r="I259">
            <v>17</v>
          </cell>
          <cell r="J259">
            <v>5</v>
          </cell>
          <cell r="K259">
            <v>0</v>
          </cell>
          <cell r="L259">
            <v>0</v>
          </cell>
          <cell r="M259">
            <v>2</v>
          </cell>
          <cell r="N259">
            <v>7</v>
          </cell>
          <cell r="O259">
            <v>49</v>
          </cell>
          <cell r="P259">
            <v>5</v>
          </cell>
          <cell r="Q259">
            <v>486</v>
          </cell>
        </row>
        <row r="260">
          <cell r="A260">
            <v>251</v>
          </cell>
          <cell r="B260" t="str">
            <v xml:space="preserve">ROCKLAND                     </v>
          </cell>
          <cell r="C260">
            <v>79</v>
          </cell>
          <cell r="D260">
            <v>190</v>
          </cell>
          <cell r="E260">
            <v>9</v>
          </cell>
          <cell r="F260">
            <v>856</v>
          </cell>
          <cell r="G260">
            <v>600</v>
          </cell>
          <cell r="H260">
            <v>608</v>
          </cell>
          <cell r="I260">
            <v>83</v>
          </cell>
          <cell r="J260">
            <v>22</v>
          </cell>
          <cell r="K260">
            <v>0</v>
          </cell>
          <cell r="L260">
            <v>12</v>
          </cell>
          <cell r="M260">
            <v>31</v>
          </cell>
          <cell r="N260">
            <v>8</v>
          </cell>
          <cell r="O260">
            <v>659</v>
          </cell>
          <cell r="P260">
            <v>264</v>
          </cell>
          <cell r="Q260">
            <v>2253</v>
          </cell>
        </row>
        <row r="261">
          <cell r="A261">
            <v>252</v>
          </cell>
          <cell r="B261" t="str">
            <v xml:space="preserve">ROCKPORT                     </v>
          </cell>
          <cell r="C261">
            <v>15</v>
          </cell>
          <cell r="D261">
            <v>0</v>
          </cell>
          <cell r="E261">
            <v>55</v>
          </cell>
          <cell r="F261">
            <v>275</v>
          </cell>
          <cell r="G261">
            <v>192</v>
          </cell>
          <cell r="H261">
            <v>267</v>
          </cell>
          <cell r="I261">
            <v>30</v>
          </cell>
          <cell r="J261">
            <v>8</v>
          </cell>
          <cell r="K261">
            <v>0</v>
          </cell>
          <cell r="L261">
            <v>0</v>
          </cell>
          <cell r="M261">
            <v>5</v>
          </cell>
          <cell r="N261">
            <v>3</v>
          </cell>
          <cell r="O261">
            <v>91</v>
          </cell>
          <cell r="P261">
            <v>50</v>
          </cell>
          <cell r="Q261">
            <v>805</v>
          </cell>
        </row>
        <row r="262">
          <cell r="A262">
            <v>253</v>
          </cell>
          <cell r="B262" t="str">
            <v xml:space="preserve">ROWE                         </v>
          </cell>
          <cell r="C262">
            <v>3</v>
          </cell>
          <cell r="D262">
            <v>0</v>
          </cell>
          <cell r="E262">
            <v>4</v>
          </cell>
          <cell r="F262">
            <v>22</v>
          </cell>
          <cell r="G262">
            <v>14</v>
          </cell>
          <cell r="H262">
            <v>17</v>
          </cell>
          <cell r="I262">
            <v>2</v>
          </cell>
          <cell r="J262">
            <v>1</v>
          </cell>
          <cell r="K262">
            <v>0</v>
          </cell>
          <cell r="L262">
            <v>0</v>
          </cell>
          <cell r="M262">
            <v>0</v>
          </cell>
          <cell r="N262">
            <v>4</v>
          </cell>
          <cell r="O262">
            <v>11</v>
          </cell>
          <cell r="P262">
            <v>5</v>
          </cell>
          <cell r="Q262">
            <v>63</v>
          </cell>
        </row>
        <row r="263">
          <cell r="A263">
            <v>254</v>
          </cell>
          <cell r="B263" t="str">
            <v xml:space="preserve">ROWLEY                       </v>
          </cell>
          <cell r="C263">
            <v>0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5</v>
          </cell>
          <cell r="O263">
            <v>0</v>
          </cell>
          <cell r="P263">
            <v>0</v>
          </cell>
          <cell r="Q263">
            <v>5</v>
          </cell>
        </row>
        <row r="264">
          <cell r="A264">
            <v>255</v>
          </cell>
          <cell r="B264" t="str">
            <v xml:space="preserve">ROYALSTON                    </v>
          </cell>
          <cell r="C264">
            <v>0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  <cell r="Q264">
            <v>0</v>
          </cell>
        </row>
        <row r="265">
          <cell r="A265">
            <v>256</v>
          </cell>
          <cell r="B265" t="str">
            <v xml:space="preserve">RUSSELL                      </v>
          </cell>
          <cell r="C265">
            <v>0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1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15</v>
          </cell>
          <cell r="O265">
            <v>0</v>
          </cell>
          <cell r="P265">
            <v>0</v>
          </cell>
          <cell r="Q265">
            <v>15</v>
          </cell>
        </row>
        <row r="266">
          <cell r="A266">
            <v>257</v>
          </cell>
          <cell r="B266" t="str">
            <v xml:space="preserve">RUTLAND                      </v>
          </cell>
          <cell r="C266">
            <v>0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  <cell r="Q266">
            <v>0</v>
          </cell>
        </row>
        <row r="267">
          <cell r="A267">
            <v>258</v>
          </cell>
          <cell r="B267" t="str">
            <v xml:space="preserve">SALEM                        </v>
          </cell>
          <cell r="C267">
            <v>70</v>
          </cell>
          <cell r="D267">
            <v>0</v>
          </cell>
          <cell r="E267">
            <v>345</v>
          </cell>
          <cell r="F267">
            <v>1578</v>
          </cell>
          <cell r="G267">
            <v>989</v>
          </cell>
          <cell r="H267">
            <v>1098</v>
          </cell>
          <cell r="I267">
            <v>180</v>
          </cell>
          <cell r="J267">
            <v>46</v>
          </cell>
          <cell r="K267">
            <v>0</v>
          </cell>
          <cell r="L267">
            <v>0</v>
          </cell>
          <cell r="M267">
            <v>575</v>
          </cell>
          <cell r="N267">
            <v>164</v>
          </cell>
          <cell r="O267">
            <v>1721</v>
          </cell>
          <cell r="P267">
            <v>1029</v>
          </cell>
          <cell r="Q267">
            <v>4784</v>
          </cell>
        </row>
        <row r="268">
          <cell r="A268">
            <v>259</v>
          </cell>
          <cell r="B268" t="str">
            <v xml:space="preserve">SALISBURY                    </v>
          </cell>
          <cell r="C268">
            <v>0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>
            <v>0</v>
          </cell>
          <cell r="N268">
            <v>4</v>
          </cell>
          <cell r="O268">
            <v>0</v>
          </cell>
          <cell r="P268">
            <v>0</v>
          </cell>
          <cell r="Q268">
            <v>4</v>
          </cell>
        </row>
        <row r="269">
          <cell r="A269">
            <v>260</v>
          </cell>
          <cell r="B269" t="str">
            <v xml:space="preserve">SANDISFIELD                  </v>
          </cell>
          <cell r="C269">
            <v>0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</row>
        <row r="270">
          <cell r="A270">
            <v>261</v>
          </cell>
          <cell r="B270" t="str">
            <v xml:space="preserve">SANDWICH                     </v>
          </cell>
          <cell r="C270">
            <v>64</v>
          </cell>
          <cell r="D270">
            <v>196</v>
          </cell>
          <cell r="E270">
            <v>4</v>
          </cell>
          <cell r="F270">
            <v>1131</v>
          </cell>
          <cell r="G270">
            <v>804</v>
          </cell>
          <cell r="H270">
            <v>1009</v>
          </cell>
          <cell r="I270">
            <v>115</v>
          </cell>
          <cell r="J270">
            <v>31</v>
          </cell>
          <cell r="K270">
            <v>0</v>
          </cell>
          <cell r="L270">
            <v>1</v>
          </cell>
          <cell r="M270">
            <v>14</v>
          </cell>
          <cell r="N270">
            <v>0</v>
          </cell>
          <cell r="O270">
            <v>296</v>
          </cell>
          <cell r="P270">
            <v>92</v>
          </cell>
          <cell r="Q270">
            <v>3093</v>
          </cell>
        </row>
        <row r="271">
          <cell r="A271">
            <v>262</v>
          </cell>
          <cell r="B271" t="str">
            <v xml:space="preserve">SAUGUS                       </v>
          </cell>
          <cell r="C271">
            <v>101</v>
          </cell>
          <cell r="D271">
            <v>119</v>
          </cell>
          <cell r="E271">
            <v>53</v>
          </cell>
          <cell r="F271">
            <v>1089</v>
          </cell>
          <cell r="G271">
            <v>709</v>
          </cell>
          <cell r="H271">
            <v>801</v>
          </cell>
          <cell r="I271">
            <v>106</v>
          </cell>
          <cell r="J271">
            <v>28</v>
          </cell>
          <cell r="K271">
            <v>0</v>
          </cell>
          <cell r="L271">
            <v>11</v>
          </cell>
          <cell r="M271">
            <v>84</v>
          </cell>
          <cell r="N271">
            <v>29</v>
          </cell>
          <cell r="O271">
            <v>618</v>
          </cell>
          <cell r="P271">
            <v>279</v>
          </cell>
          <cell r="Q271">
            <v>2882</v>
          </cell>
        </row>
        <row r="272">
          <cell r="A272">
            <v>263</v>
          </cell>
          <cell r="B272" t="str">
            <v xml:space="preserve">SAVOY                        </v>
          </cell>
          <cell r="C272">
            <v>0</v>
          </cell>
          <cell r="D272">
            <v>0</v>
          </cell>
          <cell r="E272">
            <v>5</v>
          </cell>
          <cell r="F272">
            <v>21</v>
          </cell>
          <cell r="G272">
            <v>23</v>
          </cell>
          <cell r="H272">
            <v>16</v>
          </cell>
          <cell r="I272">
            <v>2</v>
          </cell>
          <cell r="J272">
            <v>1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  <cell r="O272">
            <v>11</v>
          </cell>
          <cell r="P272">
            <v>2</v>
          </cell>
          <cell r="Q272">
            <v>65</v>
          </cell>
        </row>
        <row r="273">
          <cell r="A273">
            <v>264</v>
          </cell>
          <cell r="B273" t="str">
            <v xml:space="preserve">SCITUATE                     </v>
          </cell>
          <cell r="C273">
            <v>75</v>
          </cell>
          <cell r="D273">
            <v>183</v>
          </cell>
          <cell r="E273">
            <v>9</v>
          </cell>
          <cell r="F273">
            <v>1222</v>
          </cell>
          <cell r="G273">
            <v>768</v>
          </cell>
          <cell r="H273">
            <v>885</v>
          </cell>
          <cell r="I273">
            <v>112</v>
          </cell>
          <cell r="J273">
            <v>30</v>
          </cell>
          <cell r="K273">
            <v>0</v>
          </cell>
          <cell r="L273">
            <v>0</v>
          </cell>
          <cell r="M273">
            <v>19</v>
          </cell>
          <cell r="N273">
            <v>2</v>
          </cell>
          <cell r="O273">
            <v>177</v>
          </cell>
          <cell r="P273">
            <v>85</v>
          </cell>
          <cell r="Q273">
            <v>3035</v>
          </cell>
        </row>
        <row r="274">
          <cell r="A274">
            <v>265</v>
          </cell>
          <cell r="B274" t="str">
            <v xml:space="preserve">SEEKONK                      </v>
          </cell>
          <cell r="C274">
            <v>9</v>
          </cell>
          <cell r="D274">
            <v>87</v>
          </cell>
          <cell r="E274">
            <v>1</v>
          </cell>
          <cell r="F274">
            <v>771</v>
          </cell>
          <cell r="G274">
            <v>524</v>
          </cell>
          <cell r="H274">
            <v>643</v>
          </cell>
          <cell r="I274">
            <v>75</v>
          </cell>
          <cell r="J274">
            <v>20</v>
          </cell>
          <cell r="K274">
            <v>0</v>
          </cell>
          <cell r="L274">
            <v>1</v>
          </cell>
          <cell r="M274">
            <v>22</v>
          </cell>
          <cell r="N274">
            <v>0</v>
          </cell>
          <cell r="O274">
            <v>279</v>
          </cell>
          <cell r="P274">
            <v>115</v>
          </cell>
          <cell r="Q274">
            <v>2011</v>
          </cell>
        </row>
        <row r="275">
          <cell r="A275">
            <v>266</v>
          </cell>
          <cell r="B275" t="str">
            <v xml:space="preserve">SHARON                       </v>
          </cell>
          <cell r="C275">
            <v>18</v>
          </cell>
          <cell r="D275">
            <v>170</v>
          </cell>
          <cell r="E275">
            <v>31</v>
          </cell>
          <cell r="F275">
            <v>1194</v>
          </cell>
          <cell r="G275">
            <v>799</v>
          </cell>
          <cell r="H275">
            <v>1178</v>
          </cell>
          <cell r="I275">
            <v>126</v>
          </cell>
          <cell r="J275">
            <v>34</v>
          </cell>
          <cell r="K275">
            <v>0</v>
          </cell>
          <cell r="L275">
            <v>4</v>
          </cell>
          <cell r="M275">
            <v>83</v>
          </cell>
          <cell r="N275">
            <v>0</v>
          </cell>
          <cell r="O275">
            <v>142</v>
          </cell>
          <cell r="P275">
            <v>86</v>
          </cell>
          <cell r="Q275">
            <v>3381</v>
          </cell>
        </row>
        <row r="276">
          <cell r="A276">
            <v>267</v>
          </cell>
          <cell r="B276" t="str">
            <v xml:space="preserve">SHEFFIELD                    </v>
          </cell>
          <cell r="C276">
            <v>0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6</v>
          </cell>
          <cell r="O276">
            <v>0</v>
          </cell>
          <cell r="P276">
            <v>0</v>
          </cell>
          <cell r="Q276">
            <v>6</v>
          </cell>
        </row>
        <row r="277">
          <cell r="A277">
            <v>268</v>
          </cell>
          <cell r="B277" t="str">
            <v xml:space="preserve">SHELBURNE                    </v>
          </cell>
          <cell r="C277">
            <v>0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1</v>
          </cell>
          <cell r="O277">
            <v>0</v>
          </cell>
          <cell r="P277">
            <v>0</v>
          </cell>
          <cell r="Q277">
            <v>1</v>
          </cell>
        </row>
        <row r="278">
          <cell r="A278">
            <v>269</v>
          </cell>
          <cell r="B278" t="str">
            <v xml:space="preserve">SHERBORN                     </v>
          </cell>
          <cell r="C278">
            <v>11</v>
          </cell>
          <cell r="D278">
            <v>0</v>
          </cell>
          <cell r="E278">
            <v>48</v>
          </cell>
          <cell r="F278">
            <v>316</v>
          </cell>
          <cell r="G278">
            <v>0</v>
          </cell>
          <cell r="H278">
            <v>0</v>
          </cell>
          <cell r="I278">
            <v>14</v>
          </cell>
          <cell r="J278">
            <v>4</v>
          </cell>
          <cell r="K278">
            <v>0</v>
          </cell>
          <cell r="L278">
            <v>0</v>
          </cell>
          <cell r="M278">
            <v>6</v>
          </cell>
          <cell r="N278">
            <v>3</v>
          </cell>
          <cell r="O278">
            <v>13</v>
          </cell>
          <cell r="P278">
            <v>0</v>
          </cell>
          <cell r="Q278">
            <v>379</v>
          </cell>
        </row>
        <row r="279">
          <cell r="A279">
            <v>270</v>
          </cell>
          <cell r="B279" t="str">
            <v xml:space="preserve">SHIRLEY                      </v>
          </cell>
          <cell r="C279">
            <v>0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  <cell r="Q279">
            <v>0</v>
          </cell>
        </row>
        <row r="280">
          <cell r="A280">
            <v>271</v>
          </cell>
          <cell r="B280" t="str">
            <v xml:space="preserve">SHREWSBURY                   </v>
          </cell>
          <cell r="C280">
            <v>48</v>
          </cell>
          <cell r="D280">
            <v>353</v>
          </cell>
          <cell r="E280">
            <v>23</v>
          </cell>
          <cell r="F280">
            <v>2173</v>
          </cell>
          <cell r="G280">
            <v>1516</v>
          </cell>
          <cell r="H280">
            <v>1749</v>
          </cell>
          <cell r="I280">
            <v>223</v>
          </cell>
          <cell r="J280">
            <v>58</v>
          </cell>
          <cell r="K280">
            <v>0</v>
          </cell>
          <cell r="L280">
            <v>19</v>
          </cell>
          <cell r="M280">
            <v>140</v>
          </cell>
          <cell r="N280">
            <v>131</v>
          </cell>
          <cell r="O280">
            <v>528</v>
          </cell>
          <cell r="P280">
            <v>325</v>
          </cell>
          <cell r="Q280">
            <v>5943</v>
          </cell>
        </row>
        <row r="281">
          <cell r="A281">
            <v>272</v>
          </cell>
          <cell r="B281" t="str">
            <v xml:space="preserve">SHUTESBURY                   </v>
          </cell>
          <cell r="C281">
            <v>0</v>
          </cell>
          <cell r="D281">
            <v>0</v>
          </cell>
          <cell r="E281">
            <v>14</v>
          </cell>
          <cell r="F281">
            <v>106</v>
          </cell>
          <cell r="G281">
            <v>20</v>
          </cell>
          <cell r="H281">
            <v>0</v>
          </cell>
          <cell r="I281">
            <v>5</v>
          </cell>
          <cell r="J281">
            <v>1</v>
          </cell>
          <cell r="K281">
            <v>0</v>
          </cell>
          <cell r="L281">
            <v>0</v>
          </cell>
          <cell r="M281">
            <v>1</v>
          </cell>
          <cell r="N281">
            <v>0</v>
          </cell>
          <cell r="O281">
            <v>28</v>
          </cell>
          <cell r="P281">
            <v>4</v>
          </cell>
          <cell r="Q281">
            <v>141</v>
          </cell>
        </row>
        <row r="282">
          <cell r="A282">
            <v>273</v>
          </cell>
          <cell r="B282" t="str">
            <v xml:space="preserve">SOMERSET                     </v>
          </cell>
          <cell r="C282">
            <v>29</v>
          </cell>
          <cell r="D282">
            <v>3</v>
          </cell>
          <cell r="E282">
            <v>196</v>
          </cell>
          <cell r="F282">
            <v>964</v>
          </cell>
          <cell r="G282">
            <v>627</v>
          </cell>
          <cell r="H282">
            <v>0</v>
          </cell>
          <cell r="I282">
            <v>67</v>
          </cell>
          <cell r="J282">
            <v>18</v>
          </cell>
          <cell r="K282">
            <v>0</v>
          </cell>
          <cell r="L282">
            <v>0</v>
          </cell>
          <cell r="M282">
            <v>3</v>
          </cell>
          <cell r="N282">
            <v>1</v>
          </cell>
          <cell r="O282">
            <v>300</v>
          </cell>
          <cell r="P282">
            <v>35</v>
          </cell>
          <cell r="Q282">
            <v>1808</v>
          </cell>
        </row>
        <row r="283">
          <cell r="A283">
            <v>274</v>
          </cell>
          <cell r="B283" t="str">
            <v xml:space="preserve">SOMERVILLE                   </v>
          </cell>
          <cell r="C283">
            <v>303</v>
          </cell>
          <cell r="D283">
            <v>0</v>
          </cell>
          <cell r="E283">
            <v>347</v>
          </cell>
          <cell r="F283">
            <v>1651</v>
          </cell>
          <cell r="G283">
            <v>1009</v>
          </cell>
          <cell r="H283">
            <v>835</v>
          </cell>
          <cell r="I283">
            <v>200</v>
          </cell>
          <cell r="J283">
            <v>47</v>
          </cell>
          <cell r="K283">
            <v>0</v>
          </cell>
          <cell r="L283">
            <v>0</v>
          </cell>
          <cell r="M283">
            <v>847</v>
          </cell>
          <cell r="N283">
            <v>510</v>
          </cell>
          <cell r="O283">
            <v>2165</v>
          </cell>
          <cell r="P283">
            <v>1354</v>
          </cell>
          <cell r="Q283">
            <v>5351</v>
          </cell>
        </row>
        <row r="284">
          <cell r="A284">
            <v>275</v>
          </cell>
          <cell r="B284" t="str">
            <v xml:space="preserve">SOUTHAMPTON                  </v>
          </cell>
          <cell r="C284">
            <v>17</v>
          </cell>
          <cell r="D284">
            <v>0</v>
          </cell>
          <cell r="E284">
            <v>64</v>
          </cell>
          <cell r="F284">
            <v>309</v>
          </cell>
          <cell r="G284">
            <v>74</v>
          </cell>
          <cell r="H284">
            <v>0</v>
          </cell>
          <cell r="I284">
            <v>18</v>
          </cell>
          <cell r="J284">
            <v>5</v>
          </cell>
          <cell r="K284">
            <v>0</v>
          </cell>
          <cell r="L284">
            <v>0</v>
          </cell>
          <cell r="M284">
            <v>11</v>
          </cell>
          <cell r="N284">
            <v>29</v>
          </cell>
          <cell r="O284">
            <v>72</v>
          </cell>
          <cell r="P284">
            <v>14</v>
          </cell>
          <cell r="Q284">
            <v>496</v>
          </cell>
        </row>
        <row r="285">
          <cell r="A285">
            <v>276</v>
          </cell>
          <cell r="B285" t="str">
            <v xml:space="preserve">SOUTHBOROUGH                 </v>
          </cell>
          <cell r="C285">
            <v>16</v>
          </cell>
          <cell r="D285">
            <v>81</v>
          </cell>
          <cell r="E285">
            <v>5</v>
          </cell>
          <cell r="F285">
            <v>673</v>
          </cell>
          <cell r="G285">
            <v>518</v>
          </cell>
          <cell r="H285">
            <v>12</v>
          </cell>
          <cell r="I285">
            <v>49</v>
          </cell>
          <cell r="J285">
            <v>13</v>
          </cell>
          <cell r="K285">
            <v>0</v>
          </cell>
          <cell r="L285">
            <v>8</v>
          </cell>
          <cell r="M285">
            <v>62</v>
          </cell>
          <cell r="N285">
            <v>0</v>
          </cell>
          <cell r="O285">
            <v>41</v>
          </cell>
          <cell r="P285">
            <v>2</v>
          </cell>
          <cell r="Q285">
            <v>1323</v>
          </cell>
        </row>
        <row r="286">
          <cell r="A286">
            <v>277</v>
          </cell>
          <cell r="B286" t="str">
            <v xml:space="preserve">SOUTHBRIDGE                  </v>
          </cell>
          <cell r="C286">
            <v>67</v>
          </cell>
          <cell r="D286">
            <v>0</v>
          </cell>
          <cell r="E286">
            <v>135</v>
          </cell>
          <cell r="F286">
            <v>858</v>
          </cell>
          <cell r="G286">
            <v>548</v>
          </cell>
          <cell r="H286">
            <v>571</v>
          </cell>
          <cell r="I286">
            <v>90</v>
          </cell>
          <cell r="J286">
            <v>24</v>
          </cell>
          <cell r="K286">
            <v>0</v>
          </cell>
          <cell r="L286">
            <v>0</v>
          </cell>
          <cell r="M286">
            <v>286</v>
          </cell>
          <cell r="N286">
            <v>0</v>
          </cell>
          <cell r="O286">
            <v>1152</v>
          </cell>
          <cell r="P286">
            <v>526</v>
          </cell>
          <cell r="Q286">
            <v>2432</v>
          </cell>
        </row>
        <row r="287">
          <cell r="A287">
            <v>278</v>
          </cell>
          <cell r="B287" t="str">
            <v xml:space="preserve">SOUTH HADLEY                 </v>
          </cell>
          <cell r="C287">
            <v>64</v>
          </cell>
          <cell r="D287">
            <v>4</v>
          </cell>
          <cell r="E287">
            <v>115</v>
          </cell>
          <cell r="F287">
            <v>675</v>
          </cell>
          <cell r="G287">
            <v>466</v>
          </cell>
          <cell r="H287">
            <v>586</v>
          </cell>
          <cell r="I287">
            <v>72</v>
          </cell>
          <cell r="J287">
            <v>19</v>
          </cell>
          <cell r="K287">
            <v>0</v>
          </cell>
          <cell r="L287">
            <v>0</v>
          </cell>
          <cell r="M287">
            <v>25</v>
          </cell>
          <cell r="N287">
            <v>33</v>
          </cell>
          <cell r="O287">
            <v>399</v>
          </cell>
          <cell r="P287">
            <v>228</v>
          </cell>
          <cell r="Q287">
            <v>1934</v>
          </cell>
        </row>
        <row r="288">
          <cell r="A288">
            <v>279</v>
          </cell>
          <cell r="B288" t="str">
            <v xml:space="preserve">SOUTHWICK                    </v>
          </cell>
          <cell r="C288">
            <v>0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  <cell r="Q288">
            <v>0</v>
          </cell>
        </row>
        <row r="289">
          <cell r="A289">
            <v>280</v>
          </cell>
          <cell r="B289" t="str">
            <v xml:space="preserve">SPENCER                      </v>
          </cell>
          <cell r="C289">
            <v>0</v>
          </cell>
          <cell r="D289">
            <v>0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4</v>
          </cell>
          <cell r="O289">
            <v>0</v>
          </cell>
          <cell r="P289">
            <v>0</v>
          </cell>
          <cell r="Q289">
            <v>4</v>
          </cell>
        </row>
        <row r="290">
          <cell r="A290">
            <v>281</v>
          </cell>
          <cell r="B290" t="str">
            <v xml:space="preserve">SPRINGFIELD                  </v>
          </cell>
          <cell r="C290">
            <v>1184</v>
          </cell>
          <cell r="D290">
            <v>7</v>
          </cell>
          <cell r="E290">
            <v>1942</v>
          </cell>
          <cell r="F290">
            <v>9093</v>
          </cell>
          <cell r="G290">
            <v>5472</v>
          </cell>
          <cell r="H290">
            <v>6189</v>
          </cell>
          <cell r="I290">
            <v>1067</v>
          </cell>
          <cell r="J290">
            <v>271</v>
          </cell>
          <cell r="K290">
            <v>0</v>
          </cell>
          <cell r="L290">
            <v>0</v>
          </cell>
          <cell r="M290">
            <v>4374</v>
          </cell>
          <cell r="N290">
            <v>1089</v>
          </cell>
          <cell r="O290">
            <v>15181</v>
          </cell>
          <cell r="P290">
            <v>8579</v>
          </cell>
          <cell r="Q290">
            <v>28755</v>
          </cell>
        </row>
        <row r="291">
          <cell r="A291">
            <v>282</v>
          </cell>
          <cell r="B291" t="str">
            <v xml:space="preserve">STERLING                     </v>
          </cell>
          <cell r="C291">
            <v>0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0</v>
          </cell>
        </row>
        <row r="292">
          <cell r="A292">
            <v>283</v>
          </cell>
          <cell r="B292" t="str">
            <v xml:space="preserve">STOCKBRIDGE                  </v>
          </cell>
          <cell r="C292">
            <v>0</v>
          </cell>
          <cell r="D292">
            <v>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0</v>
          </cell>
        </row>
        <row r="293">
          <cell r="A293">
            <v>284</v>
          </cell>
          <cell r="B293" t="str">
            <v xml:space="preserve">STONEHAM                     </v>
          </cell>
          <cell r="C293">
            <v>27</v>
          </cell>
          <cell r="D293">
            <v>158</v>
          </cell>
          <cell r="E293">
            <v>16</v>
          </cell>
          <cell r="F293">
            <v>845</v>
          </cell>
          <cell r="G293">
            <v>583</v>
          </cell>
          <cell r="H293">
            <v>721</v>
          </cell>
          <cell r="I293">
            <v>88</v>
          </cell>
          <cell r="J293">
            <v>23</v>
          </cell>
          <cell r="K293">
            <v>0</v>
          </cell>
          <cell r="L293">
            <v>8</v>
          </cell>
          <cell r="M293">
            <v>63</v>
          </cell>
          <cell r="N293">
            <v>14</v>
          </cell>
          <cell r="O293">
            <v>319</v>
          </cell>
          <cell r="P293">
            <v>172</v>
          </cell>
          <cell r="Q293">
            <v>2339</v>
          </cell>
        </row>
        <row r="294">
          <cell r="A294">
            <v>285</v>
          </cell>
          <cell r="B294" t="str">
            <v xml:space="preserve">STOUGHTON                    </v>
          </cell>
          <cell r="C294">
            <v>49</v>
          </cell>
          <cell r="D294">
            <v>1</v>
          </cell>
          <cell r="E294">
            <v>262</v>
          </cell>
          <cell r="F294">
            <v>1282</v>
          </cell>
          <cell r="G294">
            <v>908</v>
          </cell>
          <cell r="H294">
            <v>1028</v>
          </cell>
          <cell r="I294">
            <v>138</v>
          </cell>
          <cell r="J294">
            <v>37</v>
          </cell>
          <cell r="K294">
            <v>0</v>
          </cell>
          <cell r="L294">
            <v>0</v>
          </cell>
          <cell r="M294">
            <v>190</v>
          </cell>
          <cell r="N294">
            <v>0</v>
          </cell>
          <cell r="O294">
            <v>844</v>
          </cell>
          <cell r="P294">
            <v>412</v>
          </cell>
          <cell r="Q294">
            <v>3696</v>
          </cell>
        </row>
        <row r="295">
          <cell r="A295">
            <v>286</v>
          </cell>
          <cell r="B295" t="str">
            <v xml:space="preserve">STOW                         </v>
          </cell>
          <cell r="C295">
            <v>0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</row>
        <row r="296">
          <cell r="A296">
            <v>287</v>
          </cell>
          <cell r="B296" t="str">
            <v xml:space="preserve">STURBRIDGE                   </v>
          </cell>
          <cell r="C296">
            <v>12</v>
          </cell>
          <cell r="D296">
            <v>0</v>
          </cell>
          <cell r="E296">
            <v>123</v>
          </cell>
          <cell r="F296">
            <v>651</v>
          </cell>
          <cell r="G296">
            <v>130</v>
          </cell>
          <cell r="H296">
            <v>0</v>
          </cell>
          <cell r="I296">
            <v>34</v>
          </cell>
          <cell r="J296">
            <v>9</v>
          </cell>
          <cell r="K296">
            <v>0</v>
          </cell>
          <cell r="L296">
            <v>0</v>
          </cell>
          <cell r="M296">
            <v>0</v>
          </cell>
          <cell r="N296">
            <v>1</v>
          </cell>
          <cell r="O296">
            <v>100</v>
          </cell>
          <cell r="P296">
            <v>29</v>
          </cell>
          <cell r="Q296">
            <v>911</v>
          </cell>
        </row>
        <row r="297">
          <cell r="A297">
            <v>288</v>
          </cell>
          <cell r="B297" t="str">
            <v xml:space="preserve">SUDBURY                      </v>
          </cell>
          <cell r="C297">
            <v>0</v>
          </cell>
          <cell r="D297">
            <v>258</v>
          </cell>
          <cell r="E297">
            <v>2</v>
          </cell>
          <cell r="F297">
            <v>1584</v>
          </cell>
          <cell r="G297">
            <v>1030</v>
          </cell>
          <cell r="H297">
            <v>0</v>
          </cell>
          <cell r="I297">
            <v>104</v>
          </cell>
          <cell r="J297">
            <v>28</v>
          </cell>
          <cell r="K297">
            <v>0</v>
          </cell>
          <cell r="L297">
            <v>5</v>
          </cell>
          <cell r="M297">
            <v>18</v>
          </cell>
          <cell r="N297">
            <v>0</v>
          </cell>
          <cell r="O297">
            <v>118</v>
          </cell>
          <cell r="P297">
            <v>3</v>
          </cell>
          <cell r="Q297">
            <v>2766</v>
          </cell>
        </row>
        <row r="298">
          <cell r="A298">
            <v>289</v>
          </cell>
          <cell r="B298" t="str">
            <v xml:space="preserve">SUNDERLAND                   </v>
          </cell>
          <cell r="C298">
            <v>15</v>
          </cell>
          <cell r="D298">
            <v>0</v>
          </cell>
          <cell r="E298">
            <v>25</v>
          </cell>
          <cell r="F298">
            <v>109</v>
          </cell>
          <cell r="G298">
            <v>17</v>
          </cell>
          <cell r="H298">
            <v>0</v>
          </cell>
          <cell r="I298">
            <v>6</v>
          </cell>
          <cell r="J298">
            <v>2</v>
          </cell>
          <cell r="K298">
            <v>0</v>
          </cell>
          <cell r="L298">
            <v>0</v>
          </cell>
          <cell r="M298">
            <v>14</v>
          </cell>
          <cell r="N298">
            <v>0</v>
          </cell>
          <cell r="O298">
            <v>51</v>
          </cell>
          <cell r="P298">
            <v>7</v>
          </cell>
          <cell r="Q298">
            <v>173</v>
          </cell>
        </row>
        <row r="299">
          <cell r="A299">
            <v>290</v>
          </cell>
          <cell r="B299" t="str">
            <v xml:space="preserve">SUTTON                       </v>
          </cell>
          <cell r="C299">
            <v>34</v>
          </cell>
          <cell r="D299">
            <v>0</v>
          </cell>
          <cell r="E299">
            <v>93</v>
          </cell>
          <cell r="F299">
            <v>560</v>
          </cell>
          <cell r="G299">
            <v>410</v>
          </cell>
          <cell r="H299">
            <v>422</v>
          </cell>
          <cell r="I299">
            <v>56</v>
          </cell>
          <cell r="J299">
            <v>15</v>
          </cell>
          <cell r="K299">
            <v>0</v>
          </cell>
          <cell r="L299">
            <v>0</v>
          </cell>
          <cell r="M299">
            <v>8</v>
          </cell>
          <cell r="N299">
            <v>1</v>
          </cell>
          <cell r="O299">
            <v>95</v>
          </cell>
          <cell r="P299">
            <v>54</v>
          </cell>
          <cell r="Q299">
            <v>1511</v>
          </cell>
        </row>
        <row r="300">
          <cell r="A300">
            <v>291</v>
          </cell>
          <cell r="B300" t="str">
            <v xml:space="preserve">SWAMPSCOTT                   </v>
          </cell>
          <cell r="C300">
            <v>28</v>
          </cell>
          <cell r="D300">
            <v>0</v>
          </cell>
          <cell r="E300">
            <v>150</v>
          </cell>
          <cell r="F300">
            <v>791</v>
          </cell>
          <cell r="G300">
            <v>482</v>
          </cell>
          <cell r="H300">
            <v>624</v>
          </cell>
          <cell r="I300">
            <v>80</v>
          </cell>
          <cell r="J300">
            <v>21</v>
          </cell>
          <cell r="K300">
            <v>0</v>
          </cell>
          <cell r="L300">
            <v>0</v>
          </cell>
          <cell r="M300">
            <v>81</v>
          </cell>
          <cell r="N300">
            <v>1</v>
          </cell>
          <cell r="O300">
            <v>197</v>
          </cell>
          <cell r="P300">
            <v>150</v>
          </cell>
          <cell r="Q300">
            <v>2143</v>
          </cell>
        </row>
        <row r="301">
          <cell r="A301">
            <v>292</v>
          </cell>
          <cell r="B301" t="str">
            <v xml:space="preserve">SWANSEA                      </v>
          </cell>
          <cell r="C301">
            <v>44</v>
          </cell>
          <cell r="D301">
            <v>0</v>
          </cell>
          <cell r="E301">
            <v>143</v>
          </cell>
          <cell r="F301">
            <v>824</v>
          </cell>
          <cell r="G301">
            <v>505</v>
          </cell>
          <cell r="H301">
            <v>557</v>
          </cell>
          <cell r="I301">
            <v>76</v>
          </cell>
          <cell r="J301">
            <v>20</v>
          </cell>
          <cell r="K301">
            <v>0</v>
          </cell>
          <cell r="L301">
            <v>0</v>
          </cell>
          <cell r="M301">
            <v>9</v>
          </cell>
          <cell r="N301">
            <v>0</v>
          </cell>
          <cell r="O301">
            <v>389</v>
          </cell>
          <cell r="P301">
            <v>206</v>
          </cell>
          <cell r="Q301">
            <v>2060</v>
          </cell>
        </row>
        <row r="302">
          <cell r="A302">
            <v>293</v>
          </cell>
          <cell r="B302" t="str">
            <v xml:space="preserve">TAUNTON                      </v>
          </cell>
          <cell r="C302">
            <v>290</v>
          </cell>
          <cell r="D302">
            <v>0</v>
          </cell>
          <cell r="E302">
            <v>598</v>
          </cell>
          <cell r="F302">
            <v>3161</v>
          </cell>
          <cell r="G302">
            <v>1870</v>
          </cell>
          <cell r="H302">
            <v>1135</v>
          </cell>
          <cell r="I302">
            <v>297</v>
          </cell>
          <cell r="J302">
            <v>70</v>
          </cell>
          <cell r="K302">
            <v>0</v>
          </cell>
          <cell r="L302">
            <v>0</v>
          </cell>
          <cell r="M302">
            <v>214</v>
          </cell>
          <cell r="N302">
            <v>728</v>
          </cell>
          <cell r="O302">
            <v>2724</v>
          </cell>
          <cell r="P302">
            <v>1136</v>
          </cell>
          <cell r="Q302">
            <v>7851</v>
          </cell>
        </row>
        <row r="303">
          <cell r="A303">
            <v>294</v>
          </cell>
          <cell r="B303" t="str">
            <v xml:space="preserve">TEMPLETON                    </v>
          </cell>
          <cell r="C303">
            <v>0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</row>
        <row r="304">
          <cell r="A304">
            <v>295</v>
          </cell>
          <cell r="B304" t="str">
            <v xml:space="preserve">TEWKSBURY                    </v>
          </cell>
          <cell r="C304">
            <v>56</v>
          </cell>
          <cell r="D304">
            <v>250</v>
          </cell>
          <cell r="E304">
            <v>3</v>
          </cell>
          <cell r="F304">
            <v>1435</v>
          </cell>
          <cell r="G304">
            <v>1060</v>
          </cell>
          <cell r="H304">
            <v>1052</v>
          </cell>
          <cell r="I304">
            <v>139</v>
          </cell>
          <cell r="J304">
            <v>37</v>
          </cell>
          <cell r="K304">
            <v>0</v>
          </cell>
          <cell r="L304">
            <v>0</v>
          </cell>
          <cell r="M304">
            <v>25</v>
          </cell>
          <cell r="N304">
            <v>9</v>
          </cell>
          <cell r="O304">
            <v>447</v>
          </cell>
          <cell r="P304">
            <v>171</v>
          </cell>
          <cell r="Q304">
            <v>3737</v>
          </cell>
        </row>
        <row r="305">
          <cell r="A305">
            <v>296</v>
          </cell>
          <cell r="B305" t="str">
            <v xml:space="preserve">TISBURY                      </v>
          </cell>
          <cell r="C305">
            <v>8</v>
          </cell>
          <cell r="D305">
            <v>0</v>
          </cell>
          <cell r="E305">
            <v>29</v>
          </cell>
          <cell r="F305">
            <v>171</v>
          </cell>
          <cell r="G305">
            <v>117</v>
          </cell>
          <cell r="H305">
            <v>0</v>
          </cell>
          <cell r="I305">
            <v>14</v>
          </cell>
          <cell r="J305">
            <v>4</v>
          </cell>
          <cell r="K305">
            <v>0</v>
          </cell>
          <cell r="L305">
            <v>0</v>
          </cell>
          <cell r="M305">
            <v>43</v>
          </cell>
          <cell r="N305">
            <v>0</v>
          </cell>
          <cell r="O305">
            <v>90</v>
          </cell>
          <cell r="P305">
            <v>8</v>
          </cell>
          <cell r="Q305">
            <v>364</v>
          </cell>
        </row>
        <row r="306">
          <cell r="A306">
            <v>297</v>
          </cell>
          <cell r="B306" t="str">
            <v xml:space="preserve">TOLLAND                      </v>
          </cell>
          <cell r="C306">
            <v>0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</row>
        <row r="307">
          <cell r="A307">
            <v>298</v>
          </cell>
          <cell r="B307" t="str">
            <v xml:space="preserve">TOPSFIELD                    </v>
          </cell>
          <cell r="C307">
            <v>39</v>
          </cell>
          <cell r="D307">
            <v>37</v>
          </cell>
          <cell r="E307">
            <v>39</v>
          </cell>
          <cell r="F307">
            <v>408</v>
          </cell>
          <cell r="G307">
            <v>82</v>
          </cell>
          <cell r="H307">
            <v>0</v>
          </cell>
          <cell r="I307">
            <v>21</v>
          </cell>
          <cell r="J307">
            <v>5</v>
          </cell>
          <cell r="K307">
            <v>0</v>
          </cell>
          <cell r="L307">
            <v>0</v>
          </cell>
          <cell r="M307">
            <v>0</v>
          </cell>
          <cell r="N307">
            <v>4</v>
          </cell>
          <cell r="O307">
            <v>16</v>
          </cell>
          <cell r="P307">
            <v>1</v>
          </cell>
          <cell r="Q307">
            <v>572</v>
          </cell>
        </row>
        <row r="308">
          <cell r="A308">
            <v>299</v>
          </cell>
          <cell r="B308" t="str">
            <v xml:space="preserve">TOWNSEND                     </v>
          </cell>
          <cell r="C308">
            <v>0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  <cell r="O308">
            <v>0</v>
          </cell>
          <cell r="P308">
            <v>0</v>
          </cell>
          <cell r="Q308">
            <v>0</v>
          </cell>
        </row>
        <row r="309">
          <cell r="A309">
            <v>300</v>
          </cell>
          <cell r="B309" t="str">
            <v xml:space="preserve">TRURO                        </v>
          </cell>
          <cell r="C309">
            <v>17</v>
          </cell>
          <cell r="D309">
            <v>0</v>
          </cell>
          <cell r="E309">
            <v>12</v>
          </cell>
          <cell r="F309">
            <v>76</v>
          </cell>
          <cell r="G309">
            <v>35</v>
          </cell>
          <cell r="H309">
            <v>62</v>
          </cell>
          <cell r="I309">
            <v>7</v>
          </cell>
          <cell r="J309">
            <v>2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23</v>
          </cell>
          <cell r="P309">
            <v>7</v>
          </cell>
          <cell r="Q309">
            <v>194</v>
          </cell>
        </row>
        <row r="310">
          <cell r="A310">
            <v>301</v>
          </cell>
          <cell r="B310" t="str">
            <v xml:space="preserve">TYNGSBOROUGH                 </v>
          </cell>
          <cell r="C310">
            <v>24</v>
          </cell>
          <cell r="D310">
            <v>108</v>
          </cell>
          <cell r="E310">
            <v>1</v>
          </cell>
          <cell r="F310">
            <v>665</v>
          </cell>
          <cell r="G310">
            <v>486</v>
          </cell>
          <cell r="H310">
            <v>575</v>
          </cell>
          <cell r="I310">
            <v>67</v>
          </cell>
          <cell r="J310">
            <v>18</v>
          </cell>
          <cell r="K310">
            <v>0</v>
          </cell>
          <cell r="L310">
            <v>0</v>
          </cell>
          <cell r="M310">
            <v>9</v>
          </cell>
          <cell r="N310">
            <v>0</v>
          </cell>
          <cell r="O310">
            <v>152</v>
          </cell>
          <cell r="P310">
            <v>63</v>
          </cell>
          <cell r="Q310">
            <v>1802</v>
          </cell>
        </row>
        <row r="311">
          <cell r="A311">
            <v>302</v>
          </cell>
          <cell r="B311" t="str">
            <v xml:space="preserve">TYRINGHAM                    </v>
          </cell>
          <cell r="C311">
            <v>0</v>
          </cell>
          <cell r="D311">
            <v>0</v>
          </cell>
          <cell r="E311">
            <v>2</v>
          </cell>
          <cell r="F311">
            <v>11</v>
          </cell>
          <cell r="G311">
            <v>6</v>
          </cell>
          <cell r="H311">
            <v>9</v>
          </cell>
          <cell r="I311">
            <v>1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1</v>
          </cell>
          <cell r="O311">
            <v>0</v>
          </cell>
          <cell r="P311">
            <v>0</v>
          </cell>
          <cell r="Q311">
            <v>29</v>
          </cell>
        </row>
        <row r="312">
          <cell r="A312">
            <v>303</v>
          </cell>
          <cell r="B312" t="str">
            <v xml:space="preserve">UPTON                        </v>
          </cell>
          <cell r="C312">
            <v>0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3</v>
          </cell>
          <cell r="O312">
            <v>0</v>
          </cell>
          <cell r="P312">
            <v>0</v>
          </cell>
          <cell r="Q312">
            <v>3</v>
          </cell>
        </row>
        <row r="313">
          <cell r="A313">
            <v>304</v>
          </cell>
          <cell r="B313" t="str">
            <v xml:space="preserve">UXBRIDGE                     </v>
          </cell>
          <cell r="C313">
            <v>26</v>
          </cell>
          <cell r="D313">
            <v>0</v>
          </cell>
          <cell r="E313">
            <v>123</v>
          </cell>
          <cell r="F313">
            <v>756</v>
          </cell>
          <cell r="G313">
            <v>482</v>
          </cell>
          <cell r="H313">
            <v>537</v>
          </cell>
          <cell r="I313">
            <v>72</v>
          </cell>
          <cell r="J313">
            <v>19</v>
          </cell>
          <cell r="K313">
            <v>0</v>
          </cell>
          <cell r="L313">
            <v>0</v>
          </cell>
          <cell r="M313">
            <v>13</v>
          </cell>
          <cell r="N313">
            <v>10</v>
          </cell>
          <cell r="O313">
            <v>247</v>
          </cell>
          <cell r="P313">
            <v>135</v>
          </cell>
          <cell r="Q313">
            <v>1934</v>
          </cell>
        </row>
        <row r="314">
          <cell r="A314">
            <v>305</v>
          </cell>
          <cell r="B314" t="str">
            <v xml:space="preserve">WAKEFIELD                    </v>
          </cell>
          <cell r="C314">
            <v>53</v>
          </cell>
          <cell r="D314">
            <v>89</v>
          </cell>
          <cell r="E314">
            <v>156</v>
          </cell>
          <cell r="F314">
            <v>1288</v>
          </cell>
          <cell r="G314">
            <v>840</v>
          </cell>
          <cell r="H314">
            <v>991</v>
          </cell>
          <cell r="I314">
            <v>126</v>
          </cell>
          <cell r="J314">
            <v>33</v>
          </cell>
          <cell r="K314">
            <v>0</v>
          </cell>
          <cell r="L314">
            <v>0</v>
          </cell>
          <cell r="M314">
            <v>27</v>
          </cell>
          <cell r="N314">
            <v>6</v>
          </cell>
          <cell r="O314">
            <v>239</v>
          </cell>
          <cell r="P314">
            <v>121</v>
          </cell>
          <cell r="Q314">
            <v>3380</v>
          </cell>
        </row>
        <row r="315">
          <cell r="A315">
            <v>306</v>
          </cell>
          <cell r="B315" t="str">
            <v xml:space="preserve">WALES                        </v>
          </cell>
          <cell r="C315">
            <v>3</v>
          </cell>
          <cell r="D315">
            <v>0</v>
          </cell>
          <cell r="E315">
            <v>21</v>
          </cell>
          <cell r="F315">
            <v>100</v>
          </cell>
          <cell r="G315">
            <v>17</v>
          </cell>
          <cell r="H315">
            <v>0</v>
          </cell>
          <cell r="I315">
            <v>5</v>
          </cell>
          <cell r="J315">
            <v>1</v>
          </cell>
          <cell r="K315">
            <v>0</v>
          </cell>
          <cell r="L315">
            <v>0</v>
          </cell>
          <cell r="M315">
            <v>0</v>
          </cell>
          <cell r="N315">
            <v>1</v>
          </cell>
          <cell r="O315">
            <v>50</v>
          </cell>
          <cell r="P315">
            <v>8</v>
          </cell>
          <cell r="Q315">
            <v>141</v>
          </cell>
        </row>
        <row r="316">
          <cell r="A316">
            <v>307</v>
          </cell>
          <cell r="B316" t="str">
            <v xml:space="preserve">WALPOLE                      </v>
          </cell>
          <cell r="C316">
            <v>24</v>
          </cell>
          <cell r="D316">
            <v>238</v>
          </cell>
          <cell r="E316">
            <v>22</v>
          </cell>
          <cell r="F316">
            <v>1483</v>
          </cell>
          <cell r="G316">
            <v>953</v>
          </cell>
          <cell r="H316">
            <v>1184</v>
          </cell>
          <cell r="I316">
            <v>145</v>
          </cell>
          <cell r="J316">
            <v>39</v>
          </cell>
          <cell r="K316">
            <v>0</v>
          </cell>
          <cell r="L316">
            <v>9</v>
          </cell>
          <cell r="M316">
            <v>91</v>
          </cell>
          <cell r="N316">
            <v>0</v>
          </cell>
          <cell r="O316">
            <v>371</v>
          </cell>
          <cell r="P316">
            <v>210</v>
          </cell>
          <cell r="Q316">
            <v>3869</v>
          </cell>
        </row>
        <row r="317">
          <cell r="A317">
            <v>308</v>
          </cell>
          <cell r="B317" t="str">
            <v xml:space="preserve">WALTHAM                      </v>
          </cell>
          <cell r="C317">
            <v>104</v>
          </cell>
          <cell r="D317">
            <v>0</v>
          </cell>
          <cell r="E317">
            <v>337</v>
          </cell>
          <cell r="F317">
            <v>1666</v>
          </cell>
          <cell r="G317">
            <v>1031</v>
          </cell>
          <cell r="H317">
            <v>947</v>
          </cell>
          <cell r="I317">
            <v>197</v>
          </cell>
          <cell r="J317">
            <v>47</v>
          </cell>
          <cell r="K317">
            <v>0</v>
          </cell>
          <cell r="L317">
            <v>0</v>
          </cell>
          <cell r="M317">
            <v>719</v>
          </cell>
          <cell r="N317">
            <v>443</v>
          </cell>
          <cell r="O317">
            <v>1372</v>
          </cell>
          <cell r="P317">
            <v>752</v>
          </cell>
          <cell r="Q317">
            <v>5195</v>
          </cell>
        </row>
        <row r="318">
          <cell r="A318">
            <v>309</v>
          </cell>
          <cell r="B318" t="str">
            <v xml:space="preserve">WARE                         </v>
          </cell>
          <cell r="C318">
            <v>35</v>
          </cell>
          <cell r="D318">
            <v>0</v>
          </cell>
          <cell r="E318">
            <v>109</v>
          </cell>
          <cell r="F318">
            <v>566</v>
          </cell>
          <cell r="G318">
            <v>344</v>
          </cell>
          <cell r="H318">
            <v>342</v>
          </cell>
          <cell r="I318">
            <v>52</v>
          </cell>
          <cell r="J318">
            <v>14</v>
          </cell>
          <cell r="K318">
            <v>0</v>
          </cell>
          <cell r="L318">
            <v>0</v>
          </cell>
          <cell r="M318">
            <v>15</v>
          </cell>
          <cell r="N318">
            <v>0</v>
          </cell>
          <cell r="O318">
            <v>488</v>
          </cell>
          <cell r="P318">
            <v>210</v>
          </cell>
          <cell r="Q318">
            <v>1394</v>
          </cell>
        </row>
        <row r="319">
          <cell r="A319">
            <v>310</v>
          </cell>
          <cell r="B319" t="str">
            <v xml:space="preserve">WAREHAM                      </v>
          </cell>
          <cell r="C319">
            <v>90</v>
          </cell>
          <cell r="D319">
            <v>1</v>
          </cell>
          <cell r="E319">
            <v>248</v>
          </cell>
          <cell r="F319">
            <v>1072</v>
          </cell>
          <cell r="G319">
            <v>707</v>
          </cell>
          <cell r="H319">
            <v>686</v>
          </cell>
          <cell r="I319">
            <v>106</v>
          </cell>
          <cell r="J319">
            <v>27</v>
          </cell>
          <cell r="K319">
            <v>0</v>
          </cell>
          <cell r="L319">
            <v>0</v>
          </cell>
          <cell r="M319">
            <v>14</v>
          </cell>
          <cell r="N319">
            <v>86</v>
          </cell>
          <cell r="O319">
            <v>960</v>
          </cell>
          <cell r="P319">
            <v>504</v>
          </cell>
          <cell r="Q319">
            <v>2859</v>
          </cell>
        </row>
        <row r="320">
          <cell r="A320">
            <v>311</v>
          </cell>
          <cell r="B320" t="str">
            <v xml:space="preserve">WARREN                       </v>
          </cell>
          <cell r="C320">
            <v>0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P320">
            <v>0</v>
          </cell>
          <cell r="Q320">
            <v>0</v>
          </cell>
        </row>
        <row r="321">
          <cell r="A321">
            <v>312</v>
          </cell>
          <cell r="B321" t="str">
            <v xml:space="preserve">WARWICK                      </v>
          </cell>
          <cell r="C321">
            <v>0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  <cell r="Q321">
            <v>0</v>
          </cell>
        </row>
        <row r="322">
          <cell r="A322">
            <v>313</v>
          </cell>
          <cell r="B322" t="str">
            <v xml:space="preserve">WASHINGTON                   </v>
          </cell>
          <cell r="C322">
            <v>0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1</v>
          </cell>
          <cell r="O322">
            <v>0</v>
          </cell>
          <cell r="P322">
            <v>0</v>
          </cell>
          <cell r="Q322">
            <v>1</v>
          </cell>
        </row>
        <row r="323">
          <cell r="A323">
            <v>314</v>
          </cell>
          <cell r="B323" t="str">
            <v xml:space="preserve">WATERTOWN                    </v>
          </cell>
          <cell r="C323">
            <v>141</v>
          </cell>
          <cell r="D323">
            <v>0</v>
          </cell>
          <cell r="E323">
            <v>200</v>
          </cell>
          <cell r="F323">
            <v>968</v>
          </cell>
          <cell r="G323">
            <v>526</v>
          </cell>
          <cell r="H323">
            <v>727</v>
          </cell>
          <cell r="I323">
            <v>102</v>
          </cell>
          <cell r="J323">
            <v>26</v>
          </cell>
          <cell r="K323">
            <v>0</v>
          </cell>
          <cell r="L323">
            <v>0</v>
          </cell>
          <cell r="M323">
            <v>217</v>
          </cell>
          <cell r="N323">
            <v>67</v>
          </cell>
          <cell r="O323">
            <v>549</v>
          </cell>
          <cell r="P323">
            <v>323</v>
          </cell>
          <cell r="Q323">
            <v>2776</v>
          </cell>
        </row>
        <row r="324">
          <cell r="A324">
            <v>315</v>
          </cell>
          <cell r="B324" t="str">
            <v xml:space="preserve">WAYLAND                      </v>
          </cell>
          <cell r="C324">
            <v>11</v>
          </cell>
          <cell r="D324">
            <v>163</v>
          </cell>
          <cell r="E324">
            <v>0</v>
          </cell>
          <cell r="F324">
            <v>1002</v>
          </cell>
          <cell r="G324">
            <v>660</v>
          </cell>
          <cell r="H324">
            <v>865</v>
          </cell>
          <cell r="I324">
            <v>99</v>
          </cell>
          <cell r="J324">
            <v>26</v>
          </cell>
          <cell r="K324">
            <v>0</v>
          </cell>
          <cell r="L324">
            <v>0</v>
          </cell>
          <cell r="M324">
            <v>29</v>
          </cell>
          <cell r="N324">
            <v>0</v>
          </cell>
          <cell r="O324">
            <v>106</v>
          </cell>
          <cell r="P324">
            <v>67</v>
          </cell>
          <cell r="Q324">
            <v>2644</v>
          </cell>
        </row>
        <row r="325">
          <cell r="A325">
            <v>316</v>
          </cell>
          <cell r="B325" t="str">
            <v xml:space="preserve">WEBSTER                      </v>
          </cell>
          <cell r="C325">
            <v>59</v>
          </cell>
          <cell r="D325">
            <v>0</v>
          </cell>
          <cell r="E325">
            <v>129</v>
          </cell>
          <cell r="F325">
            <v>744</v>
          </cell>
          <cell r="G325">
            <v>476</v>
          </cell>
          <cell r="H325">
            <v>504</v>
          </cell>
          <cell r="I325">
            <v>73</v>
          </cell>
          <cell r="J325">
            <v>19</v>
          </cell>
          <cell r="K325">
            <v>0</v>
          </cell>
          <cell r="L325">
            <v>0</v>
          </cell>
          <cell r="M325">
            <v>73</v>
          </cell>
          <cell r="N325">
            <v>24</v>
          </cell>
          <cell r="O325">
            <v>717</v>
          </cell>
          <cell r="P325">
            <v>349</v>
          </cell>
          <cell r="Q325">
            <v>1980</v>
          </cell>
        </row>
        <row r="326">
          <cell r="A326">
            <v>317</v>
          </cell>
          <cell r="B326" t="str">
            <v xml:space="preserve">WELLESLEY                    </v>
          </cell>
          <cell r="C326">
            <v>94</v>
          </cell>
          <cell r="D326">
            <v>0</v>
          </cell>
          <cell r="E326">
            <v>353</v>
          </cell>
          <cell r="F326">
            <v>1942</v>
          </cell>
          <cell r="G326">
            <v>1159</v>
          </cell>
          <cell r="H326">
            <v>1458</v>
          </cell>
          <cell r="I326">
            <v>187</v>
          </cell>
          <cell r="J326">
            <v>50</v>
          </cell>
          <cell r="K326">
            <v>0</v>
          </cell>
          <cell r="L326">
            <v>0</v>
          </cell>
          <cell r="M326">
            <v>85</v>
          </cell>
          <cell r="N326">
            <v>6</v>
          </cell>
          <cell r="O326">
            <v>174</v>
          </cell>
          <cell r="P326">
            <v>87</v>
          </cell>
          <cell r="Q326">
            <v>5050</v>
          </cell>
        </row>
        <row r="327">
          <cell r="A327">
            <v>318</v>
          </cell>
          <cell r="B327" t="str">
            <v xml:space="preserve">WELLFLEET                    </v>
          </cell>
          <cell r="C327">
            <v>5</v>
          </cell>
          <cell r="D327">
            <v>0</v>
          </cell>
          <cell r="E327">
            <v>10</v>
          </cell>
          <cell r="F327">
            <v>119</v>
          </cell>
          <cell r="G327">
            <v>0</v>
          </cell>
          <cell r="H327">
            <v>0</v>
          </cell>
          <cell r="I327">
            <v>5</v>
          </cell>
          <cell r="J327">
            <v>1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39</v>
          </cell>
          <cell r="P327">
            <v>3</v>
          </cell>
          <cell r="Q327">
            <v>132</v>
          </cell>
        </row>
        <row r="328">
          <cell r="A328">
            <v>319</v>
          </cell>
          <cell r="B328" t="str">
            <v xml:space="preserve">WENDELL                      </v>
          </cell>
          <cell r="C328">
            <v>0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0</v>
          </cell>
        </row>
        <row r="329">
          <cell r="A329">
            <v>320</v>
          </cell>
          <cell r="B329" t="str">
            <v xml:space="preserve">WENHAM                       </v>
          </cell>
          <cell r="C329">
            <v>0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1</v>
          </cell>
          <cell r="O329">
            <v>0</v>
          </cell>
          <cell r="P329">
            <v>0</v>
          </cell>
          <cell r="Q329">
            <v>1</v>
          </cell>
        </row>
        <row r="330">
          <cell r="A330">
            <v>321</v>
          </cell>
          <cell r="B330" t="str">
            <v xml:space="preserve">WESTBOROUGH                  </v>
          </cell>
          <cell r="C330">
            <v>93</v>
          </cell>
          <cell r="D330">
            <v>194</v>
          </cell>
          <cell r="E330">
            <v>1</v>
          </cell>
          <cell r="F330">
            <v>1195</v>
          </cell>
          <cell r="G330">
            <v>797</v>
          </cell>
          <cell r="H330">
            <v>1049</v>
          </cell>
          <cell r="I330">
            <v>128</v>
          </cell>
          <cell r="J330">
            <v>34</v>
          </cell>
          <cell r="K330">
            <v>0</v>
          </cell>
          <cell r="L330">
            <v>48</v>
          </cell>
          <cell r="M330">
            <v>255</v>
          </cell>
          <cell r="N330">
            <v>0</v>
          </cell>
          <cell r="O330">
            <v>222</v>
          </cell>
          <cell r="P330">
            <v>121</v>
          </cell>
          <cell r="Q330">
            <v>3465</v>
          </cell>
        </row>
        <row r="331">
          <cell r="A331">
            <v>322</v>
          </cell>
          <cell r="B331" t="str">
            <v xml:space="preserve">WEST BOYLSTON                </v>
          </cell>
          <cell r="C331">
            <v>26</v>
          </cell>
          <cell r="D331">
            <v>29</v>
          </cell>
          <cell r="E331">
            <v>28</v>
          </cell>
          <cell r="F331">
            <v>324</v>
          </cell>
          <cell r="G331">
            <v>211</v>
          </cell>
          <cell r="H331">
            <v>219</v>
          </cell>
          <cell r="I331">
            <v>33</v>
          </cell>
          <cell r="J331">
            <v>8</v>
          </cell>
          <cell r="K331">
            <v>0</v>
          </cell>
          <cell r="L331">
            <v>0</v>
          </cell>
          <cell r="M331">
            <v>12</v>
          </cell>
          <cell r="N331">
            <v>71</v>
          </cell>
          <cell r="O331">
            <v>54</v>
          </cell>
          <cell r="P331">
            <v>42</v>
          </cell>
          <cell r="Q331">
            <v>893</v>
          </cell>
        </row>
        <row r="332">
          <cell r="A332">
            <v>323</v>
          </cell>
          <cell r="B332" t="str">
            <v xml:space="preserve">WEST BRIDGEWATER             </v>
          </cell>
          <cell r="C332">
            <v>15</v>
          </cell>
          <cell r="D332">
            <v>75</v>
          </cell>
          <cell r="E332">
            <v>2</v>
          </cell>
          <cell r="F332">
            <v>392</v>
          </cell>
          <cell r="G332">
            <v>269</v>
          </cell>
          <cell r="H332">
            <v>328</v>
          </cell>
          <cell r="I332">
            <v>39</v>
          </cell>
          <cell r="J332">
            <v>10</v>
          </cell>
          <cell r="K332">
            <v>0</v>
          </cell>
          <cell r="L332">
            <v>0</v>
          </cell>
          <cell r="M332">
            <v>14</v>
          </cell>
          <cell r="N332">
            <v>1</v>
          </cell>
          <cell r="O332">
            <v>122</v>
          </cell>
          <cell r="P332">
            <v>70</v>
          </cell>
          <cell r="Q332">
            <v>1052</v>
          </cell>
        </row>
        <row r="333">
          <cell r="A333">
            <v>324</v>
          </cell>
          <cell r="B333" t="str">
            <v xml:space="preserve">WEST BROOKFIELD              </v>
          </cell>
          <cell r="C333">
            <v>0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1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16</v>
          </cell>
          <cell r="O333">
            <v>0</v>
          </cell>
          <cell r="P333">
            <v>0</v>
          </cell>
          <cell r="Q333">
            <v>16</v>
          </cell>
        </row>
        <row r="334">
          <cell r="A334">
            <v>325</v>
          </cell>
          <cell r="B334" t="str">
            <v xml:space="preserve">WESTFIELD                    </v>
          </cell>
          <cell r="C334">
            <v>198</v>
          </cell>
          <cell r="D334">
            <v>0</v>
          </cell>
          <cell r="E334">
            <v>368</v>
          </cell>
          <cell r="F334">
            <v>1932</v>
          </cell>
          <cell r="G334">
            <v>1281</v>
          </cell>
          <cell r="H334">
            <v>1345</v>
          </cell>
          <cell r="I334">
            <v>214</v>
          </cell>
          <cell r="J334">
            <v>52</v>
          </cell>
          <cell r="K334">
            <v>0</v>
          </cell>
          <cell r="L334">
            <v>0</v>
          </cell>
          <cell r="M334">
            <v>244</v>
          </cell>
          <cell r="N334">
            <v>416</v>
          </cell>
          <cell r="O334">
            <v>1441</v>
          </cell>
          <cell r="P334">
            <v>830</v>
          </cell>
          <cell r="Q334">
            <v>5685</v>
          </cell>
        </row>
        <row r="335">
          <cell r="A335">
            <v>326</v>
          </cell>
          <cell r="B335" t="str">
            <v xml:space="preserve">WESTFORD                     </v>
          </cell>
          <cell r="C335">
            <v>46</v>
          </cell>
          <cell r="D335">
            <v>237</v>
          </cell>
          <cell r="E335">
            <v>9</v>
          </cell>
          <cell r="F335">
            <v>1802</v>
          </cell>
          <cell r="G335">
            <v>1282</v>
          </cell>
          <cell r="H335">
            <v>1672</v>
          </cell>
          <cell r="I335">
            <v>185</v>
          </cell>
          <cell r="J335">
            <v>49</v>
          </cell>
          <cell r="K335">
            <v>0</v>
          </cell>
          <cell r="L335">
            <v>7</v>
          </cell>
          <cell r="M335">
            <v>46</v>
          </cell>
          <cell r="N335">
            <v>2</v>
          </cell>
          <cell r="O335">
            <v>156</v>
          </cell>
          <cell r="P335">
            <v>62</v>
          </cell>
          <cell r="Q335">
            <v>4959</v>
          </cell>
        </row>
        <row r="336">
          <cell r="A336">
            <v>327</v>
          </cell>
          <cell r="B336" t="str">
            <v xml:space="preserve">WESTHAMPTON                  </v>
          </cell>
          <cell r="C336">
            <v>5</v>
          </cell>
          <cell r="D336">
            <v>0</v>
          </cell>
          <cell r="E336">
            <v>12</v>
          </cell>
          <cell r="F336">
            <v>93</v>
          </cell>
          <cell r="G336">
            <v>14</v>
          </cell>
          <cell r="H336">
            <v>0</v>
          </cell>
          <cell r="I336">
            <v>6</v>
          </cell>
          <cell r="J336">
            <v>1</v>
          </cell>
          <cell r="K336">
            <v>0</v>
          </cell>
          <cell r="L336">
            <v>0</v>
          </cell>
          <cell r="M336">
            <v>2</v>
          </cell>
          <cell r="N336">
            <v>14</v>
          </cell>
          <cell r="O336">
            <v>19</v>
          </cell>
          <cell r="P336">
            <v>1</v>
          </cell>
          <cell r="Q336">
            <v>138</v>
          </cell>
        </row>
        <row r="337">
          <cell r="A337">
            <v>328</v>
          </cell>
          <cell r="B337" t="str">
            <v xml:space="preserve">WESTMINSTER                  </v>
          </cell>
          <cell r="C337">
            <v>0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>
            <v>0</v>
          </cell>
          <cell r="N337">
            <v>0</v>
          </cell>
          <cell r="O337">
            <v>0</v>
          </cell>
          <cell r="P337">
            <v>0</v>
          </cell>
          <cell r="Q337">
            <v>0</v>
          </cell>
        </row>
        <row r="338">
          <cell r="A338">
            <v>329</v>
          </cell>
          <cell r="B338" t="str">
            <v xml:space="preserve">WEST NEWBURY                 </v>
          </cell>
          <cell r="C338">
            <v>0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M338">
            <v>0</v>
          </cell>
          <cell r="N338">
            <v>1</v>
          </cell>
          <cell r="O338">
            <v>0</v>
          </cell>
          <cell r="P338">
            <v>0</v>
          </cell>
          <cell r="Q338">
            <v>1</v>
          </cell>
        </row>
        <row r="339">
          <cell r="A339">
            <v>330</v>
          </cell>
          <cell r="B339" t="str">
            <v xml:space="preserve">WESTON                       </v>
          </cell>
          <cell r="C339">
            <v>20</v>
          </cell>
          <cell r="D339">
            <v>0</v>
          </cell>
          <cell r="E339">
            <v>120</v>
          </cell>
          <cell r="F339">
            <v>812</v>
          </cell>
          <cell r="G339">
            <v>529</v>
          </cell>
          <cell r="H339">
            <v>775</v>
          </cell>
          <cell r="I339">
            <v>87</v>
          </cell>
          <cell r="J339">
            <v>23</v>
          </cell>
          <cell r="K339">
            <v>0</v>
          </cell>
          <cell r="L339">
            <v>0</v>
          </cell>
          <cell r="M339">
            <v>76</v>
          </cell>
          <cell r="N339">
            <v>0</v>
          </cell>
          <cell r="O339">
            <v>56</v>
          </cell>
          <cell r="P339">
            <v>29</v>
          </cell>
          <cell r="Q339">
            <v>2322</v>
          </cell>
        </row>
        <row r="340">
          <cell r="A340">
            <v>331</v>
          </cell>
          <cell r="B340" t="str">
            <v xml:space="preserve">WESTPORT                     </v>
          </cell>
          <cell r="C340">
            <v>71</v>
          </cell>
          <cell r="D340">
            <v>0</v>
          </cell>
          <cell r="E340">
            <v>104</v>
          </cell>
          <cell r="F340">
            <v>653</v>
          </cell>
          <cell r="G340">
            <v>420</v>
          </cell>
          <cell r="H340">
            <v>383</v>
          </cell>
          <cell r="I340">
            <v>59</v>
          </cell>
          <cell r="J340">
            <v>16</v>
          </cell>
          <cell r="K340">
            <v>0</v>
          </cell>
          <cell r="L340">
            <v>0</v>
          </cell>
          <cell r="M340">
            <v>7</v>
          </cell>
          <cell r="N340">
            <v>1</v>
          </cell>
          <cell r="O340">
            <v>304</v>
          </cell>
          <cell r="P340">
            <v>155</v>
          </cell>
          <cell r="Q340">
            <v>1604</v>
          </cell>
        </row>
        <row r="341">
          <cell r="A341">
            <v>332</v>
          </cell>
          <cell r="B341" t="str">
            <v xml:space="preserve">WEST SPRINGFIELD             </v>
          </cell>
          <cell r="C341">
            <v>74</v>
          </cell>
          <cell r="D341">
            <v>0</v>
          </cell>
          <cell r="E341">
            <v>248</v>
          </cell>
          <cell r="F341">
            <v>1299</v>
          </cell>
          <cell r="G341">
            <v>847</v>
          </cell>
          <cell r="H341">
            <v>1044</v>
          </cell>
          <cell r="I341">
            <v>145</v>
          </cell>
          <cell r="J341">
            <v>37</v>
          </cell>
          <cell r="K341">
            <v>0</v>
          </cell>
          <cell r="L341">
            <v>0</v>
          </cell>
          <cell r="M341">
            <v>300</v>
          </cell>
          <cell r="N341">
            <v>96</v>
          </cell>
          <cell r="O341">
            <v>1356</v>
          </cell>
          <cell r="P341">
            <v>801</v>
          </cell>
          <cell r="Q341">
            <v>3871</v>
          </cell>
        </row>
        <row r="342">
          <cell r="A342">
            <v>333</v>
          </cell>
          <cell r="B342" t="str">
            <v xml:space="preserve">WEST STOCKBRIDGE             </v>
          </cell>
          <cell r="C342">
            <v>0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0</v>
          </cell>
          <cell r="N342">
            <v>0</v>
          </cell>
          <cell r="O342">
            <v>0</v>
          </cell>
          <cell r="P342">
            <v>0</v>
          </cell>
          <cell r="Q342">
            <v>0</v>
          </cell>
        </row>
        <row r="343">
          <cell r="A343">
            <v>334</v>
          </cell>
          <cell r="B343" t="str">
            <v xml:space="preserve">WEST TISBURY                 </v>
          </cell>
          <cell r="C343">
            <v>0</v>
          </cell>
          <cell r="D343">
            <v>0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  <cell r="P343">
            <v>0</v>
          </cell>
          <cell r="Q343">
            <v>0</v>
          </cell>
        </row>
        <row r="344">
          <cell r="A344">
            <v>335</v>
          </cell>
          <cell r="B344" t="str">
            <v xml:space="preserve">WESTWOOD                     </v>
          </cell>
          <cell r="C344">
            <v>47</v>
          </cell>
          <cell r="D344">
            <v>180</v>
          </cell>
          <cell r="E344">
            <v>19</v>
          </cell>
          <cell r="F344">
            <v>1211</v>
          </cell>
          <cell r="G344">
            <v>780</v>
          </cell>
          <cell r="H344">
            <v>947</v>
          </cell>
          <cell r="I344">
            <v>116</v>
          </cell>
          <cell r="J344">
            <v>31</v>
          </cell>
          <cell r="K344">
            <v>0</v>
          </cell>
          <cell r="L344">
            <v>2</v>
          </cell>
          <cell r="M344">
            <v>38</v>
          </cell>
          <cell r="N344">
            <v>0</v>
          </cell>
          <cell r="O344">
            <v>86</v>
          </cell>
          <cell r="P344">
            <v>62</v>
          </cell>
          <cell r="Q344">
            <v>3110</v>
          </cell>
        </row>
        <row r="345">
          <cell r="A345">
            <v>336</v>
          </cell>
          <cell r="B345" t="str">
            <v xml:space="preserve">WEYMOUTH                     </v>
          </cell>
          <cell r="C345">
            <v>96</v>
          </cell>
          <cell r="D345">
            <v>396</v>
          </cell>
          <cell r="E345">
            <v>70</v>
          </cell>
          <cell r="F345">
            <v>2481</v>
          </cell>
          <cell r="G345">
            <v>1524</v>
          </cell>
          <cell r="H345">
            <v>1562</v>
          </cell>
          <cell r="I345">
            <v>252</v>
          </cell>
          <cell r="J345">
            <v>60</v>
          </cell>
          <cell r="K345">
            <v>0</v>
          </cell>
          <cell r="L345">
            <v>40</v>
          </cell>
          <cell r="M345">
            <v>180</v>
          </cell>
          <cell r="N345">
            <v>540</v>
          </cell>
          <cell r="O345">
            <v>1298</v>
          </cell>
          <cell r="P345">
            <v>740</v>
          </cell>
          <cell r="Q345">
            <v>6623</v>
          </cell>
        </row>
        <row r="346">
          <cell r="A346">
            <v>337</v>
          </cell>
          <cell r="B346" t="str">
            <v xml:space="preserve">WHATELY                      </v>
          </cell>
          <cell r="C346">
            <v>3</v>
          </cell>
          <cell r="D346">
            <v>0</v>
          </cell>
          <cell r="E346">
            <v>7</v>
          </cell>
          <cell r="F346">
            <v>68</v>
          </cell>
          <cell r="G346">
            <v>21</v>
          </cell>
          <cell r="H346">
            <v>0</v>
          </cell>
          <cell r="I346">
            <v>4</v>
          </cell>
          <cell r="J346">
            <v>1</v>
          </cell>
          <cell r="K346">
            <v>0</v>
          </cell>
          <cell r="L346">
            <v>0</v>
          </cell>
          <cell r="M346">
            <v>0</v>
          </cell>
          <cell r="N346">
            <v>1</v>
          </cell>
          <cell r="O346">
            <v>36</v>
          </cell>
          <cell r="P346">
            <v>6</v>
          </cell>
          <cell r="Q346">
            <v>99</v>
          </cell>
        </row>
        <row r="347">
          <cell r="A347">
            <v>338</v>
          </cell>
          <cell r="B347" t="str">
            <v xml:space="preserve">WHITMAN                      </v>
          </cell>
          <cell r="C347">
            <v>0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6</v>
          </cell>
          <cell r="O347">
            <v>0</v>
          </cell>
          <cell r="P347">
            <v>0</v>
          </cell>
          <cell r="Q347">
            <v>6</v>
          </cell>
        </row>
        <row r="348">
          <cell r="A348">
            <v>339</v>
          </cell>
          <cell r="B348" t="str">
            <v xml:space="preserve">WILBRAHAM                    </v>
          </cell>
          <cell r="C348">
            <v>0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  <cell r="P348">
            <v>0</v>
          </cell>
          <cell r="Q348">
            <v>0</v>
          </cell>
        </row>
        <row r="349">
          <cell r="A349">
            <v>340</v>
          </cell>
          <cell r="B349" t="str">
            <v xml:space="preserve">WILLIAMSBURG                 </v>
          </cell>
          <cell r="C349">
            <v>4</v>
          </cell>
          <cell r="D349">
            <v>0</v>
          </cell>
          <cell r="E349">
            <v>17</v>
          </cell>
          <cell r="F349">
            <v>133</v>
          </cell>
          <cell r="G349">
            <v>24</v>
          </cell>
          <cell r="H349">
            <v>0</v>
          </cell>
          <cell r="I349">
            <v>7</v>
          </cell>
          <cell r="J349">
            <v>2</v>
          </cell>
          <cell r="K349">
            <v>0</v>
          </cell>
          <cell r="L349">
            <v>0</v>
          </cell>
          <cell r="M349">
            <v>2</v>
          </cell>
          <cell r="N349">
            <v>10</v>
          </cell>
          <cell r="O349">
            <v>30</v>
          </cell>
          <cell r="P349">
            <v>1</v>
          </cell>
          <cell r="Q349">
            <v>188</v>
          </cell>
        </row>
        <row r="350">
          <cell r="A350">
            <v>341</v>
          </cell>
          <cell r="B350" t="str">
            <v xml:space="preserve">WILLIAMSTOWN                 </v>
          </cell>
          <cell r="C350">
            <v>16</v>
          </cell>
          <cell r="D350">
            <v>0</v>
          </cell>
          <cell r="E350">
            <v>45</v>
          </cell>
          <cell r="F350">
            <v>259</v>
          </cell>
          <cell r="G350">
            <v>57</v>
          </cell>
          <cell r="H350">
            <v>0</v>
          </cell>
          <cell r="I350">
            <v>14</v>
          </cell>
          <cell r="J350">
            <v>4</v>
          </cell>
          <cell r="K350">
            <v>0</v>
          </cell>
          <cell r="L350">
            <v>0</v>
          </cell>
          <cell r="M350">
            <v>7</v>
          </cell>
          <cell r="N350">
            <v>0</v>
          </cell>
          <cell r="O350">
            <v>47</v>
          </cell>
          <cell r="P350">
            <v>10</v>
          </cell>
          <cell r="Q350">
            <v>376</v>
          </cell>
        </row>
        <row r="351">
          <cell r="A351">
            <v>342</v>
          </cell>
          <cell r="B351" t="str">
            <v xml:space="preserve">WILMINGTON                   </v>
          </cell>
          <cell r="C351">
            <v>58</v>
          </cell>
          <cell r="D351">
            <v>0</v>
          </cell>
          <cell r="E351">
            <v>295</v>
          </cell>
          <cell r="F351">
            <v>1379</v>
          </cell>
          <cell r="G351">
            <v>862</v>
          </cell>
          <cell r="H351">
            <v>968</v>
          </cell>
          <cell r="I351">
            <v>133</v>
          </cell>
          <cell r="J351">
            <v>35</v>
          </cell>
          <cell r="K351">
            <v>0</v>
          </cell>
          <cell r="L351">
            <v>0</v>
          </cell>
          <cell r="M351">
            <v>30</v>
          </cell>
          <cell r="N351">
            <v>8</v>
          </cell>
          <cell r="O351">
            <v>230</v>
          </cell>
          <cell r="P351">
            <v>102</v>
          </cell>
          <cell r="Q351">
            <v>3571</v>
          </cell>
        </row>
        <row r="352">
          <cell r="A352">
            <v>343</v>
          </cell>
          <cell r="B352" t="str">
            <v xml:space="preserve">WINCHENDON                   </v>
          </cell>
          <cell r="C352">
            <v>85</v>
          </cell>
          <cell r="D352">
            <v>0</v>
          </cell>
          <cell r="E352">
            <v>105</v>
          </cell>
          <cell r="F352">
            <v>498</v>
          </cell>
          <cell r="G352">
            <v>406</v>
          </cell>
          <cell r="H352">
            <v>402</v>
          </cell>
          <cell r="I352">
            <v>54</v>
          </cell>
          <cell r="J352">
            <v>14</v>
          </cell>
          <cell r="K352">
            <v>0</v>
          </cell>
          <cell r="L352">
            <v>0</v>
          </cell>
          <cell r="M352">
            <v>18</v>
          </cell>
          <cell r="N352">
            <v>0</v>
          </cell>
          <cell r="O352">
            <v>388</v>
          </cell>
          <cell r="P352">
            <v>219</v>
          </cell>
          <cell r="Q352">
            <v>1472</v>
          </cell>
        </row>
        <row r="353">
          <cell r="A353">
            <v>344</v>
          </cell>
          <cell r="B353" t="str">
            <v xml:space="preserve">WINCHESTER                   </v>
          </cell>
          <cell r="C353">
            <v>83</v>
          </cell>
          <cell r="D353">
            <v>304</v>
          </cell>
          <cell r="E353">
            <v>5</v>
          </cell>
          <cell r="F353">
            <v>1715</v>
          </cell>
          <cell r="G353">
            <v>1066</v>
          </cell>
          <cell r="H353">
            <v>1165</v>
          </cell>
          <cell r="I353">
            <v>160</v>
          </cell>
          <cell r="J353">
            <v>43</v>
          </cell>
          <cell r="K353">
            <v>0</v>
          </cell>
          <cell r="L353">
            <v>17</v>
          </cell>
          <cell r="M353">
            <v>145</v>
          </cell>
          <cell r="N353">
            <v>3</v>
          </cell>
          <cell r="O353">
            <v>143</v>
          </cell>
          <cell r="P353">
            <v>107</v>
          </cell>
          <cell r="Q353">
            <v>4302</v>
          </cell>
        </row>
        <row r="354">
          <cell r="A354">
            <v>345</v>
          </cell>
          <cell r="B354" t="str">
            <v xml:space="preserve">WINDSOR                      </v>
          </cell>
          <cell r="C354">
            <v>0</v>
          </cell>
          <cell r="D354">
            <v>0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7</v>
          </cell>
          <cell r="O354">
            <v>0</v>
          </cell>
          <cell r="P354">
            <v>0</v>
          </cell>
          <cell r="Q354">
            <v>7</v>
          </cell>
        </row>
        <row r="355">
          <cell r="A355">
            <v>346</v>
          </cell>
          <cell r="B355" t="str">
            <v xml:space="preserve">WINTHROP                     </v>
          </cell>
          <cell r="C355">
            <v>39</v>
          </cell>
          <cell r="D355">
            <v>0</v>
          </cell>
          <cell r="E355">
            <v>146</v>
          </cell>
          <cell r="F355">
            <v>678</v>
          </cell>
          <cell r="G355">
            <v>465</v>
          </cell>
          <cell r="H355">
            <v>539</v>
          </cell>
          <cell r="I355">
            <v>74</v>
          </cell>
          <cell r="J355">
            <v>20</v>
          </cell>
          <cell r="K355">
            <v>0</v>
          </cell>
          <cell r="L355">
            <v>0</v>
          </cell>
          <cell r="M355">
            <v>132</v>
          </cell>
          <cell r="N355">
            <v>5</v>
          </cell>
          <cell r="O355">
            <v>439</v>
          </cell>
          <cell r="P355">
            <v>187</v>
          </cell>
          <cell r="Q355">
            <v>1985</v>
          </cell>
        </row>
        <row r="356">
          <cell r="A356">
            <v>347</v>
          </cell>
          <cell r="B356" t="str">
            <v>WOBURN</v>
          </cell>
          <cell r="C356">
            <v>155</v>
          </cell>
          <cell r="D356">
            <v>0</v>
          </cell>
          <cell r="E356">
            <v>401</v>
          </cell>
          <cell r="F356">
            <v>1753</v>
          </cell>
          <cell r="G356">
            <v>1094</v>
          </cell>
          <cell r="H356">
            <v>1329</v>
          </cell>
          <cell r="I356">
            <v>180</v>
          </cell>
          <cell r="J356">
            <v>48</v>
          </cell>
          <cell r="K356">
            <v>0</v>
          </cell>
          <cell r="L356">
            <v>0</v>
          </cell>
          <cell r="M356">
            <v>188</v>
          </cell>
          <cell r="N356">
            <v>17</v>
          </cell>
          <cell r="O356">
            <v>878</v>
          </cell>
          <cell r="P356">
            <v>424</v>
          </cell>
          <cell r="Q356">
            <v>4860</v>
          </cell>
        </row>
        <row r="357">
          <cell r="A357">
            <v>348</v>
          </cell>
          <cell r="B357" t="str">
            <v xml:space="preserve">WORCESTER                    </v>
          </cell>
          <cell r="C357">
            <v>1026</v>
          </cell>
          <cell r="D357">
            <v>7</v>
          </cell>
          <cell r="E357">
            <v>1470</v>
          </cell>
          <cell r="F357">
            <v>6572</v>
          </cell>
          <cell r="G357">
            <v>4310</v>
          </cell>
          <cell r="H357">
            <v>4461</v>
          </cell>
          <cell r="I357">
            <v>997</v>
          </cell>
          <cell r="J357">
            <v>243</v>
          </cell>
          <cell r="K357">
            <v>509</v>
          </cell>
          <cell r="L357">
            <v>0</v>
          </cell>
          <cell r="M357">
            <v>7497</v>
          </cell>
          <cell r="N357">
            <v>1792</v>
          </cell>
          <cell r="O357">
            <v>11669</v>
          </cell>
          <cell r="P357">
            <v>7286</v>
          </cell>
          <cell r="Q357">
            <v>26874</v>
          </cell>
        </row>
        <row r="358">
          <cell r="A358">
            <v>349</v>
          </cell>
          <cell r="B358" t="str">
            <v xml:space="preserve">WORTHINGTON                  </v>
          </cell>
          <cell r="C358">
            <v>0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1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12</v>
          </cell>
          <cell r="O358">
            <v>0</v>
          </cell>
          <cell r="P358">
            <v>0</v>
          </cell>
          <cell r="Q358">
            <v>12</v>
          </cell>
        </row>
        <row r="359">
          <cell r="A359">
            <v>350</v>
          </cell>
          <cell r="B359" t="str">
            <v xml:space="preserve">WRENTHAM                     </v>
          </cell>
          <cell r="C359">
            <v>53</v>
          </cell>
          <cell r="D359">
            <v>128</v>
          </cell>
          <cell r="E359">
            <v>9</v>
          </cell>
          <cell r="F359">
            <v>765</v>
          </cell>
          <cell r="G359">
            <v>166</v>
          </cell>
          <cell r="H359">
            <v>0</v>
          </cell>
          <cell r="I359">
            <v>38</v>
          </cell>
          <cell r="J359">
            <v>10</v>
          </cell>
          <cell r="K359">
            <v>0</v>
          </cell>
          <cell r="L359">
            <v>1</v>
          </cell>
          <cell r="M359">
            <v>6</v>
          </cell>
          <cell r="N359">
            <v>0</v>
          </cell>
          <cell r="O359">
            <v>85</v>
          </cell>
          <cell r="P359">
            <v>9</v>
          </cell>
          <cell r="Q359">
            <v>1038</v>
          </cell>
        </row>
        <row r="360">
          <cell r="A360">
            <v>351</v>
          </cell>
          <cell r="B360" t="str">
            <v xml:space="preserve">YARMOUTH                     </v>
          </cell>
          <cell r="C360">
            <v>0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  <cell r="Q360">
            <v>0</v>
          </cell>
        </row>
        <row r="361">
          <cell r="A361">
            <v>406</v>
          </cell>
          <cell r="B361" t="str">
            <v xml:space="preserve">NORTHAMPTON SMITH            </v>
          </cell>
          <cell r="C361">
            <v>0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4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91</v>
          </cell>
          <cell r="O361">
            <v>0</v>
          </cell>
          <cell r="P361">
            <v>174</v>
          </cell>
          <cell r="Q361">
            <v>91</v>
          </cell>
        </row>
        <row r="362">
          <cell r="A362">
            <v>600</v>
          </cell>
          <cell r="B362" t="str">
            <v xml:space="preserve">ACTON BOXBOROUGH             </v>
          </cell>
          <cell r="C362">
            <v>84</v>
          </cell>
          <cell r="D362">
            <v>266</v>
          </cell>
          <cell r="E362">
            <v>25</v>
          </cell>
          <cell r="F362">
            <v>1927</v>
          </cell>
          <cell r="G362">
            <v>1366</v>
          </cell>
          <cell r="H362">
            <v>1988</v>
          </cell>
          <cell r="I362">
            <v>210</v>
          </cell>
          <cell r="J362">
            <v>56</v>
          </cell>
          <cell r="K362">
            <v>0</v>
          </cell>
          <cell r="L362">
            <v>33</v>
          </cell>
          <cell r="M362">
            <v>151</v>
          </cell>
          <cell r="N362">
            <v>0</v>
          </cell>
          <cell r="O362">
            <v>179</v>
          </cell>
          <cell r="P362">
            <v>99</v>
          </cell>
          <cell r="Q362">
            <v>5649</v>
          </cell>
        </row>
        <row r="363">
          <cell r="A363">
            <v>603</v>
          </cell>
          <cell r="B363" t="str">
            <v xml:space="preserve">ADAMS CHESHIRE               </v>
          </cell>
          <cell r="C363">
            <v>49</v>
          </cell>
          <cell r="D363">
            <v>0</v>
          </cell>
          <cell r="E363">
            <v>122</v>
          </cell>
          <cell r="F363">
            <v>527</v>
          </cell>
          <cell r="G363">
            <v>362</v>
          </cell>
          <cell r="H363">
            <v>381</v>
          </cell>
          <cell r="I363">
            <v>52</v>
          </cell>
          <cell r="J363">
            <v>14</v>
          </cell>
          <cell r="K363">
            <v>1</v>
          </cell>
          <cell r="L363">
            <v>0</v>
          </cell>
          <cell r="M363">
            <v>6</v>
          </cell>
          <cell r="N363">
            <v>0</v>
          </cell>
          <cell r="O363">
            <v>430</v>
          </cell>
          <cell r="P363">
            <v>234</v>
          </cell>
          <cell r="Q363">
            <v>1424</v>
          </cell>
        </row>
        <row r="364">
          <cell r="A364">
            <v>605</v>
          </cell>
          <cell r="B364" t="str">
            <v xml:space="preserve">AMHERST PELHAM               </v>
          </cell>
          <cell r="C364">
            <v>0</v>
          </cell>
          <cell r="D364">
            <v>0</v>
          </cell>
          <cell r="E364">
            <v>0</v>
          </cell>
          <cell r="F364">
            <v>0</v>
          </cell>
          <cell r="G364">
            <v>467</v>
          </cell>
          <cell r="H364">
            <v>974</v>
          </cell>
          <cell r="I364">
            <v>58</v>
          </cell>
          <cell r="J364">
            <v>15</v>
          </cell>
          <cell r="K364">
            <v>0</v>
          </cell>
          <cell r="L364">
            <v>0</v>
          </cell>
          <cell r="M364">
            <v>50</v>
          </cell>
          <cell r="N364">
            <v>38</v>
          </cell>
          <cell r="O364">
            <v>135</v>
          </cell>
          <cell r="P364">
            <v>271</v>
          </cell>
          <cell r="Q364">
            <v>1529</v>
          </cell>
        </row>
        <row r="365">
          <cell r="A365">
            <v>610</v>
          </cell>
          <cell r="B365" t="str">
            <v xml:space="preserve">ASHBURNHAM WESTMINSTER       </v>
          </cell>
          <cell r="C365">
            <v>62</v>
          </cell>
          <cell r="D365">
            <v>0</v>
          </cell>
          <cell r="E365">
            <v>136</v>
          </cell>
          <cell r="F365">
            <v>832</v>
          </cell>
          <cell r="G365">
            <v>539</v>
          </cell>
          <cell r="H365">
            <v>658</v>
          </cell>
          <cell r="I365">
            <v>82</v>
          </cell>
          <cell r="J365">
            <v>22</v>
          </cell>
          <cell r="K365">
            <v>0</v>
          </cell>
          <cell r="L365">
            <v>0</v>
          </cell>
          <cell r="M365">
            <v>28</v>
          </cell>
          <cell r="N365">
            <v>0</v>
          </cell>
          <cell r="O365">
            <v>317</v>
          </cell>
          <cell r="P365">
            <v>175</v>
          </cell>
          <cell r="Q365">
            <v>2224</v>
          </cell>
        </row>
        <row r="366">
          <cell r="A366">
            <v>615</v>
          </cell>
          <cell r="B366" t="str">
            <v xml:space="preserve">ATHOL ROYALSTON              </v>
          </cell>
          <cell r="C366">
            <v>46</v>
          </cell>
          <cell r="D366">
            <v>0</v>
          </cell>
          <cell r="E366">
            <v>125</v>
          </cell>
          <cell r="F366">
            <v>644</v>
          </cell>
          <cell r="G366">
            <v>432</v>
          </cell>
          <cell r="H366">
            <v>479</v>
          </cell>
          <cell r="I366">
            <v>64</v>
          </cell>
          <cell r="J366">
            <v>17</v>
          </cell>
          <cell r="K366">
            <v>1</v>
          </cell>
          <cell r="L366">
            <v>0</v>
          </cell>
          <cell r="M366">
            <v>15</v>
          </cell>
          <cell r="N366">
            <v>0</v>
          </cell>
          <cell r="O366">
            <v>540</v>
          </cell>
          <cell r="P366">
            <v>275</v>
          </cell>
          <cell r="Q366">
            <v>1719</v>
          </cell>
        </row>
        <row r="367">
          <cell r="A367">
            <v>616</v>
          </cell>
          <cell r="B367" t="str">
            <v>AYER SHIRLEY</v>
          </cell>
          <cell r="C367">
            <v>24</v>
          </cell>
          <cell r="D367">
            <v>4</v>
          </cell>
          <cell r="E367">
            <v>132</v>
          </cell>
          <cell r="F367">
            <v>688</v>
          </cell>
          <cell r="G367">
            <v>448</v>
          </cell>
          <cell r="H367">
            <v>444</v>
          </cell>
          <cell r="I367">
            <v>66</v>
          </cell>
          <cell r="J367">
            <v>18</v>
          </cell>
          <cell r="K367">
            <v>0</v>
          </cell>
          <cell r="L367">
            <v>0</v>
          </cell>
          <cell r="M367">
            <v>45</v>
          </cell>
          <cell r="N367">
            <v>0</v>
          </cell>
          <cell r="O367">
            <v>429</v>
          </cell>
          <cell r="P367">
            <v>186</v>
          </cell>
          <cell r="Q367">
            <v>1771</v>
          </cell>
        </row>
        <row r="368">
          <cell r="A368">
            <v>618</v>
          </cell>
          <cell r="B368" t="str">
            <v xml:space="preserve">BERKSHIRE HILLS              </v>
          </cell>
          <cell r="C368">
            <v>14</v>
          </cell>
          <cell r="D368">
            <v>0</v>
          </cell>
          <cell r="E368">
            <v>66</v>
          </cell>
          <cell r="F368">
            <v>365</v>
          </cell>
          <cell r="G368">
            <v>245</v>
          </cell>
          <cell r="H368">
            <v>314</v>
          </cell>
          <cell r="I368">
            <v>40</v>
          </cell>
          <cell r="J368">
            <v>10</v>
          </cell>
          <cell r="K368">
            <v>1</v>
          </cell>
          <cell r="L368">
            <v>0</v>
          </cell>
          <cell r="M368">
            <v>29</v>
          </cell>
          <cell r="N368">
            <v>41</v>
          </cell>
          <cell r="O368">
            <v>209</v>
          </cell>
          <cell r="P368">
            <v>135</v>
          </cell>
          <cell r="Q368">
            <v>1068</v>
          </cell>
        </row>
        <row r="369">
          <cell r="A369">
            <v>620</v>
          </cell>
          <cell r="B369" t="str">
            <v xml:space="preserve">BERLIN BOYLSTON              </v>
          </cell>
          <cell r="C369">
            <v>0</v>
          </cell>
          <cell r="D369">
            <v>0</v>
          </cell>
          <cell r="E369">
            <v>0</v>
          </cell>
          <cell r="F369">
            <v>0</v>
          </cell>
          <cell r="G369">
            <v>232</v>
          </cell>
          <cell r="H369">
            <v>285</v>
          </cell>
          <cell r="I369">
            <v>19</v>
          </cell>
          <cell r="J369">
            <v>5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32</v>
          </cell>
          <cell r="P369">
            <v>31</v>
          </cell>
          <cell r="Q369">
            <v>517</v>
          </cell>
        </row>
        <row r="370">
          <cell r="A370">
            <v>622</v>
          </cell>
          <cell r="B370" t="str">
            <v xml:space="preserve">BLACKSTONE MILLVILLE         </v>
          </cell>
          <cell r="C370">
            <v>65</v>
          </cell>
          <cell r="D370">
            <v>0</v>
          </cell>
          <cell r="E370">
            <v>131</v>
          </cell>
          <cell r="F370">
            <v>718</v>
          </cell>
          <cell r="G370">
            <v>457</v>
          </cell>
          <cell r="H370">
            <v>513</v>
          </cell>
          <cell r="I370">
            <v>69</v>
          </cell>
          <cell r="J370">
            <v>18</v>
          </cell>
          <cell r="K370">
            <v>0</v>
          </cell>
          <cell r="L370">
            <v>0</v>
          </cell>
          <cell r="M370">
            <v>27</v>
          </cell>
          <cell r="N370">
            <v>0</v>
          </cell>
          <cell r="O370">
            <v>302</v>
          </cell>
          <cell r="P370">
            <v>173</v>
          </cell>
          <cell r="Q370">
            <v>1879</v>
          </cell>
        </row>
        <row r="371">
          <cell r="A371">
            <v>625</v>
          </cell>
          <cell r="B371" t="str">
            <v xml:space="preserve">BRIDGEWATER RAYNHAM          </v>
          </cell>
          <cell r="C371">
            <v>91</v>
          </cell>
          <cell r="D371">
            <v>379</v>
          </cell>
          <cell r="E371">
            <v>4</v>
          </cell>
          <cell r="F371">
            <v>2032</v>
          </cell>
          <cell r="G371">
            <v>1372</v>
          </cell>
          <cell r="H371">
            <v>1588</v>
          </cell>
          <cell r="I371">
            <v>198</v>
          </cell>
          <cell r="J371">
            <v>53</v>
          </cell>
          <cell r="K371">
            <v>0</v>
          </cell>
          <cell r="L371">
            <v>1</v>
          </cell>
          <cell r="M371">
            <v>84</v>
          </cell>
          <cell r="N371">
            <v>0</v>
          </cell>
          <cell r="O371">
            <v>699</v>
          </cell>
          <cell r="P371">
            <v>325</v>
          </cell>
          <cell r="Q371">
            <v>5317</v>
          </cell>
        </row>
        <row r="372">
          <cell r="A372">
            <v>632</v>
          </cell>
          <cell r="B372" t="str">
            <v>CHESTERFIELD GOSHEN</v>
          </cell>
          <cell r="C372">
            <v>14</v>
          </cell>
          <cell r="D372">
            <v>0</v>
          </cell>
          <cell r="E372">
            <v>13</v>
          </cell>
          <cell r="F372">
            <v>102</v>
          </cell>
          <cell r="G372">
            <v>24</v>
          </cell>
          <cell r="H372">
            <v>0</v>
          </cell>
          <cell r="I372">
            <v>5</v>
          </cell>
          <cell r="J372">
            <v>1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18</v>
          </cell>
          <cell r="P372">
            <v>5</v>
          </cell>
          <cell r="Q372">
            <v>146</v>
          </cell>
        </row>
        <row r="373">
          <cell r="A373">
            <v>635</v>
          </cell>
          <cell r="B373" t="str">
            <v xml:space="preserve">CENTRAL BERKSHIRE            </v>
          </cell>
          <cell r="C373">
            <v>36</v>
          </cell>
          <cell r="D373">
            <v>0</v>
          </cell>
          <cell r="E373">
            <v>98</v>
          </cell>
          <cell r="F373">
            <v>633</v>
          </cell>
          <cell r="G373">
            <v>407</v>
          </cell>
          <cell r="H373">
            <v>572</v>
          </cell>
          <cell r="I373">
            <v>64</v>
          </cell>
          <cell r="J373">
            <v>17</v>
          </cell>
          <cell r="K373">
            <v>0</v>
          </cell>
          <cell r="L373">
            <v>0</v>
          </cell>
          <cell r="M373">
            <v>5</v>
          </cell>
          <cell r="N373">
            <v>0</v>
          </cell>
          <cell r="O373">
            <v>373</v>
          </cell>
          <cell r="P373">
            <v>199</v>
          </cell>
          <cell r="Q373">
            <v>1733</v>
          </cell>
        </row>
        <row r="374">
          <cell r="A374">
            <v>640</v>
          </cell>
          <cell r="B374" t="str">
            <v xml:space="preserve">CONCORD CARLISLE             </v>
          </cell>
          <cell r="C374">
            <v>0</v>
          </cell>
          <cell r="D374">
            <v>0</v>
          </cell>
          <cell r="E374">
            <v>0</v>
          </cell>
          <cell r="F374">
            <v>0</v>
          </cell>
          <cell r="G374">
            <v>0</v>
          </cell>
          <cell r="H374">
            <v>1269</v>
          </cell>
          <cell r="I374">
            <v>48</v>
          </cell>
          <cell r="J374">
            <v>13</v>
          </cell>
          <cell r="K374">
            <v>0</v>
          </cell>
          <cell r="L374">
            <v>0</v>
          </cell>
          <cell r="M374">
            <v>14</v>
          </cell>
          <cell r="N374">
            <v>0</v>
          </cell>
          <cell r="O374">
            <v>0</v>
          </cell>
          <cell r="P374">
            <v>52</v>
          </cell>
          <cell r="Q374">
            <v>1283</v>
          </cell>
        </row>
        <row r="375">
          <cell r="A375">
            <v>645</v>
          </cell>
          <cell r="B375" t="str">
            <v xml:space="preserve">DENNIS YARMOUTH              </v>
          </cell>
          <cell r="C375">
            <v>38</v>
          </cell>
          <cell r="D375">
            <v>1</v>
          </cell>
          <cell r="E375">
            <v>259</v>
          </cell>
          <cell r="F375">
            <v>1216</v>
          </cell>
          <cell r="G375">
            <v>796</v>
          </cell>
          <cell r="H375">
            <v>937</v>
          </cell>
          <cell r="I375">
            <v>129</v>
          </cell>
          <cell r="J375">
            <v>35</v>
          </cell>
          <cell r="K375">
            <v>0</v>
          </cell>
          <cell r="L375">
            <v>0</v>
          </cell>
          <cell r="M375">
            <v>241</v>
          </cell>
          <cell r="N375">
            <v>0</v>
          </cell>
          <cell r="O375">
            <v>881</v>
          </cell>
          <cell r="P375">
            <v>400</v>
          </cell>
          <cell r="Q375">
            <v>3469</v>
          </cell>
        </row>
        <row r="376">
          <cell r="A376">
            <v>650</v>
          </cell>
          <cell r="B376" t="str">
            <v xml:space="preserve">DIGHTON REHOBOTH             </v>
          </cell>
          <cell r="C376">
            <v>72</v>
          </cell>
          <cell r="D376">
            <v>201</v>
          </cell>
          <cell r="E376">
            <v>10</v>
          </cell>
          <cell r="F376">
            <v>1129</v>
          </cell>
          <cell r="G376">
            <v>744</v>
          </cell>
          <cell r="H376">
            <v>620</v>
          </cell>
          <cell r="I376">
            <v>111</v>
          </cell>
          <cell r="J376">
            <v>26</v>
          </cell>
          <cell r="K376">
            <v>0</v>
          </cell>
          <cell r="L376">
            <v>0</v>
          </cell>
          <cell r="M376">
            <v>4</v>
          </cell>
          <cell r="N376">
            <v>270</v>
          </cell>
          <cell r="O376">
            <v>328</v>
          </cell>
          <cell r="P376">
            <v>166</v>
          </cell>
          <cell r="Q376">
            <v>2914</v>
          </cell>
        </row>
        <row r="377">
          <cell r="A377">
            <v>655</v>
          </cell>
          <cell r="B377" t="str">
            <v xml:space="preserve">DOVER SHERBORN               </v>
          </cell>
          <cell r="C377">
            <v>0</v>
          </cell>
          <cell r="D377">
            <v>0</v>
          </cell>
          <cell r="E377">
            <v>0</v>
          </cell>
          <cell r="F377">
            <v>0</v>
          </cell>
          <cell r="G377">
            <v>530</v>
          </cell>
          <cell r="H377">
            <v>667</v>
          </cell>
          <cell r="I377">
            <v>45</v>
          </cell>
          <cell r="J377">
            <v>12</v>
          </cell>
          <cell r="K377">
            <v>0</v>
          </cell>
          <cell r="L377">
            <v>0</v>
          </cell>
          <cell r="M377">
            <v>6</v>
          </cell>
          <cell r="N377">
            <v>0</v>
          </cell>
          <cell r="O377">
            <v>20</v>
          </cell>
          <cell r="P377">
            <v>24</v>
          </cell>
          <cell r="Q377">
            <v>1203</v>
          </cell>
        </row>
        <row r="378">
          <cell r="A378">
            <v>658</v>
          </cell>
          <cell r="B378" t="str">
            <v xml:space="preserve">DUDLEY CHARLTON              </v>
          </cell>
          <cell r="C378">
            <v>46</v>
          </cell>
          <cell r="D378">
            <v>0</v>
          </cell>
          <cell r="E378">
            <v>249</v>
          </cell>
          <cell r="F378">
            <v>1460</v>
          </cell>
          <cell r="G378">
            <v>1038</v>
          </cell>
          <cell r="H378">
            <v>1046</v>
          </cell>
          <cell r="I378">
            <v>145</v>
          </cell>
          <cell r="J378">
            <v>39</v>
          </cell>
          <cell r="K378">
            <v>0</v>
          </cell>
          <cell r="L378">
            <v>0</v>
          </cell>
          <cell r="M378">
            <v>79</v>
          </cell>
          <cell r="N378">
            <v>0</v>
          </cell>
          <cell r="O378">
            <v>594</v>
          </cell>
          <cell r="P378">
            <v>295</v>
          </cell>
          <cell r="Q378">
            <v>3895</v>
          </cell>
        </row>
        <row r="379">
          <cell r="A379">
            <v>660</v>
          </cell>
          <cell r="B379" t="str">
            <v xml:space="preserve">NAUSET                       </v>
          </cell>
          <cell r="C379">
            <v>0</v>
          </cell>
          <cell r="D379">
            <v>0</v>
          </cell>
          <cell r="E379">
            <v>0</v>
          </cell>
          <cell r="F379">
            <v>0</v>
          </cell>
          <cell r="G379">
            <v>558</v>
          </cell>
          <cell r="H379">
            <v>721</v>
          </cell>
          <cell r="I379">
            <v>49</v>
          </cell>
          <cell r="J379">
            <v>13</v>
          </cell>
          <cell r="K379">
            <v>0</v>
          </cell>
          <cell r="L379">
            <v>0</v>
          </cell>
          <cell r="M379">
            <v>22</v>
          </cell>
          <cell r="N379">
            <v>0</v>
          </cell>
          <cell r="O379">
            <v>131</v>
          </cell>
          <cell r="P379">
            <v>171</v>
          </cell>
          <cell r="Q379">
            <v>1301</v>
          </cell>
        </row>
        <row r="380">
          <cell r="A380">
            <v>662</v>
          </cell>
          <cell r="B380" t="str">
            <v>FARMINGTON RIVER</v>
          </cell>
          <cell r="C380">
            <v>2</v>
          </cell>
          <cell r="D380">
            <v>0</v>
          </cell>
          <cell r="E380">
            <v>23</v>
          </cell>
          <cell r="F380">
            <v>85</v>
          </cell>
          <cell r="G380">
            <v>56</v>
          </cell>
          <cell r="H380">
            <v>61</v>
          </cell>
          <cell r="I380">
            <v>9</v>
          </cell>
          <cell r="J380">
            <v>2</v>
          </cell>
          <cell r="K380">
            <v>0</v>
          </cell>
          <cell r="L380">
            <v>0</v>
          </cell>
          <cell r="M380">
            <v>0</v>
          </cell>
          <cell r="N380">
            <v>17</v>
          </cell>
          <cell r="O380">
            <v>34</v>
          </cell>
          <cell r="P380">
            <v>11</v>
          </cell>
          <cell r="Q380">
            <v>243</v>
          </cell>
        </row>
        <row r="381">
          <cell r="A381">
            <v>665</v>
          </cell>
          <cell r="B381" t="str">
            <v xml:space="preserve">FREETOWN LAKEVILLE           </v>
          </cell>
          <cell r="C381">
            <v>21</v>
          </cell>
          <cell r="D381">
            <v>169</v>
          </cell>
          <cell r="E381">
            <v>8</v>
          </cell>
          <cell r="F381">
            <v>1130</v>
          </cell>
          <cell r="G381">
            <v>786</v>
          </cell>
          <cell r="H381">
            <v>832</v>
          </cell>
          <cell r="I381">
            <v>107</v>
          </cell>
          <cell r="J381">
            <v>28</v>
          </cell>
          <cell r="K381">
            <v>0</v>
          </cell>
          <cell r="L381">
            <v>0</v>
          </cell>
          <cell r="M381">
            <v>2</v>
          </cell>
          <cell r="N381">
            <v>0</v>
          </cell>
          <cell r="O381">
            <v>329</v>
          </cell>
          <cell r="P381">
            <v>140</v>
          </cell>
          <cell r="Q381">
            <v>2854</v>
          </cell>
        </row>
        <row r="382">
          <cell r="A382">
            <v>670</v>
          </cell>
          <cell r="B382" t="str">
            <v xml:space="preserve">FRONTIER                     </v>
          </cell>
          <cell r="C382">
            <v>0</v>
          </cell>
          <cell r="D382">
            <v>0</v>
          </cell>
          <cell r="E382">
            <v>0</v>
          </cell>
          <cell r="F382">
            <v>0</v>
          </cell>
          <cell r="G382">
            <v>197</v>
          </cell>
          <cell r="H382">
            <v>375</v>
          </cell>
          <cell r="I382">
            <v>22</v>
          </cell>
          <cell r="J382">
            <v>6</v>
          </cell>
          <cell r="K382">
            <v>0</v>
          </cell>
          <cell r="L382">
            <v>0</v>
          </cell>
          <cell r="M382">
            <v>5</v>
          </cell>
          <cell r="N382">
            <v>0</v>
          </cell>
          <cell r="O382">
            <v>53</v>
          </cell>
          <cell r="P382">
            <v>86</v>
          </cell>
          <cell r="Q382">
            <v>577</v>
          </cell>
        </row>
        <row r="383">
          <cell r="A383">
            <v>672</v>
          </cell>
          <cell r="B383" t="str">
            <v xml:space="preserve">GATEWAY                      </v>
          </cell>
          <cell r="C383">
            <v>43</v>
          </cell>
          <cell r="D383">
            <v>0</v>
          </cell>
          <cell r="E383">
            <v>61</v>
          </cell>
          <cell r="F383">
            <v>392</v>
          </cell>
          <cell r="G383">
            <v>268</v>
          </cell>
          <cell r="H383">
            <v>285</v>
          </cell>
          <cell r="I383">
            <v>40</v>
          </cell>
          <cell r="J383">
            <v>10</v>
          </cell>
          <cell r="K383">
            <v>0</v>
          </cell>
          <cell r="L383">
            <v>0</v>
          </cell>
          <cell r="M383">
            <v>5</v>
          </cell>
          <cell r="N383">
            <v>34</v>
          </cell>
          <cell r="O383">
            <v>226</v>
          </cell>
          <cell r="P383">
            <v>98</v>
          </cell>
          <cell r="Q383">
            <v>1067</v>
          </cell>
        </row>
        <row r="384">
          <cell r="A384">
            <v>673</v>
          </cell>
          <cell r="B384" t="str">
            <v xml:space="preserve">GROTON DUNSTABLE             </v>
          </cell>
          <cell r="C384">
            <v>20</v>
          </cell>
          <cell r="D384">
            <v>109</v>
          </cell>
          <cell r="E384">
            <v>20</v>
          </cell>
          <cell r="F384">
            <v>894</v>
          </cell>
          <cell r="G384">
            <v>671</v>
          </cell>
          <cell r="H384">
            <v>890</v>
          </cell>
          <cell r="I384">
            <v>95</v>
          </cell>
          <cell r="J384">
            <v>25</v>
          </cell>
          <cell r="K384">
            <v>0</v>
          </cell>
          <cell r="L384">
            <v>2</v>
          </cell>
          <cell r="M384">
            <v>11</v>
          </cell>
          <cell r="N384">
            <v>0</v>
          </cell>
          <cell r="O384">
            <v>105</v>
          </cell>
          <cell r="P384">
            <v>41</v>
          </cell>
          <cell r="Q384">
            <v>2552</v>
          </cell>
        </row>
        <row r="385">
          <cell r="A385">
            <v>674</v>
          </cell>
          <cell r="B385" t="str">
            <v xml:space="preserve">GILL MONTAGUE                </v>
          </cell>
          <cell r="C385">
            <v>14</v>
          </cell>
          <cell r="D385">
            <v>0</v>
          </cell>
          <cell r="E385">
            <v>80</v>
          </cell>
          <cell r="F385">
            <v>430</v>
          </cell>
          <cell r="G385">
            <v>242</v>
          </cell>
          <cell r="H385">
            <v>290</v>
          </cell>
          <cell r="I385">
            <v>41</v>
          </cell>
          <cell r="J385">
            <v>11</v>
          </cell>
          <cell r="K385">
            <v>11</v>
          </cell>
          <cell r="L385">
            <v>0</v>
          </cell>
          <cell r="M385">
            <v>43</v>
          </cell>
          <cell r="N385">
            <v>0</v>
          </cell>
          <cell r="O385">
            <v>351</v>
          </cell>
          <cell r="P385">
            <v>207</v>
          </cell>
          <cell r="Q385">
            <v>1098</v>
          </cell>
        </row>
        <row r="386">
          <cell r="A386">
            <v>675</v>
          </cell>
          <cell r="B386" t="str">
            <v xml:space="preserve">HAMILTON WENHAM              </v>
          </cell>
          <cell r="C386">
            <v>9</v>
          </cell>
          <cell r="D386">
            <v>115</v>
          </cell>
          <cell r="E386">
            <v>0</v>
          </cell>
          <cell r="F386">
            <v>641</v>
          </cell>
          <cell r="G386">
            <v>422</v>
          </cell>
          <cell r="H386">
            <v>577</v>
          </cell>
          <cell r="I386">
            <v>64</v>
          </cell>
          <cell r="J386">
            <v>17</v>
          </cell>
          <cell r="K386">
            <v>0</v>
          </cell>
          <cell r="L386">
            <v>3</v>
          </cell>
          <cell r="M386">
            <v>12</v>
          </cell>
          <cell r="N386">
            <v>0</v>
          </cell>
          <cell r="O386">
            <v>69</v>
          </cell>
          <cell r="P386">
            <v>35</v>
          </cell>
          <cell r="Q386">
            <v>1717</v>
          </cell>
        </row>
        <row r="387">
          <cell r="A387">
            <v>680</v>
          </cell>
          <cell r="B387" t="str">
            <v xml:space="preserve">HAMPDEN WILBRAHAM            </v>
          </cell>
          <cell r="C387">
            <v>63</v>
          </cell>
          <cell r="D387">
            <v>0</v>
          </cell>
          <cell r="E387">
            <v>186</v>
          </cell>
          <cell r="F387">
            <v>1052</v>
          </cell>
          <cell r="G387">
            <v>780</v>
          </cell>
          <cell r="H387">
            <v>1169</v>
          </cell>
          <cell r="I387">
            <v>121</v>
          </cell>
          <cell r="J387">
            <v>32</v>
          </cell>
          <cell r="K387">
            <v>0</v>
          </cell>
          <cell r="L387">
            <v>0</v>
          </cell>
          <cell r="M387">
            <v>15</v>
          </cell>
          <cell r="N387">
            <v>18</v>
          </cell>
          <cell r="O387">
            <v>315</v>
          </cell>
          <cell r="P387">
            <v>222</v>
          </cell>
          <cell r="Q387">
            <v>3252</v>
          </cell>
        </row>
        <row r="388">
          <cell r="A388">
            <v>683</v>
          </cell>
          <cell r="B388" t="str">
            <v xml:space="preserve">HAMPSHIRE                    </v>
          </cell>
          <cell r="C388">
            <v>0</v>
          </cell>
          <cell r="D388">
            <v>0</v>
          </cell>
          <cell r="E388">
            <v>0</v>
          </cell>
          <cell r="F388">
            <v>0</v>
          </cell>
          <cell r="G388">
            <v>251</v>
          </cell>
          <cell r="H388">
            <v>494</v>
          </cell>
          <cell r="I388">
            <v>28</v>
          </cell>
          <cell r="J388">
            <v>8</v>
          </cell>
          <cell r="K388">
            <v>0</v>
          </cell>
          <cell r="L388">
            <v>0</v>
          </cell>
          <cell r="M388">
            <v>5</v>
          </cell>
          <cell r="N388">
            <v>0</v>
          </cell>
          <cell r="O388">
            <v>29</v>
          </cell>
          <cell r="P388">
            <v>64</v>
          </cell>
          <cell r="Q388">
            <v>750</v>
          </cell>
        </row>
        <row r="389">
          <cell r="A389">
            <v>685</v>
          </cell>
          <cell r="B389" t="str">
            <v xml:space="preserve">HAWLEMONT                    </v>
          </cell>
          <cell r="C389">
            <v>19</v>
          </cell>
          <cell r="D389">
            <v>0</v>
          </cell>
          <cell r="E389">
            <v>11</v>
          </cell>
          <cell r="F389">
            <v>60</v>
          </cell>
          <cell r="G389">
            <v>14</v>
          </cell>
          <cell r="H389">
            <v>0</v>
          </cell>
          <cell r="I389">
            <v>3</v>
          </cell>
          <cell r="J389">
            <v>1</v>
          </cell>
          <cell r="K389">
            <v>0</v>
          </cell>
          <cell r="L389">
            <v>0</v>
          </cell>
          <cell r="M389">
            <v>0</v>
          </cell>
          <cell r="N389">
            <v>0</v>
          </cell>
          <cell r="O389">
            <v>37</v>
          </cell>
          <cell r="P389">
            <v>11</v>
          </cell>
          <cell r="Q389">
            <v>95</v>
          </cell>
        </row>
        <row r="390">
          <cell r="A390">
            <v>690</v>
          </cell>
          <cell r="B390" t="str">
            <v xml:space="preserve">KING PHILIP                  </v>
          </cell>
          <cell r="C390">
            <v>0</v>
          </cell>
          <cell r="D390">
            <v>0</v>
          </cell>
          <cell r="E390">
            <v>0</v>
          </cell>
          <cell r="F390">
            <v>0</v>
          </cell>
          <cell r="G390">
            <v>821</v>
          </cell>
          <cell r="H390">
            <v>1368</v>
          </cell>
          <cell r="I390">
            <v>82</v>
          </cell>
          <cell r="J390">
            <v>22</v>
          </cell>
          <cell r="K390">
            <v>0</v>
          </cell>
          <cell r="L390">
            <v>0</v>
          </cell>
          <cell r="M390">
            <v>6</v>
          </cell>
          <cell r="N390">
            <v>0</v>
          </cell>
          <cell r="O390">
            <v>67</v>
          </cell>
          <cell r="P390">
            <v>77</v>
          </cell>
          <cell r="Q390">
            <v>2195</v>
          </cell>
        </row>
        <row r="391">
          <cell r="A391">
            <v>695</v>
          </cell>
          <cell r="B391" t="str">
            <v xml:space="preserve">LINCOLN SUDBURY              </v>
          </cell>
          <cell r="C391">
            <v>0</v>
          </cell>
          <cell r="D391">
            <v>0</v>
          </cell>
          <cell r="E391">
            <v>0</v>
          </cell>
          <cell r="F391">
            <v>0</v>
          </cell>
          <cell r="G391">
            <v>0</v>
          </cell>
          <cell r="H391">
            <v>1691</v>
          </cell>
          <cell r="I391">
            <v>64</v>
          </cell>
          <cell r="J391">
            <v>17</v>
          </cell>
          <cell r="K391">
            <v>0</v>
          </cell>
          <cell r="L391">
            <v>0</v>
          </cell>
          <cell r="M391">
            <v>10</v>
          </cell>
          <cell r="N391">
            <v>0</v>
          </cell>
          <cell r="O391">
            <v>0</v>
          </cell>
          <cell r="P391">
            <v>67</v>
          </cell>
          <cell r="Q391">
            <v>1701</v>
          </cell>
        </row>
        <row r="392">
          <cell r="A392">
            <v>698</v>
          </cell>
          <cell r="B392" t="str">
            <v>MANCHESTER ESSEX</v>
          </cell>
          <cell r="C392">
            <v>20</v>
          </cell>
          <cell r="D392">
            <v>0</v>
          </cell>
          <cell r="E392">
            <v>99</v>
          </cell>
          <cell r="F392">
            <v>594</v>
          </cell>
          <cell r="G392">
            <v>316</v>
          </cell>
          <cell r="H392">
            <v>450</v>
          </cell>
          <cell r="I392">
            <v>55</v>
          </cell>
          <cell r="J392">
            <v>15</v>
          </cell>
          <cell r="K392">
            <v>0</v>
          </cell>
          <cell r="L392">
            <v>0</v>
          </cell>
          <cell r="M392">
            <v>12</v>
          </cell>
          <cell r="N392">
            <v>0</v>
          </cell>
          <cell r="O392">
            <v>63</v>
          </cell>
          <cell r="P392">
            <v>29</v>
          </cell>
          <cell r="Q392">
            <v>1481</v>
          </cell>
        </row>
        <row r="393">
          <cell r="A393">
            <v>700</v>
          </cell>
          <cell r="B393" t="str">
            <v xml:space="preserve">MARTHAS VINEYARD             </v>
          </cell>
          <cell r="C393">
            <v>0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548</v>
          </cell>
          <cell r="I393">
            <v>29</v>
          </cell>
          <cell r="J393">
            <v>6</v>
          </cell>
          <cell r="K393">
            <v>0</v>
          </cell>
          <cell r="L393">
            <v>0</v>
          </cell>
          <cell r="M393">
            <v>16</v>
          </cell>
          <cell r="N393">
            <v>170</v>
          </cell>
          <cell r="O393">
            <v>0</v>
          </cell>
          <cell r="P393">
            <v>93</v>
          </cell>
          <cell r="Q393">
            <v>734</v>
          </cell>
        </row>
        <row r="394">
          <cell r="A394">
            <v>705</v>
          </cell>
          <cell r="B394" t="str">
            <v xml:space="preserve">MASCONOMET                   </v>
          </cell>
          <cell r="C394">
            <v>0</v>
          </cell>
          <cell r="D394">
            <v>0</v>
          </cell>
          <cell r="E394">
            <v>0</v>
          </cell>
          <cell r="F394">
            <v>0</v>
          </cell>
          <cell r="G394">
            <v>677</v>
          </cell>
          <cell r="H394">
            <v>1409</v>
          </cell>
          <cell r="I394">
            <v>78</v>
          </cell>
          <cell r="J394">
            <v>21</v>
          </cell>
          <cell r="K394">
            <v>0</v>
          </cell>
          <cell r="L394">
            <v>0</v>
          </cell>
          <cell r="M394">
            <v>6</v>
          </cell>
          <cell r="N394">
            <v>0</v>
          </cell>
          <cell r="O394">
            <v>19</v>
          </cell>
          <cell r="P394">
            <v>44</v>
          </cell>
          <cell r="Q394">
            <v>2092</v>
          </cell>
        </row>
        <row r="395">
          <cell r="A395">
            <v>710</v>
          </cell>
          <cell r="B395" t="str">
            <v xml:space="preserve">MENDON UPTON                 </v>
          </cell>
          <cell r="C395">
            <v>40</v>
          </cell>
          <cell r="D395">
            <v>1</v>
          </cell>
          <cell r="E395">
            <v>161</v>
          </cell>
          <cell r="F395">
            <v>885</v>
          </cell>
          <cell r="G395">
            <v>636</v>
          </cell>
          <cell r="H395">
            <v>652</v>
          </cell>
          <cell r="I395">
            <v>88</v>
          </cell>
          <cell r="J395">
            <v>24</v>
          </cell>
          <cell r="K395">
            <v>0</v>
          </cell>
          <cell r="L395">
            <v>0</v>
          </cell>
          <cell r="M395">
            <v>20</v>
          </cell>
          <cell r="N395">
            <v>0</v>
          </cell>
          <cell r="O395">
            <v>146</v>
          </cell>
          <cell r="P395">
            <v>86</v>
          </cell>
          <cell r="Q395">
            <v>2375</v>
          </cell>
        </row>
        <row r="396">
          <cell r="A396">
            <v>712</v>
          </cell>
          <cell r="B396" t="str">
            <v>MONOMOY</v>
          </cell>
          <cell r="C396">
            <v>75</v>
          </cell>
          <cell r="D396">
            <v>0</v>
          </cell>
          <cell r="E396">
            <v>128</v>
          </cell>
          <cell r="F396">
            <v>660</v>
          </cell>
          <cell r="G396">
            <v>433</v>
          </cell>
          <cell r="H396">
            <v>541</v>
          </cell>
          <cell r="I396">
            <v>68</v>
          </cell>
          <cell r="J396">
            <v>18</v>
          </cell>
          <cell r="K396">
            <v>0</v>
          </cell>
          <cell r="L396">
            <v>0</v>
          </cell>
          <cell r="M396">
            <v>63</v>
          </cell>
          <cell r="N396">
            <v>0</v>
          </cell>
          <cell r="O396">
            <v>284</v>
          </cell>
          <cell r="P396">
            <v>137</v>
          </cell>
          <cell r="Q396">
            <v>1863</v>
          </cell>
        </row>
        <row r="397">
          <cell r="A397">
            <v>715</v>
          </cell>
          <cell r="B397" t="str">
            <v xml:space="preserve">MOUNT GREYLOCK               </v>
          </cell>
          <cell r="C397">
            <v>0</v>
          </cell>
          <cell r="D397">
            <v>0</v>
          </cell>
          <cell r="E397">
            <v>0</v>
          </cell>
          <cell r="F397">
            <v>0</v>
          </cell>
          <cell r="G397">
            <v>179</v>
          </cell>
          <cell r="H397">
            <v>332</v>
          </cell>
          <cell r="I397">
            <v>19</v>
          </cell>
          <cell r="J397">
            <v>5</v>
          </cell>
          <cell r="K397">
            <v>0</v>
          </cell>
          <cell r="L397">
            <v>0</v>
          </cell>
          <cell r="M397">
            <v>5</v>
          </cell>
          <cell r="N397">
            <v>0</v>
          </cell>
          <cell r="O397">
            <v>42</v>
          </cell>
          <cell r="P397">
            <v>72</v>
          </cell>
          <cell r="Q397">
            <v>516</v>
          </cell>
        </row>
        <row r="398">
          <cell r="A398">
            <v>717</v>
          </cell>
          <cell r="B398" t="str">
            <v xml:space="preserve">MOHAWK TRAIL                 </v>
          </cell>
          <cell r="C398">
            <v>35</v>
          </cell>
          <cell r="D398">
            <v>0</v>
          </cell>
          <cell r="E398">
            <v>55</v>
          </cell>
          <cell r="F398">
            <v>323</v>
          </cell>
          <cell r="G398">
            <v>242</v>
          </cell>
          <cell r="H398">
            <v>301</v>
          </cell>
          <cell r="I398">
            <v>35</v>
          </cell>
          <cell r="J398">
            <v>9</v>
          </cell>
          <cell r="K398">
            <v>0</v>
          </cell>
          <cell r="L398">
            <v>0</v>
          </cell>
          <cell r="M398">
            <v>4</v>
          </cell>
          <cell r="N398">
            <v>0</v>
          </cell>
          <cell r="O398">
            <v>217</v>
          </cell>
          <cell r="P398">
            <v>123</v>
          </cell>
          <cell r="Q398">
            <v>943</v>
          </cell>
        </row>
        <row r="399">
          <cell r="A399">
            <v>720</v>
          </cell>
          <cell r="B399" t="str">
            <v xml:space="preserve">NARRAGANSETT                 </v>
          </cell>
          <cell r="C399">
            <v>11</v>
          </cell>
          <cell r="D399">
            <v>0</v>
          </cell>
          <cell r="E399">
            <v>93</v>
          </cell>
          <cell r="F399">
            <v>432</v>
          </cell>
          <cell r="G399">
            <v>350</v>
          </cell>
          <cell r="H399">
            <v>427</v>
          </cell>
          <cell r="I399">
            <v>49</v>
          </cell>
          <cell r="J399">
            <v>13</v>
          </cell>
          <cell r="K399">
            <v>0</v>
          </cell>
          <cell r="L399">
            <v>0</v>
          </cell>
          <cell r="M399">
            <v>1</v>
          </cell>
          <cell r="N399">
            <v>0</v>
          </cell>
          <cell r="O399">
            <v>296</v>
          </cell>
          <cell r="P399">
            <v>144</v>
          </cell>
          <cell r="Q399">
            <v>1309</v>
          </cell>
        </row>
        <row r="400">
          <cell r="A400">
            <v>725</v>
          </cell>
          <cell r="B400" t="str">
            <v xml:space="preserve">NASHOBA                      </v>
          </cell>
          <cell r="C400">
            <v>120</v>
          </cell>
          <cell r="D400">
            <v>184</v>
          </cell>
          <cell r="E400">
            <v>6</v>
          </cell>
          <cell r="F400">
            <v>1251</v>
          </cell>
          <cell r="G400">
            <v>786</v>
          </cell>
          <cell r="H400">
            <v>1009</v>
          </cell>
          <cell r="I400">
            <v>119</v>
          </cell>
          <cell r="J400">
            <v>32</v>
          </cell>
          <cell r="K400">
            <v>0</v>
          </cell>
          <cell r="L400">
            <v>0</v>
          </cell>
          <cell r="M400">
            <v>21</v>
          </cell>
          <cell r="N400">
            <v>0</v>
          </cell>
          <cell r="O400">
            <v>143</v>
          </cell>
          <cell r="P400">
            <v>94</v>
          </cell>
          <cell r="Q400">
            <v>3225</v>
          </cell>
        </row>
        <row r="401">
          <cell r="A401">
            <v>728</v>
          </cell>
          <cell r="B401" t="str">
            <v xml:space="preserve">NEW SALEM WENDELL            </v>
          </cell>
          <cell r="C401">
            <v>18</v>
          </cell>
          <cell r="D401">
            <v>0</v>
          </cell>
          <cell r="E401">
            <v>11</v>
          </cell>
          <cell r="F401">
            <v>83</v>
          </cell>
          <cell r="G401">
            <v>16</v>
          </cell>
          <cell r="H401">
            <v>0</v>
          </cell>
          <cell r="I401">
            <v>4</v>
          </cell>
          <cell r="J401">
            <v>1</v>
          </cell>
          <cell r="K401">
            <v>0</v>
          </cell>
          <cell r="L401">
            <v>0</v>
          </cell>
          <cell r="M401">
            <v>0</v>
          </cell>
          <cell r="N401">
            <v>0</v>
          </cell>
          <cell r="O401">
            <v>62</v>
          </cell>
          <cell r="P401">
            <v>10</v>
          </cell>
          <cell r="Q401">
            <v>119</v>
          </cell>
        </row>
        <row r="402">
          <cell r="A402">
            <v>730</v>
          </cell>
          <cell r="B402" t="str">
            <v xml:space="preserve">NORTHBORO SOUTHBORO          </v>
          </cell>
          <cell r="C402">
            <v>0</v>
          </cell>
          <cell r="D402">
            <v>0</v>
          </cell>
          <cell r="E402">
            <v>0</v>
          </cell>
          <cell r="F402">
            <v>0</v>
          </cell>
          <cell r="G402">
            <v>0</v>
          </cell>
          <cell r="H402">
            <v>1497</v>
          </cell>
          <cell r="I402">
            <v>57</v>
          </cell>
          <cell r="J402">
            <v>15</v>
          </cell>
          <cell r="K402">
            <v>0</v>
          </cell>
          <cell r="L402">
            <v>0</v>
          </cell>
          <cell r="M402">
            <v>11</v>
          </cell>
          <cell r="N402">
            <v>0</v>
          </cell>
          <cell r="O402">
            <v>0</v>
          </cell>
          <cell r="P402">
            <v>80</v>
          </cell>
          <cell r="Q402">
            <v>1508</v>
          </cell>
        </row>
        <row r="403">
          <cell r="A403">
            <v>735</v>
          </cell>
          <cell r="B403" t="str">
            <v xml:space="preserve">NORTH MIDDLESEX              </v>
          </cell>
          <cell r="C403">
            <v>90</v>
          </cell>
          <cell r="D403">
            <v>1</v>
          </cell>
          <cell r="E403">
            <v>236</v>
          </cell>
          <cell r="F403">
            <v>1306</v>
          </cell>
          <cell r="G403">
            <v>892</v>
          </cell>
          <cell r="H403">
            <v>1052</v>
          </cell>
          <cell r="I403">
            <v>131</v>
          </cell>
          <cell r="J403">
            <v>35</v>
          </cell>
          <cell r="K403">
            <v>0</v>
          </cell>
          <cell r="L403">
            <v>0</v>
          </cell>
          <cell r="M403">
            <v>19</v>
          </cell>
          <cell r="N403">
            <v>0</v>
          </cell>
          <cell r="O403">
            <v>417</v>
          </cell>
          <cell r="P403">
            <v>211</v>
          </cell>
          <cell r="Q403">
            <v>3551</v>
          </cell>
        </row>
        <row r="404">
          <cell r="A404">
            <v>740</v>
          </cell>
          <cell r="B404" t="str">
            <v xml:space="preserve">OLD ROCHESTER                </v>
          </cell>
          <cell r="C404">
            <v>0</v>
          </cell>
          <cell r="D404">
            <v>0</v>
          </cell>
          <cell r="E404">
            <v>0</v>
          </cell>
          <cell r="F404">
            <v>0</v>
          </cell>
          <cell r="G404">
            <v>470</v>
          </cell>
          <cell r="H404">
            <v>662</v>
          </cell>
          <cell r="I404">
            <v>42</v>
          </cell>
          <cell r="J404">
            <v>11</v>
          </cell>
          <cell r="K404">
            <v>0</v>
          </cell>
          <cell r="L404">
            <v>0</v>
          </cell>
          <cell r="M404">
            <v>0</v>
          </cell>
          <cell r="N404">
            <v>0</v>
          </cell>
          <cell r="O404">
            <v>57</v>
          </cell>
          <cell r="P404">
            <v>97</v>
          </cell>
          <cell r="Q404">
            <v>1132</v>
          </cell>
        </row>
        <row r="405">
          <cell r="A405">
            <v>745</v>
          </cell>
          <cell r="B405" t="str">
            <v xml:space="preserve">PENTUCKET                    </v>
          </cell>
          <cell r="C405">
            <v>88</v>
          </cell>
          <cell r="D405">
            <v>130</v>
          </cell>
          <cell r="E405">
            <v>12</v>
          </cell>
          <cell r="F405">
            <v>1037</v>
          </cell>
          <cell r="G405">
            <v>720</v>
          </cell>
          <cell r="H405">
            <v>795</v>
          </cell>
          <cell r="I405">
            <v>99</v>
          </cell>
          <cell r="J405">
            <v>26</v>
          </cell>
          <cell r="K405">
            <v>0</v>
          </cell>
          <cell r="L405">
            <v>0</v>
          </cell>
          <cell r="M405">
            <v>1</v>
          </cell>
          <cell r="N405">
            <v>0</v>
          </cell>
          <cell r="O405">
            <v>236</v>
          </cell>
          <cell r="P405">
            <v>98</v>
          </cell>
          <cell r="Q405">
            <v>2674</v>
          </cell>
        </row>
        <row r="406">
          <cell r="A406">
            <v>750</v>
          </cell>
          <cell r="B406" t="str">
            <v xml:space="preserve">PIONEER                      </v>
          </cell>
          <cell r="C406">
            <v>39</v>
          </cell>
          <cell r="D406">
            <v>0</v>
          </cell>
          <cell r="E406">
            <v>43</v>
          </cell>
          <cell r="F406">
            <v>293</v>
          </cell>
          <cell r="G406">
            <v>210</v>
          </cell>
          <cell r="H406">
            <v>235</v>
          </cell>
          <cell r="I406">
            <v>29</v>
          </cell>
          <cell r="J406">
            <v>8</v>
          </cell>
          <cell r="K406">
            <v>0</v>
          </cell>
          <cell r="L406">
            <v>0</v>
          </cell>
          <cell r="M406">
            <v>1</v>
          </cell>
          <cell r="N406">
            <v>0</v>
          </cell>
          <cell r="O406">
            <v>178</v>
          </cell>
          <cell r="P406">
            <v>95</v>
          </cell>
          <cell r="Q406">
            <v>802</v>
          </cell>
        </row>
        <row r="407">
          <cell r="A407">
            <v>753</v>
          </cell>
          <cell r="B407" t="str">
            <v xml:space="preserve">QUABBIN                      </v>
          </cell>
          <cell r="C407">
            <v>74</v>
          </cell>
          <cell r="D407">
            <v>1</v>
          </cell>
          <cell r="E407">
            <v>140</v>
          </cell>
          <cell r="F407">
            <v>828</v>
          </cell>
          <cell r="G407">
            <v>574</v>
          </cell>
          <cell r="H407">
            <v>682</v>
          </cell>
          <cell r="I407">
            <v>84</v>
          </cell>
          <cell r="J407">
            <v>22</v>
          </cell>
          <cell r="K407">
            <v>0</v>
          </cell>
          <cell r="L407">
            <v>0</v>
          </cell>
          <cell r="M407">
            <v>3</v>
          </cell>
          <cell r="N407">
            <v>0</v>
          </cell>
          <cell r="O407">
            <v>408</v>
          </cell>
          <cell r="P407">
            <v>231</v>
          </cell>
          <cell r="Q407">
            <v>2265</v>
          </cell>
        </row>
        <row r="408">
          <cell r="A408">
            <v>755</v>
          </cell>
          <cell r="B408" t="str">
            <v xml:space="preserve">RALPH C MAHAR                </v>
          </cell>
          <cell r="C408">
            <v>0</v>
          </cell>
          <cell r="D408">
            <v>0</v>
          </cell>
          <cell r="E408">
            <v>0</v>
          </cell>
          <cell r="F408">
            <v>0</v>
          </cell>
          <cell r="G408">
            <v>257</v>
          </cell>
          <cell r="H408">
            <v>463</v>
          </cell>
          <cell r="I408">
            <v>27</v>
          </cell>
          <cell r="J408">
            <v>7</v>
          </cell>
          <cell r="K408">
            <v>0</v>
          </cell>
          <cell r="L408">
            <v>0</v>
          </cell>
          <cell r="M408">
            <v>1</v>
          </cell>
          <cell r="N408">
            <v>0</v>
          </cell>
          <cell r="O408">
            <v>146</v>
          </cell>
          <cell r="P408">
            <v>229</v>
          </cell>
          <cell r="Q408">
            <v>721</v>
          </cell>
        </row>
        <row r="409">
          <cell r="A409">
            <v>760</v>
          </cell>
          <cell r="B409" t="str">
            <v xml:space="preserve">SILVER LAKE                  </v>
          </cell>
          <cell r="C409">
            <v>39</v>
          </cell>
          <cell r="D409">
            <v>0</v>
          </cell>
          <cell r="E409">
            <v>0</v>
          </cell>
          <cell r="F409">
            <v>0</v>
          </cell>
          <cell r="G409">
            <v>622</v>
          </cell>
          <cell r="H409">
            <v>967</v>
          </cell>
          <cell r="I409">
            <v>70</v>
          </cell>
          <cell r="J409">
            <v>16</v>
          </cell>
          <cell r="K409">
            <v>0</v>
          </cell>
          <cell r="L409">
            <v>0</v>
          </cell>
          <cell r="M409">
            <v>3</v>
          </cell>
          <cell r="N409">
            <v>214</v>
          </cell>
          <cell r="O409">
            <v>108</v>
          </cell>
          <cell r="P409">
            <v>225</v>
          </cell>
          <cell r="Q409">
            <v>1826</v>
          </cell>
        </row>
        <row r="410">
          <cell r="A410">
            <v>763</v>
          </cell>
          <cell r="B410" t="str">
            <v>SOMERSET BERKLEY</v>
          </cell>
          <cell r="C410">
            <v>0</v>
          </cell>
          <cell r="D410">
            <v>0</v>
          </cell>
          <cell r="E410">
            <v>0</v>
          </cell>
          <cell r="F410">
            <v>0</v>
          </cell>
          <cell r="G410">
            <v>0</v>
          </cell>
          <cell r="H410">
            <v>935</v>
          </cell>
          <cell r="I410">
            <v>37</v>
          </cell>
          <cell r="J410">
            <v>9</v>
          </cell>
          <cell r="K410">
            <v>0</v>
          </cell>
          <cell r="L410">
            <v>0</v>
          </cell>
          <cell r="M410">
            <v>0</v>
          </cell>
          <cell r="N410">
            <v>44</v>
          </cell>
          <cell r="O410">
            <v>0</v>
          </cell>
          <cell r="P410">
            <v>125</v>
          </cell>
          <cell r="Q410">
            <v>979</v>
          </cell>
        </row>
        <row r="411">
          <cell r="A411">
            <v>765</v>
          </cell>
          <cell r="B411" t="str">
            <v xml:space="preserve">SOUTHERN BERKSHIRE           </v>
          </cell>
          <cell r="C411">
            <v>14</v>
          </cell>
          <cell r="D411">
            <v>0</v>
          </cell>
          <cell r="E411">
            <v>62</v>
          </cell>
          <cell r="F411">
            <v>271</v>
          </cell>
          <cell r="G411">
            <v>168</v>
          </cell>
          <cell r="H411">
            <v>250</v>
          </cell>
          <cell r="I411">
            <v>28</v>
          </cell>
          <cell r="J411">
            <v>8</v>
          </cell>
          <cell r="K411">
            <v>0</v>
          </cell>
          <cell r="L411">
            <v>0</v>
          </cell>
          <cell r="M411">
            <v>6</v>
          </cell>
          <cell r="N411">
            <v>8</v>
          </cell>
          <cell r="O411">
            <v>67</v>
          </cell>
          <cell r="P411">
            <v>38</v>
          </cell>
          <cell r="Q411">
            <v>772</v>
          </cell>
        </row>
        <row r="412">
          <cell r="A412">
            <v>766</v>
          </cell>
          <cell r="B412" t="str">
            <v>SOUTHWICK TOLLAND GRANVILLE</v>
          </cell>
          <cell r="C412">
            <v>23</v>
          </cell>
          <cell r="D412">
            <v>0</v>
          </cell>
          <cell r="E412">
            <v>88</v>
          </cell>
          <cell r="F412">
            <v>530</v>
          </cell>
          <cell r="G412">
            <v>412</v>
          </cell>
          <cell r="H412">
            <v>505</v>
          </cell>
          <cell r="I412">
            <v>64</v>
          </cell>
          <cell r="J412">
            <v>16</v>
          </cell>
          <cell r="K412">
            <v>0</v>
          </cell>
          <cell r="L412">
            <v>0</v>
          </cell>
          <cell r="M412">
            <v>27</v>
          </cell>
          <cell r="N412">
            <v>99</v>
          </cell>
          <cell r="O412">
            <v>282</v>
          </cell>
          <cell r="P412">
            <v>131</v>
          </cell>
          <cell r="Q412">
            <v>1673</v>
          </cell>
        </row>
        <row r="413">
          <cell r="A413">
            <v>767</v>
          </cell>
          <cell r="B413" t="str">
            <v xml:space="preserve">SPENCER EAST BROOKFIELD      </v>
          </cell>
          <cell r="C413">
            <v>96</v>
          </cell>
          <cell r="D413">
            <v>1</v>
          </cell>
          <cell r="E413">
            <v>157</v>
          </cell>
          <cell r="F413">
            <v>735</v>
          </cell>
          <cell r="G413">
            <v>458</v>
          </cell>
          <cell r="H413">
            <v>332</v>
          </cell>
          <cell r="I413">
            <v>72</v>
          </cell>
          <cell r="J413">
            <v>17</v>
          </cell>
          <cell r="K413">
            <v>0</v>
          </cell>
          <cell r="L413">
            <v>0</v>
          </cell>
          <cell r="M413">
            <v>10</v>
          </cell>
          <cell r="N413">
            <v>190</v>
          </cell>
          <cell r="O413">
            <v>464</v>
          </cell>
          <cell r="P413">
            <v>273</v>
          </cell>
          <cell r="Q413">
            <v>1931</v>
          </cell>
        </row>
        <row r="414">
          <cell r="A414">
            <v>770</v>
          </cell>
          <cell r="B414" t="str">
            <v xml:space="preserve">TANTASQUA                    </v>
          </cell>
          <cell r="C414">
            <v>0</v>
          </cell>
          <cell r="D414">
            <v>0</v>
          </cell>
          <cell r="E414">
            <v>0</v>
          </cell>
          <cell r="F414">
            <v>0</v>
          </cell>
          <cell r="G414">
            <v>526</v>
          </cell>
          <cell r="H414">
            <v>706</v>
          </cell>
          <cell r="I414">
            <v>63</v>
          </cell>
          <cell r="J414">
            <v>12</v>
          </cell>
          <cell r="K414">
            <v>0</v>
          </cell>
          <cell r="L414">
            <v>0</v>
          </cell>
          <cell r="M414">
            <v>2</v>
          </cell>
          <cell r="N414">
            <v>365</v>
          </cell>
          <cell r="O414">
            <v>146</v>
          </cell>
          <cell r="P414">
            <v>294</v>
          </cell>
          <cell r="Q414">
            <v>1599</v>
          </cell>
        </row>
        <row r="415">
          <cell r="A415">
            <v>773</v>
          </cell>
          <cell r="B415" t="str">
            <v xml:space="preserve">TRITON                       </v>
          </cell>
          <cell r="C415">
            <v>126</v>
          </cell>
          <cell r="D415">
            <v>166</v>
          </cell>
          <cell r="E415">
            <v>30</v>
          </cell>
          <cell r="F415">
            <v>970</v>
          </cell>
          <cell r="G415">
            <v>706</v>
          </cell>
          <cell r="H415">
            <v>814</v>
          </cell>
          <cell r="I415">
            <v>98</v>
          </cell>
          <cell r="J415">
            <v>26</v>
          </cell>
          <cell r="K415">
            <v>0</v>
          </cell>
          <cell r="L415">
            <v>2</v>
          </cell>
          <cell r="M415">
            <v>11</v>
          </cell>
          <cell r="N415">
            <v>0</v>
          </cell>
          <cell r="O415">
            <v>424</v>
          </cell>
          <cell r="P415">
            <v>192</v>
          </cell>
          <cell r="Q415">
            <v>2678</v>
          </cell>
        </row>
        <row r="416">
          <cell r="A416">
            <v>774</v>
          </cell>
          <cell r="B416" t="str">
            <v>UPISLAND</v>
          </cell>
          <cell r="C416">
            <v>10</v>
          </cell>
          <cell r="D416">
            <v>0</v>
          </cell>
          <cell r="E416">
            <v>43</v>
          </cell>
          <cell r="F416">
            <v>185</v>
          </cell>
          <cell r="G416">
            <v>111</v>
          </cell>
          <cell r="H416">
            <v>0</v>
          </cell>
          <cell r="I416">
            <v>13</v>
          </cell>
          <cell r="J416">
            <v>3</v>
          </cell>
          <cell r="K416">
            <v>0</v>
          </cell>
          <cell r="L416">
            <v>0</v>
          </cell>
          <cell r="M416">
            <v>4</v>
          </cell>
          <cell r="N416">
            <v>0</v>
          </cell>
          <cell r="O416">
            <v>43</v>
          </cell>
          <cell r="P416">
            <v>13</v>
          </cell>
          <cell r="Q416">
            <v>348</v>
          </cell>
        </row>
        <row r="417">
          <cell r="A417">
            <v>775</v>
          </cell>
          <cell r="B417" t="str">
            <v xml:space="preserve">WACHUSETT                    </v>
          </cell>
          <cell r="C417">
            <v>134</v>
          </cell>
          <cell r="D417">
            <v>397</v>
          </cell>
          <cell r="E417">
            <v>46</v>
          </cell>
          <cell r="F417">
            <v>2729</v>
          </cell>
          <cell r="G417">
            <v>1783</v>
          </cell>
          <cell r="H417">
            <v>2144</v>
          </cell>
          <cell r="I417">
            <v>262</v>
          </cell>
          <cell r="J417">
            <v>70</v>
          </cell>
          <cell r="K417">
            <v>0</v>
          </cell>
          <cell r="L417">
            <v>12</v>
          </cell>
          <cell r="M417">
            <v>90</v>
          </cell>
          <cell r="N417">
            <v>0</v>
          </cell>
          <cell r="O417">
            <v>418</v>
          </cell>
          <cell r="P417">
            <v>230</v>
          </cell>
          <cell r="Q417">
            <v>7064</v>
          </cell>
        </row>
        <row r="418">
          <cell r="A418">
            <v>778</v>
          </cell>
          <cell r="B418" t="str">
            <v>QUABOAG</v>
          </cell>
          <cell r="C418">
            <v>49</v>
          </cell>
          <cell r="D418">
            <v>0</v>
          </cell>
          <cell r="E418">
            <v>67</v>
          </cell>
          <cell r="F418">
            <v>502</v>
          </cell>
          <cell r="G418">
            <v>344</v>
          </cell>
          <cell r="H418">
            <v>352</v>
          </cell>
          <cell r="I418">
            <v>48</v>
          </cell>
          <cell r="J418">
            <v>13</v>
          </cell>
          <cell r="K418">
            <v>1</v>
          </cell>
          <cell r="L418">
            <v>0</v>
          </cell>
          <cell r="M418">
            <v>5</v>
          </cell>
          <cell r="N418">
            <v>0</v>
          </cell>
          <cell r="O418">
            <v>417</v>
          </cell>
          <cell r="P418">
            <v>201</v>
          </cell>
          <cell r="Q418">
            <v>1296</v>
          </cell>
        </row>
        <row r="419">
          <cell r="A419">
            <v>780</v>
          </cell>
          <cell r="B419" t="str">
            <v xml:space="preserve">WHITMAN HANSON               </v>
          </cell>
          <cell r="C419">
            <v>93</v>
          </cell>
          <cell r="D419">
            <v>262</v>
          </cell>
          <cell r="E419">
            <v>8</v>
          </cell>
          <cell r="F419">
            <v>1618</v>
          </cell>
          <cell r="G419">
            <v>1045</v>
          </cell>
          <cell r="H419">
            <v>1207</v>
          </cell>
          <cell r="I419">
            <v>151</v>
          </cell>
          <cell r="J419">
            <v>40</v>
          </cell>
          <cell r="K419">
            <v>0</v>
          </cell>
          <cell r="L419">
            <v>0</v>
          </cell>
          <cell r="M419">
            <v>11</v>
          </cell>
          <cell r="N419">
            <v>0</v>
          </cell>
          <cell r="O419">
            <v>619</v>
          </cell>
          <cell r="P419">
            <v>252</v>
          </cell>
          <cell r="Q419">
            <v>4067</v>
          </cell>
        </row>
        <row r="420">
          <cell r="A420">
            <v>801</v>
          </cell>
          <cell r="B420" t="str">
            <v xml:space="preserve">ASSABET VALLEY               </v>
          </cell>
          <cell r="C420">
            <v>0</v>
          </cell>
          <cell r="D420">
            <v>0</v>
          </cell>
          <cell r="E420">
            <v>0</v>
          </cell>
          <cell r="F420">
            <v>0</v>
          </cell>
          <cell r="G420">
            <v>0</v>
          </cell>
          <cell r="H420">
            <v>1</v>
          </cell>
          <cell r="I420">
            <v>34</v>
          </cell>
          <cell r="J420">
            <v>0</v>
          </cell>
          <cell r="K420">
            <v>0</v>
          </cell>
          <cell r="L420">
            <v>0</v>
          </cell>
          <cell r="M420">
            <v>0</v>
          </cell>
          <cell r="N420">
            <v>714</v>
          </cell>
          <cell r="O420">
            <v>0</v>
          </cell>
          <cell r="P420">
            <v>353</v>
          </cell>
          <cell r="Q420">
            <v>715</v>
          </cell>
        </row>
        <row r="421">
          <cell r="A421">
            <v>805</v>
          </cell>
          <cell r="B421" t="str">
            <v xml:space="preserve">BLACKSTONE VALLEY            </v>
          </cell>
          <cell r="C421">
            <v>0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56</v>
          </cell>
          <cell r="J421">
            <v>0</v>
          </cell>
          <cell r="K421">
            <v>0</v>
          </cell>
          <cell r="L421">
            <v>0</v>
          </cell>
          <cell r="M421">
            <v>0</v>
          </cell>
          <cell r="N421">
            <v>1186</v>
          </cell>
          <cell r="O421">
            <v>0</v>
          </cell>
          <cell r="P421">
            <v>151</v>
          </cell>
          <cell r="Q421">
            <v>1186</v>
          </cell>
        </row>
        <row r="422">
          <cell r="A422">
            <v>806</v>
          </cell>
          <cell r="B422" t="str">
            <v xml:space="preserve">BLUE HILLS                   </v>
          </cell>
          <cell r="C422">
            <v>0</v>
          </cell>
          <cell r="D422">
            <v>0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41</v>
          </cell>
          <cell r="J422">
            <v>0</v>
          </cell>
          <cell r="K422">
            <v>0</v>
          </cell>
          <cell r="L422">
            <v>0</v>
          </cell>
          <cell r="M422">
            <v>0</v>
          </cell>
          <cell r="N422">
            <v>859</v>
          </cell>
          <cell r="O422">
            <v>0</v>
          </cell>
          <cell r="P422">
            <v>309</v>
          </cell>
          <cell r="Q422">
            <v>859</v>
          </cell>
        </row>
        <row r="423">
          <cell r="A423">
            <v>810</v>
          </cell>
          <cell r="B423" t="str">
            <v xml:space="preserve">BRISTOL PLYMOUTH             </v>
          </cell>
          <cell r="C423">
            <v>0</v>
          </cell>
          <cell r="D423">
            <v>0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62</v>
          </cell>
          <cell r="J423">
            <v>0</v>
          </cell>
          <cell r="K423">
            <v>0</v>
          </cell>
          <cell r="L423">
            <v>0</v>
          </cell>
          <cell r="M423">
            <v>0</v>
          </cell>
          <cell r="N423">
            <v>1309</v>
          </cell>
          <cell r="O423">
            <v>0</v>
          </cell>
          <cell r="P423">
            <v>422</v>
          </cell>
          <cell r="Q423">
            <v>1309</v>
          </cell>
        </row>
        <row r="424">
          <cell r="A424">
            <v>815</v>
          </cell>
          <cell r="B424" t="str">
            <v xml:space="preserve">CAPE COD                     </v>
          </cell>
          <cell r="C424">
            <v>0</v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31</v>
          </cell>
          <cell r="J424">
            <v>0</v>
          </cell>
          <cell r="K424">
            <v>0</v>
          </cell>
          <cell r="L424">
            <v>0</v>
          </cell>
          <cell r="M424">
            <v>0</v>
          </cell>
          <cell r="N424">
            <v>654</v>
          </cell>
          <cell r="O424">
            <v>0</v>
          </cell>
          <cell r="P424">
            <v>265</v>
          </cell>
          <cell r="Q424">
            <v>654</v>
          </cell>
        </row>
        <row r="425">
          <cell r="A425">
            <v>818</v>
          </cell>
          <cell r="B425" t="str">
            <v xml:space="preserve">FRANKLIN COUNTY              </v>
          </cell>
          <cell r="C425">
            <v>0</v>
          </cell>
          <cell r="D425">
            <v>0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I425">
            <v>23</v>
          </cell>
          <cell r="J425">
            <v>0</v>
          </cell>
          <cell r="K425">
            <v>0</v>
          </cell>
          <cell r="L425">
            <v>0</v>
          </cell>
          <cell r="M425">
            <v>0</v>
          </cell>
          <cell r="N425">
            <v>476</v>
          </cell>
          <cell r="O425">
            <v>0</v>
          </cell>
          <cell r="P425">
            <v>239</v>
          </cell>
          <cell r="Q425">
            <v>476</v>
          </cell>
        </row>
        <row r="426">
          <cell r="A426">
            <v>821</v>
          </cell>
          <cell r="B426" t="str">
            <v xml:space="preserve">GREATER FALL RIVER           </v>
          </cell>
          <cell r="C426">
            <v>0</v>
          </cell>
          <cell r="D426">
            <v>0</v>
          </cell>
          <cell r="E426">
            <v>0</v>
          </cell>
          <cell r="F426">
            <v>0</v>
          </cell>
          <cell r="G426">
            <v>0</v>
          </cell>
          <cell r="H426">
            <v>24</v>
          </cell>
          <cell r="I426">
            <v>70</v>
          </cell>
          <cell r="J426">
            <v>0</v>
          </cell>
          <cell r="K426">
            <v>0</v>
          </cell>
          <cell r="L426">
            <v>0</v>
          </cell>
          <cell r="M426">
            <v>0</v>
          </cell>
          <cell r="N426">
            <v>1445</v>
          </cell>
          <cell r="O426">
            <v>0</v>
          </cell>
          <cell r="P426">
            <v>653</v>
          </cell>
          <cell r="Q426">
            <v>1469</v>
          </cell>
        </row>
        <row r="427">
          <cell r="A427">
            <v>823</v>
          </cell>
          <cell r="B427" t="str">
            <v xml:space="preserve">GREATER LAWRENCE             </v>
          </cell>
          <cell r="C427">
            <v>0</v>
          </cell>
          <cell r="D427">
            <v>0</v>
          </cell>
          <cell r="E427">
            <v>0</v>
          </cell>
          <cell r="F427">
            <v>0</v>
          </cell>
          <cell r="G427">
            <v>0</v>
          </cell>
          <cell r="H427">
            <v>2</v>
          </cell>
          <cell r="I427">
            <v>70</v>
          </cell>
          <cell r="J427">
            <v>0</v>
          </cell>
          <cell r="K427">
            <v>0</v>
          </cell>
          <cell r="L427">
            <v>0</v>
          </cell>
          <cell r="M427">
            <v>0</v>
          </cell>
          <cell r="N427">
            <v>1484</v>
          </cell>
          <cell r="O427">
            <v>0</v>
          </cell>
          <cell r="P427">
            <v>1121</v>
          </cell>
          <cell r="Q427">
            <v>1486</v>
          </cell>
        </row>
        <row r="428">
          <cell r="A428">
            <v>825</v>
          </cell>
          <cell r="B428" t="str">
            <v xml:space="preserve">GREATER NEW BEDFORD          </v>
          </cell>
          <cell r="C428">
            <v>0</v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102</v>
          </cell>
          <cell r="J428">
            <v>0</v>
          </cell>
          <cell r="K428">
            <v>0</v>
          </cell>
          <cell r="L428">
            <v>0</v>
          </cell>
          <cell r="M428">
            <v>0</v>
          </cell>
          <cell r="N428">
            <v>2149</v>
          </cell>
          <cell r="O428">
            <v>0</v>
          </cell>
          <cell r="P428">
            <v>1168</v>
          </cell>
          <cell r="Q428">
            <v>2149</v>
          </cell>
        </row>
        <row r="429">
          <cell r="A429">
            <v>828</v>
          </cell>
          <cell r="B429" t="str">
            <v xml:space="preserve">GREATER LOWELL               </v>
          </cell>
          <cell r="C429">
            <v>0</v>
          </cell>
          <cell r="D429">
            <v>0</v>
          </cell>
          <cell r="E429">
            <v>0</v>
          </cell>
          <cell r="F429">
            <v>0</v>
          </cell>
          <cell r="G429">
            <v>0</v>
          </cell>
          <cell r="H429">
            <v>33</v>
          </cell>
          <cell r="I429">
            <v>103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2157</v>
          </cell>
          <cell r="O429">
            <v>0</v>
          </cell>
          <cell r="P429">
            <v>1316</v>
          </cell>
          <cell r="Q429">
            <v>2190</v>
          </cell>
        </row>
        <row r="430">
          <cell r="A430">
            <v>829</v>
          </cell>
          <cell r="B430" t="str">
            <v xml:space="preserve">SOUTH MIDDLESEX              </v>
          </cell>
          <cell r="C430">
            <v>0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  <cell r="H430">
            <v>24</v>
          </cell>
          <cell r="I430">
            <v>33</v>
          </cell>
          <cell r="J430">
            <v>0</v>
          </cell>
          <cell r="K430">
            <v>0</v>
          </cell>
          <cell r="L430">
            <v>0</v>
          </cell>
          <cell r="M430">
            <v>0</v>
          </cell>
          <cell r="N430">
            <v>672</v>
          </cell>
          <cell r="O430">
            <v>0</v>
          </cell>
          <cell r="P430">
            <v>447</v>
          </cell>
          <cell r="Q430">
            <v>696</v>
          </cell>
        </row>
        <row r="431">
          <cell r="A431">
            <v>830</v>
          </cell>
          <cell r="B431" t="str">
            <v xml:space="preserve">MINUTEMAN                    </v>
          </cell>
          <cell r="C431">
            <v>0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20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431</v>
          </cell>
          <cell r="O431">
            <v>0</v>
          </cell>
          <cell r="P431">
            <v>218</v>
          </cell>
          <cell r="Q431">
            <v>431</v>
          </cell>
        </row>
        <row r="432">
          <cell r="A432">
            <v>832</v>
          </cell>
          <cell r="B432" t="str">
            <v xml:space="preserve">MONTACHUSETT                 </v>
          </cell>
          <cell r="C432">
            <v>0</v>
          </cell>
          <cell r="D432">
            <v>0</v>
          </cell>
          <cell r="E432">
            <v>0</v>
          </cell>
          <cell r="F432">
            <v>0</v>
          </cell>
          <cell r="G432">
            <v>0</v>
          </cell>
          <cell r="H432">
            <v>0</v>
          </cell>
          <cell r="I432">
            <v>70</v>
          </cell>
          <cell r="J432">
            <v>0</v>
          </cell>
          <cell r="K432">
            <v>0</v>
          </cell>
          <cell r="L432">
            <v>0</v>
          </cell>
          <cell r="M432">
            <v>0</v>
          </cell>
          <cell r="N432">
            <v>1467</v>
          </cell>
          <cell r="O432">
            <v>0</v>
          </cell>
          <cell r="P432">
            <v>460</v>
          </cell>
          <cell r="Q432">
            <v>1467</v>
          </cell>
        </row>
        <row r="433">
          <cell r="A433">
            <v>851</v>
          </cell>
          <cell r="B433" t="str">
            <v xml:space="preserve">NORTHERN BERKSHIRE           </v>
          </cell>
          <cell r="C433">
            <v>0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22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472</v>
          </cell>
          <cell r="O433">
            <v>0</v>
          </cell>
          <cell r="P433">
            <v>183</v>
          </cell>
          <cell r="Q433">
            <v>472</v>
          </cell>
        </row>
        <row r="434">
          <cell r="A434">
            <v>852</v>
          </cell>
          <cell r="B434" t="str">
            <v xml:space="preserve">NASHOBA VALLEY               </v>
          </cell>
          <cell r="C434">
            <v>0</v>
          </cell>
          <cell r="D434">
            <v>0</v>
          </cell>
          <cell r="E434">
            <v>0</v>
          </cell>
          <cell r="F434">
            <v>0</v>
          </cell>
          <cell r="G434">
            <v>0</v>
          </cell>
          <cell r="H434">
            <v>0</v>
          </cell>
          <cell r="I434">
            <v>32</v>
          </cell>
          <cell r="J434">
            <v>0</v>
          </cell>
          <cell r="K434">
            <v>0</v>
          </cell>
          <cell r="L434">
            <v>0</v>
          </cell>
          <cell r="M434">
            <v>0</v>
          </cell>
          <cell r="N434">
            <v>667</v>
          </cell>
          <cell r="O434">
            <v>0</v>
          </cell>
          <cell r="P434">
            <v>184</v>
          </cell>
          <cell r="Q434">
            <v>667</v>
          </cell>
        </row>
        <row r="435">
          <cell r="A435">
            <v>853</v>
          </cell>
          <cell r="B435" t="str">
            <v xml:space="preserve">NORTHEAST METROPOLITAN       </v>
          </cell>
          <cell r="C435">
            <v>0</v>
          </cell>
          <cell r="D435">
            <v>0</v>
          </cell>
          <cell r="E435">
            <v>0</v>
          </cell>
          <cell r="F435">
            <v>0</v>
          </cell>
          <cell r="G435">
            <v>0</v>
          </cell>
          <cell r="H435">
            <v>0</v>
          </cell>
          <cell r="I435">
            <v>59</v>
          </cell>
          <cell r="J435">
            <v>0</v>
          </cell>
          <cell r="K435">
            <v>0</v>
          </cell>
          <cell r="L435">
            <v>0</v>
          </cell>
          <cell r="M435">
            <v>0</v>
          </cell>
          <cell r="N435">
            <v>1232</v>
          </cell>
          <cell r="O435">
            <v>0</v>
          </cell>
          <cell r="P435">
            <v>636</v>
          </cell>
          <cell r="Q435">
            <v>1232</v>
          </cell>
        </row>
        <row r="436">
          <cell r="A436">
            <v>854</v>
          </cell>
          <cell r="B436" t="str">
            <v xml:space="preserve">NORTH SHORE                  </v>
          </cell>
          <cell r="C436">
            <v>0</v>
          </cell>
          <cell r="D436">
            <v>0</v>
          </cell>
          <cell r="E436">
            <v>0</v>
          </cell>
          <cell r="F436">
            <v>0</v>
          </cell>
          <cell r="G436">
            <v>0</v>
          </cell>
          <cell r="H436">
            <v>0</v>
          </cell>
          <cell r="I436">
            <v>32</v>
          </cell>
          <cell r="J436">
            <v>0</v>
          </cell>
          <cell r="K436">
            <v>0</v>
          </cell>
          <cell r="L436">
            <v>0</v>
          </cell>
          <cell r="M436">
            <v>0</v>
          </cell>
          <cell r="N436">
            <v>677</v>
          </cell>
          <cell r="O436">
            <v>0</v>
          </cell>
          <cell r="P436">
            <v>233</v>
          </cell>
          <cell r="Q436">
            <v>677</v>
          </cell>
        </row>
        <row r="437">
          <cell r="A437">
            <v>855</v>
          </cell>
          <cell r="B437" t="str">
            <v xml:space="preserve">OLD COLONY                   </v>
          </cell>
          <cell r="C437">
            <v>0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23</v>
          </cell>
          <cell r="J437">
            <v>0</v>
          </cell>
          <cell r="K437">
            <v>0</v>
          </cell>
          <cell r="L437">
            <v>0</v>
          </cell>
          <cell r="M437">
            <v>0</v>
          </cell>
          <cell r="N437">
            <v>489</v>
          </cell>
          <cell r="O437">
            <v>0</v>
          </cell>
          <cell r="P437">
            <v>121</v>
          </cell>
          <cell r="Q437">
            <v>489</v>
          </cell>
        </row>
        <row r="438">
          <cell r="A438">
            <v>860</v>
          </cell>
          <cell r="B438" t="str">
            <v xml:space="preserve">PATHFINDER                   </v>
          </cell>
          <cell r="C438">
            <v>0</v>
          </cell>
          <cell r="D438">
            <v>0</v>
          </cell>
          <cell r="E438">
            <v>0</v>
          </cell>
          <cell r="F438">
            <v>0</v>
          </cell>
          <cell r="G438">
            <v>0</v>
          </cell>
          <cell r="H438">
            <v>0</v>
          </cell>
          <cell r="I438">
            <v>27</v>
          </cell>
          <cell r="J438">
            <v>0</v>
          </cell>
          <cell r="K438">
            <v>0</v>
          </cell>
          <cell r="L438">
            <v>0</v>
          </cell>
          <cell r="M438">
            <v>0</v>
          </cell>
          <cell r="N438">
            <v>566</v>
          </cell>
          <cell r="O438">
            <v>0</v>
          </cell>
          <cell r="P438">
            <v>255</v>
          </cell>
          <cell r="Q438">
            <v>566</v>
          </cell>
        </row>
        <row r="439">
          <cell r="A439">
            <v>871</v>
          </cell>
          <cell r="B439" t="str">
            <v xml:space="preserve">SHAWSHEEN VALLEY             </v>
          </cell>
          <cell r="C439">
            <v>0</v>
          </cell>
          <cell r="D439">
            <v>0</v>
          </cell>
          <cell r="E439">
            <v>0</v>
          </cell>
          <cell r="F439">
            <v>0</v>
          </cell>
          <cell r="G439">
            <v>0</v>
          </cell>
          <cell r="H439">
            <v>0</v>
          </cell>
          <cell r="I439">
            <v>66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1397</v>
          </cell>
          <cell r="O439">
            <v>0</v>
          </cell>
          <cell r="P439">
            <v>243</v>
          </cell>
          <cell r="Q439">
            <v>1397</v>
          </cell>
        </row>
        <row r="440">
          <cell r="A440">
            <v>872</v>
          </cell>
          <cell r="B440" t="str">
            <v xml:space="preserve">SOUTHEASTERN                 </v>
          </cell>
          <cell r="C440">
            <v>0</v>
          </cell>
          <cell r="D440">
            <v>0</v>
          </cell>
          <cell r="E440">
            <v>0</v>
          </cell>
          <cell r="F440">
            <v>0</v>
          </cell>
          <cell r="G440">
            <v>0</v>
          </cell>
          <cell r="H440">
            <v>0</v>
          </cell>
          <cell r="I440">
            <v>64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1356</v>
          </cell>
          <cell r="O440">
            <v>0</v>
          </cell>
          <cell r="P440">
            <v>721</v>
          </cell>
          <cell r="Q440">
            <v>1356</v>
          </cell>
        </row>
        <row r="441">
          <cell r="A441">
            <v>873</v>
          </cell>
          <cell r="B441" t="str">
            <v xml:space="preserve">SOUTH SHORE                  </v>
          </cell>
          <cell r="C441">
            <v>0</v>
          </cell>
          <cell r="D441">
            <v>0</v>
          </cell>
          <cell r="E441">
            <v>0</v>
          </cell>
          <cell r="F441">
            <v>0</v>
          </cell>
          <cell r="G441">
            <v>0</v>
          </cell>
          <cell r="H441">
            <v>0</v>
          </cell>
          <cell r="I441">
            <v>28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594</v>
          </cell>
          <cell r="O441">
            <v>0</v>
          </cell>
          <cell r="P441">
            <v>136</v>
          </cell>
          <cell r="Q441">
            <v>594</v>
          </cell>
        </row>
        <row r="442">
          <cell r="A442">
            <v>876</v>
          </cell>
          <cell r="B442" t="str">
            <v xml:space="preserve">SOUTHERN WORCESTER           </v>
          </cell>
          <cell r="C442">
            <v>0</v>
          </cell>
          <cell r="D442">
            <v>0</v>
          </cell>
          <cell r="E442">
            <v>0</v>
          </cell>
          <cell r="F442">
            <v>0</v>
          </cell>
          <cell r="G442">
            <v>0</v>
          </cell>
          <cell r="H442">
            <v>0</v>
          </cell>
          <cell r="I442">
            <v>54</v>
          </cell>
          <cell r="J442">
            <v>0</v>
          </cell>
          <cell r="K442">
            <v>0</v>
          </cell>
          <cell r="L442">
            <v>0</v>
          </cell>
          <cell r="M442">
            <v>0</v>
          </cell>
          <cell r="N442">
            <v>1131</v>
          </cell>
          <cell r="O442">
            <v>0</v>
          </cell>
          <cell r="P442">
            <v>389</v>
          </cell>
          <cell r="Q442">
            <v>1131</v>
          </cell>
        </row>
        <row r="443">
          <cell r="A443">
            <v>878</v>
          </cell>
          <cell r="B443" t="str">
            <v xml:space="preserve">TRI COUNTY                   </v>
          </cell>
          <cell r="C443">
            <v>0</v>
          </cell>
          <cell r="D443">
            <v>0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  <cell r="I443">
            <v>46</v>
          </cell>
          <cell r="J443">
            <v>0</v>
          </cell>
          <cell r="K443">
            <v>0</v>
          </cell>
          <cell r="L443">
            <v>0</v>
          </cell>
          <cell r="M443">
            <v>0</v>
          </cell>
          <cell r="N443">
            <v>975</v>
          </cell>
          <cell r="O443">
            <v>0</v>
          </cell>
          <cell r="P443">
            <v>277</v>
          </cell>
          <cell r="Q443">
            <v>975</v>
          </cell>
        </row>
        <row r="444">
          <cell r="A444">
            <v>879</v>
          </cell>
          <cell r="B444" t="str">
            <v xml:space="preserve">UPPER CAPE COD               </v>
          </cell>
          <cell r="C444">
            <v>0</v>
          </cell>
          <cell r="D444">
            <v>0</v>
          </cell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33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703</v>
          </cell>
          <cell r="O444">
            <v>0</v>
          </cell>
          <cell r="P444">
            <v>126</v>
          </cell>
          <cell r="Q444">
            <v>703</v>
          </cell>
        </row>
        <row r="445">
          <cell r="A445">
            <v>885</v>
          </cell>
          <cell r="B445" t="str">
            <v xml:space="preserve">WHITTIER                     </v>
          </cell>
          <cell r="C445">
            <v>0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54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1135</v>
          </cell>
          <cell r="O445">
            <v>0</v>
          </cell>
          <cell r="P445">
            <v>501</v>
          </cell>
          <cell r="Q445">
            <v>1135</v>
          </cell>
        </row>
        <row r="446">
          <cell r="A446">
            <v>910</v>
          </cell>
          <cell r="B446" t="str">
            <v xml:space="preserve">BRISTOL COUNTY               </v>
          </cell>
          <cell r="C446">
            <v>0</v>
          </cell>
          <cell r="D446">
            <v>0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18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387</v>
          </cell>
          <cell r="O446">
            <v>0</v>
          </cell>
          <cell r="P446">
            <v>114</v>
          </cell>
          <cell r="Q446">
            <v>387</v>
          </cell>
        </row>
        <row r="447">
          <cell r="A447">
            <v>915</v>
          </cell>
          <cell r="B447" t="str">
            <v xml:space="preserve">NORFOLK COUNTY               </v>
          </cell>
          <cell r="C447">
            <v>0</v>
          </cell>
          <cell r="D447">
            <v>0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12</v>
          </cell>
          <cell r="J447">
            <v>0</v>
          </cell>
          <cell r="K447">
            <v>0</v>
          </cell>
          <cell r="L447">
            <v>0</v>
          </cell>
          <cell r="M447">
            <v>0</v>
          </cell>
          <cell r="N447">
            <v>258</v>
          </cell>
          <cell r="O447">
            <v>0</v>
          </cell>
          <cell r="P447">
            <v>61</v>
          </cell>
          <cell r="Q447">
            <v>258</v>
          </cell>
        </row>
        <row r="448">
          <cell r="A448">
            <v>999</v>
          </cell>
          <cell r="B448" t="str">
            <v>State Total</v>
          </cell>
          <cell r="C448">
            <v>20868</v>
          </cell>
          <cell r="D448">
            <v>16750</v>
          </cell>
          <cell r="E448">
            <v>43776</v>
          </cell>
          <cell r="F448">
            <v>317910</v>
          </cell>
          <cell r="G448">
            <v>204639</v>
          </cell>
          <cell r="H448">
            <v>235898</v>
          </cell>
          <cell r="I448">
            <v>35287</v>
          </cell>
          <cell r="J448">
            <v>8825</v>
          </cell>
          <cell r="K448">
            <v>2277</v>
          </cell>
          <cell r="L448">
            <v>633</v>
          </cell>
          <cell r="M448">
            <v>71733</v>
          </cell>
          <cell r="N448">
            <v>46494</v>
          </cell>
          <cell r="O448">
            <v>225002</v>
          </cell>
          <cell r="P448">
            <v>135001</v>
          </cell>
          <cell r="Q448">
            <v>940833</v>
          </cell>
        </row>
      </sheetData>
      <sheetData sheetId="7">
        <row r="10">
          <cell r="A10">
            <v>1</v>
          </cell>
          <cell r="B10" t="str">
            <v>ABINGTON</v>
          </cell>
          <cell r="C10">
            <v>1</v>
          </cell>
          <cell r="D10">
            <v>0</v>
          </cell>
          <cell r="E10">
            <v>478594.94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587674.57999999996</v>
          </cell>
          <cell r="K10">
            <v>564579.5</v>
          </cell>
          <cell r="L10">
            <v>1169224</v>
          </cell>
          <cell r="M10">
            <v>0</v>
          </cell>
          <cell r="N10">
            <v>0</v>
          </cell>
          <cell r="O10">
            <v>21082.14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 t="str">
            <v>X</v>
          </cell>
          <cell r="U10">
            <v>2821155.16</v>
          </cell>
          <cell r="V10">
            <v>13.38740878342243</v>
          </cell>
          <cell r="X10">
            <v>17359608.879999999</v>
          </cell>
          <cell r="Y10">
            <v>21073198</v>
          </cell>
          <cell r="Z10">
            <v>3713589.120000001</v>
          </cell>
          <cell r="AA10">
            <v>497153.35603109986</v>
          </cell>
          <cell r="AC10">
            <v>118.5282732243729</v>
          </cell>
        </row>
        <row r="11">
          <cell r="A11">
            <v>2</v>
          </cell>
          <cell r="B11" t="str">
            <v>ACTON</v>
          </cell>
          <cell r="C11">
            <v>1</v>
          </cell>
          <cell r="D11">
            <v>529470</v>
          </cell>
          <cell r="E11">
            <v>4300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485568</v>
          </cell>
          <cell r="K11">
            <v>420893</v>
          </cell>
          <cell r="L11">
            <v>0</v>
          </cell>
          <cell r="M11">
            <v>0</v>
          </cell>
          <cell r="N11">
            <v>3260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914021</v>
          </cell>
          <cell r="V11">
            <v>3.6103446305241609</v>
          </cell>
          <cell r="W11">
            <v>0</v>
          </cell>
          <cell r="X11">
            <v>19614092.674799997</v>
          </cell>
          <cell r="Y11">
            <v>25316724.399999999</v>
          </cell>
          <cell r="Z11">
            <v>5702631.7252000012</v>
          </cell>
          <cell r="AA11">
            <v>205884.65828932554</v>
          </cell>
          <cell r="AB11">
            <v>0</v>
          </cell>
          <cell r="AC11">
            <v>128.02447789987679</v>
          </cell>
        </row>
        <row r="12">
          <cell r="A12">
            <v>3</v>
          </cell>
          <cell r="B12" t="str">
            <v>ACUSHNET</v>
          </cell>
          <cell r="C12">
            <v>1</v>
          </cell>
          <cell r="D12">
            <v>0</v>
          </cell>
          <cell r="E12">
            <v>286195.65000000002</v>
          </cell>
          <cell r="F12">
            <v>0</v>
          </cell>
          <cell r="G12">
            <v>0</v>
          </cell>
          <cell r="H12">
            <v>0</v>
          </cell>
          <cell r="I12">
            <v>57750</v>
          </cell>
          <cell r="J12">
            <v>203888.71</v>
          </cell>
          <cell r="K12">
            <v>824842.56</v>
          </cell>
          <cell r="L12">
            <v>277837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 t="str">
            <v>X</v>
          </cell>
          <cell r="U12">
            <v>1650513.9199999999</v>
          </cell>
          <cell r="V12">
            <v>13.552981363884012</v>
          </cell>
          <cell r="X12">
            <v>10560494.92</v>
          </cell>
          <cell r="Y12">
            <v>12178235</v>
          </cell>
          <cell r="Z12">
            <v>1617740.08</v>
          </cell>
          <cell r="AA12">
            <v>219252.01155848231</v>
          </cell>
          <cell r="AC12">
            <v>113.24263757556467</v>
          </cell>
        </row>
        <row r="13">
          <cell r="A13">
            <v>4</v>
          </cell>
          <cell r="B13" t="str">
            <v>ADAMS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U13">
            <v>0</v>
          </cell>
          <cell r="V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C13">
            <v>0</v>
          </cell>
        </row>
        <row r="14">
          <cell r="A14">
            <v>5</v>
          </cell>
          <cell r="B14" t="str">
            <v>AGAWAM</v>
          </cell>
          <cell r="C14">
            <v>1</v>
          </cell>
          <cell r="D14">
            <v>0</v>
          </cell>
          <cell r="E14">
            <v>571424.43000000005</v>
          </cell>
          <cell r="F14">
            <v>0</v>
          </cell>
          <cell r="G14">
            <v>0</v>
          </cell>
          <cell r="H14">
            <v>0</v>
          </cell>
          <cell r="I14">
            <v>246354.08</v>
          </cell>
          <cell r="J14">
            <v>574022</v>
          </cell>
          <cell r="K14">
            <v>994869.61</v>
          </cell>
          <cell r="L14">
            <v>1588438</v>
          </cell>
          <cell r="M14">
            <v>24671</v>
          </cell>
          <cell r="N14">
            <v>46644</v>
          </cell>
          <cell r="O14">
            <v>14098.859999999999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 t="str">
            <v>X</v>
          </cell>
          <cell r="U14">
            <v>4060521.98</v>
          </cell>
          <cell r="V14">
            <v>8.7268139809439891</v>
          </cell>
          <cell r="X14">
            <v>38691315.740000002</v>
          </cell>
          <cell r="Y14">
            <v>46529260.149999999</v>
          </cell>
          <cell r="Z14">
            <v>7837944.4099999964</v>
          </cell>
          <cell r="AA14">
            <v>684002.82859049761</v>
          </cell>
          <cell r="AC14">
            <v>118.48978625974608</v>
          </cell>
        </row>
        <row r="15">
          <cell r="A15">
            <v>6</v>
          </cell>
          <cell r="B15" t="str">
            <v>ALFORD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U15">
            <v>0</v>
          </cell>
          <cell r="V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C15">
            <v>0</v>
          </cell>
        </row>
        <row r="16">
          <cell r="A16">
            <v>7</v>
          </cell>
          <cell r="B16" t="str">
            <v>AMESBURY</v>
          </cell>
          <cell r="C16">
            <v>1</v>
          </cell>
          <cell r="D16">
            <v>0</v>
          </cell>
          <cell r="E16">
            <v>496700</v>
          </cell>
          <cell r="F16">
            <v>0</v>
          </cell>
          <cell r="G16">
            <v>0</v>
          </cell>
          <cell r="H16">
            <v>0</v>
          </cell>
          <cell r="I16">
            <v>603202</v>
          </cell>
          <cell r="J16">
            <v>684654</v>
          </cell>
          <cell r="K16">
            <v>233762</v>
          </cell>
          <cell r="L16">
            <v>1154541</v>
          </cell>
          <cell r="M16">
            <v>7256</v>
          </cell>
          <cell r="N16">
            <v>98170</v>
          </cell>
          <cell r="O16">
            <v>45247.95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 t="str">
            <v>X</v>
          </cell>
          <cell r="U16">
            <v>3323532.95</v>
          </cell>
          <cell r="V16">
            <v>12.05823890606216</v>
          </cell>
          <cell r="X16">
            <v>21437478.949999999</v>
          </cell>
          <cell r="Y16">
            <v>27562341.199999999</v>
          </cell>
          <cell r="Z16">
            <v>6124862.25</v>
          </cell>
          <cell r="AA16">
            <v>738550.52277221426</v>
          </cell>
          <cell r="AC16">
            <v>125.12567704341832</v>
          </cell>
        </row>
        <row r="17">
          <cell r="A17">
            <v>8</v>
          </cell>
          <cell r="B17" t="str">
            <v>AMHERST</v>
          </cell>
          <cell r="C17">
            <v>1</v>
          </cell>
          <cell r="D17">
            <v>970176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91069</v>
          </cell>
          <cell r="K17">
            <v>0</v>
          </cell>
          <cell r="L17">
            <v>0</v>
          </cell>
          <cell r="M17">
            <v>3994</v>
          </cell>
          <cell r="N17">
            <v>23628</v>
          </cell>
          <cell r="O17">
            <v>64686.42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 t="str">
            <v>X</v>
          </cell>
          <cell r="U17">
            <v>1153553.42</v>
          </cell>
          <cell r="V17">
            <v>5.4018664750181618</v>
          </cell>
          <cell r="X17">
            <v>11778216.34</v>
          </cell>
          <cell r="Y17">
            <v>21354719.25</v>
          </cell>
          <cell r="Z17">
            <v>9576502.9100000001</v>
          </cell>
          <cell r="AA17">
            <v>517309.90017442871</v>
          </cell>
          <cell r="AC17">
            <v>176.91481246663508</v>
          </cell>
        </row>
        <row r="18">
          <cell r="A18">
            <v>9</v>
          </cell>
          <cell r="B18" t="str">
            <v>ANDOVER</v>
          </cell>
          <cell r="C18">
            <v>1</v>
          </cell>
          <cell r="D18">
            <v>0</v>
          </cell>
          <cell r="E18">
            <v>1342154</v>
          </cell>
          <cell r="F18">
            <v>0</v>
          </cell>
          <cell r="G18">
            <v>0</v>
          </cell>
          <cell r="H18">
            <v>0</v>
          </cell>
          <cell r="I18">
            <v>132829</v>
          </cell>
          <cell r="J18">
            <v>3499510</v>
          </cell>
          <cell r="K18">
            <v>593564</v>
          </cell>
          <cell r="L18">
            <v>1914379</v>
          </cell>
          <cell r="M18">
            <v>13697</v>
          </cell>
          <cell r="N18">
            <v>0</v>
          </cell>
          <cell r="O18">
            <v>3028.77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U18">
            <v>5584782.7699999996</v>
          </cell>
          <cell r="V18">
            <v>7.500856850094574</v>
          </cell>
          <cell r="X18">
            <v>53641152.655579992</v>
          </cell>
          <cell r="Y18">
            <v>74455264</v>
          </cell>
          <cell r="Z18">
            <v>20814111.344420008</v>
          </cell>
          <cell r="AA18">
            <v>1561236.6965642401</v>
          </cell>
          <cell r="AC18">
            <v>135.891985340947</v>
          </cell>
        </row>
        <row r="19">
          <cell r="A19">
            <v>10</v>
          </cell>
          <cell r="B19" t="str">
            <v>ARLINGTON</v>
          </cell>
          <cell r="C19">
            <v>1</v>
          </cell>
          <cell r="D19">
            <v>0</v>
          </cell>
          <cell r="E19">
            <v>40109.769999999997</v>
          </cell>
          <cell r="F19">
            <v>0</v>
          </cell>
          <cell r="G19">
            <v>0</v>
          </cell>
          <cell r="H19">
            <v>0</v>
          </cell>
          <cell r="I19">
            <v>92185.41</v>
          </cell>
          <cell r="J19">
            <v>3910434.28</v>
          </cell>
          <cell r="K19">
            <v>1646571.43</v>
          </cell>
          <cell r="L19">
            <v>3110943</v>
          </cell>
          <cell r="M19">
            <v>0</v>
          </cell>
          <cell r="N19">
            <v>0</v>
          </cell>
          <cell r="O19">
            <v>14514.57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 t="str">
            <v>X</v>
          </cell>
          <cell r="U19">
            <v>8814758.4600000009</v>
          </cell>
          <cell r="V19">
            <v>16.11613069967882</v>
          </cell>
          <cell r="X19">
            <v>41361535.892299995</v>
          </cell>
          <cell r="Y19">
            <v>54695253</v>
          </cell>
          <cell r="Z19">
            <v>13333717.107700005</v>
          </cell>
          <cell r="AA19">
            <v>2148879.2762023676</v>
          </cell>
          <cell r="AC19">
            <v>127.04164047636309</v>
          </cell>
        </row>
        <row r="20">
          <cell r="A20">
            <v>11</v>
          </cell>
          <cell r="B20" t="str">
            <v>ASHBURNHAM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U20">
            <v>0</v>
          </cell>
          <cell r="V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C20">
            <v>0</v>
          </cell>
        </row>
        <row r="21">
          <cell r="A21">
            <v>12</v>
          </cell>
          <cell r="B21" t="str">
            <v>ASHBY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U21">
            <v>0</v>
          </cell>
          <cell r="V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C21">
            <v>0</v>
          </cell>
        </row>
        <row r="22">
          <cell r="A22">
            <v>13</v>
          </cell>
          <cell r="B22" t="str">
            <v>ASHFIELD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U22">
            <v>0</v>
          </cell>
          <cell r="V22">
            <v>0</v>
          </cell>
          <cell r="X22">
            <v>244010.68</v>
          </cell>
          <cell r="Y22">
            <v>315276</v>
          </cell>
          <cell r="Z22">
            <v>71265.320000000007</v>
          </cell>
          <cell r="AA22">
            <v>0</v>
          </cell>
          <cell r="AC22">
            <v>0</v>
          </cell>
        </row>
        <row r="23">
          <cell r="A23">
            <v>14</v>
          </cell>
          <cell r="B23" t="str">
            <v>ASHLAND</v>
          </cell>
          <cell r="C23">
            <v>1</v>
          </cell>
          <cell r="D23">
            <v>0</v>
          </cell>
          <cell r="E23">
            <v>215439.65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924174.63000000012</v>
          </cell>
          <cell r="K23">
            <v>66597</v>
          </cell>
          <cell r="L23">
            <v>492228</v>
          </cell>
          <cell r="M23">
            <v>13681</v>
          </cell>
          <cell r="N23">
            <v>15177</v>
          </cell>
          <cell r="O23">
            <v>63034.649999999994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 t="str">
            <v>X</v>
          </cell>
          <cell r="U23">
            <v>1790331.93</v>
          </cell>
          <cell r="V23">
            <v>6.8471982970342831</v>
          </cell>
          <cell r="X23">
            <v>22018866.611560002</v>
          </cell>
          <cell r="Y23">
            <v>26146926.850000001</v>
          </cell>
          <cell r="Z23">
            <v>4128060.2384399995</v>
          </cell>
          <cell r="AA23">
            <v>282656.47034701303</v>
          </cell>
          <cell r="AC23">
            <v>117.46413126493138</v>
          </cell>
        </row>
        <row r="24">
          <cell r="A24">
            <v>15</v>
          </cell>
          <cell r="B24" t="str">
            <v>ATHOL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U24">
            <v>0</v>
          </cell>
          <cell r="V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C24">
            <v>0</v>
          </cell>
        </row>
        <row r="25">
          <cell r="A25">
            <v>16</v>
          </cell>
          <cell r="B25" t="str">
            <v>ATTLEBORO</v>
          </cell>
          <cell r="C25">
            <v>1</v>
          </cell>
          <cell r="D25">
            <v>1219442</v>
          </cell>
          <cell r="E25">
            <v>26778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962505.48</v>
          </cell>
          <cell r="K25">
            <v>590063.81999999995</v>
          </cell>
          <cell r="L25">
            <v>0</v>
          </cell>
          <cell r="M25">
            <v>21462</v>
          </cell>
          <cell r="N25">
            <v>832</v>
          </cell>
          <cell r="O25">
            <v>240424.83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 t="str">
            <v>X</v>
          </cell>
          <cell r="U25">
            <v>3061508.13</v>
          </cell>
          <cell r="V25">
            <v>5.1312436354007538</v>
          </cell>
          <cell r="X25">
            <v>59072872.719999991</v>
          </cell>
          <cell r="Y25">
            <v>59664057.049999997</v>
          </cell>
          <cell r="Z25">
            <v>591184.33000000566</v>
          </cell>
          <cell r="AA25">
            <v>30335.108306611881</v>
          </cell>
          <cell r="AC25">
            <v>100.94941924417959</v>
          </cell>
        </row>
        <row r="26">
          <cell r="A26">
            <v>17</v>
          </cell>
          <cell r="B26" t="str">
            <v>AUBURN</v>
          </cell>
          <cell r="C26">
            <v>1</v>
          </cell>
          <cell r="D26">
            <v>0</v>
          </cell>
          <cell r="E26">
            <v>29408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869096</v>
          </cell>
          <cell r="K26">
            <v>8414</v>
          </cell>
          <cell r="L26">
            <v>1239471</v>
          </cell>
          <cell r="M26">
            <v>7346</v>
          </cell>
          <cell r="N26">
            <v>4135</v>
          </cell>
          <cell r="O26">
            <v>32931.629999999997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 t="str">
            <v>X</v>
          </cell>
          <cell r="U26">
            <v>2190801.63</v>
          </cell>
          <cell r="V26">
            <v>8.6612508652769176</v>
          </cell>
          <cell r="X26">
            <v>20662647.859999999</v>
          </cell>
          <cell r="Y26">
            <v>25294286.75</v>
          </cell>
          <cell r="Z26">
            <v>4631638.8900000006</v>
          </cell>
          <cell r="AA26">
            <v>401157.86343662726</v>
          </cell>
          <cell r="AC26">
            <v>120.47405083427374</v>
          </cell>
        </row>
        <row r="27">
          <cell r="A27">
            <v>18</v>
          </cell>
          <cell r="B27" t="str">
            <v>AVON</v>
          </cell>
          <cell r="C27">
            <v>1</v>
          </cell>
          <cell r="D27">
            <v>0</v>
          </cell>
          <cell r="E27">
            <v>431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21379</v>
          </cell>
          <cell r="K27">
            <v>30000</v>
          </cell>
          <cell r="L27">
            <v>0</v>
          </cell>
          <cell r="M27">
            <v>12225</v>
          </cell>
          <cell r="N27">
            <v>0</v>
          </cell>
          <cell r="O27">
            <v>1186.02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 t="str">
            <v>X</v>
          </cell>
          <cell r="U27">
            <v>65221.02</v>
          </cell>
          <cell r="V27">
            <v>0.86285103378441574</v>
          </cell>
          <cell r="X27">
            <v>5311469.6199999992</v>
          </cell>
          <cell r="Y27">
            <v>7558781</v>
          </cell>
          <cell r="Z27">
            <v>2247311.3800000008</v>
          </cell>
          <cell r="AA27">
            <v>19390.949474684829</v>
          </cell>
          <cell r="AC27">
            <v>141.9454612361186</v>
          </cell>
        </row>
        <row r="28">
          <cell r="A28">
            <v>19</v>
          </cell>
          <cell r="B28" t="str">
            <v>AYER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 t="str">
            <v>X</v>
          </cell>
          <cell r="U28">
            <v>0</v>
          </cell>
          <cell r="V28">
            <v>0</v>
          </cell>
          <cell r="W28">
            <v>0</v>
          </cell>
          <cell r="X28">
            <v>769483.96129999985</v>
          </cell>
          <cell r="Y28">
            <v>915086</v>
          </cell>
          <cell r="Z28">
            <v>145602.03870000015</v>
          </cell>
          <cell r="AA28">
            <v>0</v>
          </cell>
          <cell r="AC28">
            <v>0</v>
          </cell>
        </row>
        <row r="29">
          <cell r="A29">
            <v>20</v>
          </cell>
          <cell r="B29" t="str">
            <v>BARNSTABLE</v>
          </cell>
          <cell r="C29">
            <v>1</v>
          </cell>
          <cell r="D29">
            <v>0</v>
          </cell>
          <cell r="E29">
            <v>471843.24</v>
          </cell>
          <cell r="F29">
            <v>0</v>
          </cell>
          <cell r="G29">
            <v>0</v>
          </cell>
          <cell r="H29">
            <v>0</v>
          </cell>
          <cell r="I29">
            <v>187616.56</v>
          </cell>
          <cell r="J29">
            <v>2276869.06</v>
          </cell>
          <cell r="K29">
            <v>150000</v>
          </cell>
          <cell r="L29">
            <v>2666428</v>
          </cell>
          <cell r="M29">
            <v>22663</v>
          </cell>
          <cell r="N29">
            <v>107022.45000000001</v>
          </cell>
          <cell r="O29">
            <v>132055.56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U29">
            <v>3348069.87</v>
          </cell>
          <cell r="V29">
            <v>5.5558464524028457</v>
          </cell>
          <cell r="X29">
            <v>49571418</v>
          </cell>
          <cell r="Y29">
            <v>60262102.25</v>
          </cell>
          <cell r="Z29">
            <v>10690684.25</v>
          </cell>
          <cell r="AA29">
            <v>593958.00164121483</v>
          </cell>
          <cell r="AC29">
            <v>120.36804000312999</v>
          </cell>
        </row>
        <row r="30">
          <cell r="A30">
            <v>21</v>
          </cell>
          <cell r="B30" t="str">
            <v>BARRE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U30">
            <v>0</v>
          </cell>
          <cell r="V30">
            <v>0</v>
          </cell>
          <cell r="X30">
            <v>12250.07</v>
          </cell>
          <cell r="Y30">
            <v>11080</v>
          </cell>
          <cell r="Z30">
            <v>0</v>
          </cell>
          <cell r="AA30">
            <v>0</v>
          </cell>
          <cell r="AC30">
            <v>0</v>
          </cell>
        </row>
        <row r="31">
          <cell r="A31">
            <v>22</v>
          </cell>
          <cell r="B31" t="str">
            <v>BECKET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2026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U31">
            <v>2026</v>
          </cell>
          <cell r="V31">
            <v>0</v>
          </cell>
          <cell r="X31">
            <v>170510.25999999998</v>
          </cell>
          <cell r="Y31">
            <v>199336</v>
          </cell>
          <cell r="Z31">
            <v>28825.74000000002</v>
          </cell>
          <cell r="AA31">
            <v>0</v>
          </cell>
          <cell r="AC31">
            <v>0</v>
          </cell>
        </row>
        <row r="32">
          <cell r="A32">
            <v>23</v>
          </cell>
          <cell r="B32" t="str">
            <v>BEDFORD</v>
          </cell>
          <cell r="C32">
            <v>1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1885578</v>
          </cell>
          <cell r="K32">
            <v>2742062</v>
          </cell>
          <cell r="L32">
            <v>774650</v>
          </cell>
          <cell r="M32">
            <v>4712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 t="str">
            <v>X</v>
          </cell>
          <cell r="U32">
            <v>5407002</v>
          </cell>
          <cell r="V32">
            <v>14.95087614535089</v>
          </cell>
          <cell r="X32">
            <v>22574959.842000004</v>
          </cell>
          <cell r="Y32">
            <v>36165118</v>
          </cell>
          <cell r="Z32">
            <v>13590158.157999996</v>
          </cell>
          <cell r="AA32">
            <v>2031847.7141598791</v>
          </cell>
          <cell r="AC32">
            <v>151.19969437259527</v>
          </cell>
        </row>
        <row r="33">
          <cell r="A33">
            <v>24</v>
          </cell>
          <cell r="B33" t="str">
            <v>BELCHERTOWN</v>
          </cell>
          <cell r="C33">
            <v>1</v>
          </cell>
          <cell r="D33">
            <v>282931</v>
          </cell>
          <cell r="E33">
            <v>23269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730133.48</v>
          </cell>
          <cell r="K33">
            <v>128028.18</v>
          </cell>
          <cell r="L33">
            <v>0</v>
          </cell>
          <cell r="M33">
            <v>0</v>
          </cell>
          <cell r="N33">
            <v>92067</v>
          </cell>
          <cell r="O33">
            <v>21661.200000000001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 t="str">
            <v>X</v>
          </cell>
          <cell r="U33">
            <v>1278089.8599999999</v>
          </cell>
          <cell r="V33">
            <v>5.0983585317344913</v>
          </cell>
          <cell r="X33">
            <v>23483392.580000002</v>
          </cell>
          <cell r="Y33">
            <v>25068654</v>
          </cell>
          <cell r="Z33">
            <v>1585261.4199999981</v>
          </cell>
          <cell r="AA33">
            <v>80822.310856865253</v>
          </cell>
          <cell r="AC33">
            <v>106.40639594137863</v>
          </cell>
        </row>
        <row r="34">
          <cell r="A34">
            <v>25</v>
          </cell>
          <cell r="B34" t="str">
            <v>BELLINGHAM</v>
          </cell>
          <cell r="C34">
            <v>1</v>
          </cell>
          <cell r="D34">
            <v>0</v>
          </cell>
          <cell r="E34">
            <v>42343</v>
          </cell>
          <cell r="F34">
            <v>0</v>
          </cell>
          <cell r="G34">
            <v>0</v>
          </cell>
          <cell r="H34">
            <v>0</v>
          </cell>
          <cell r="I34">
            <v>31218</v>
          </cell>
          <cell r="J34">
            <v>352842</v>
          </cell>
          <cell r="K34">
            <v>620130</v>
          </cell>
          <cell r="L34">
            <v>0</v>
          </cell>
          <cell r="M34">
            <v>11550</v>
          </cell>
          <cell r="N34">
            <v>73903</v>
          </cell>
          <cell r="O34">
            <v>8679.24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U34">
            <v>1140665.24</v>
          </cell>
          <cell r="V34">
            <v>4.4944895315728006</v>
          </cell>
          <cell r="X34">
            <v>22005905.830000002</v>
          </cell>
          <cell r="Y34">
            <v>25379194.5</v>
          </cell>
          <cell r="Z34">
            <v>3373288.6699999981</v>
          </cell>
          <cell r="AA34">
            <v>151612.10614288127</v>
          </cell>
          <cell r="AC34">
            <v>114.64005430517248</v>
          </cell>
        </row>
        <row r="35">
          <cell r="A35">
            <v>26</v>
          </cell>
          <cell r="B35" t="str">
            <v>BELMONT</v>
          </cell>
          <cell r="C35">
            <v>1</v>
          </cell>
          <cell r="D35">
            <v>1485824</v>
          </cell>
          <cell r="E35">
            <v>443781</v>
          </cell>
          <cell r="F35">
            <v>0</v>
          </cell>
          <cell r="G35">
            <v>0</v>
          </cell>
          <cell r="H35">
            <v>0</v>
          </cell>
          <cell r="I35">
            <v>108428.39</v>
          </cell>
          <cell r="J35">
            <v>969879.00999999989</v>
          </cell>
          <cell r="K35">
            <v>1692603</v>
          </cell>
          <cell r="L35">
            <v>9450</v>
          </cell>
          <cell r="M35">
            <v>0</v>
          </cell>
          <cell r="N35">
            <v>0</v>
          </cell>
          <cell r="O35">
            <v>1339.74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U35">
            <v>3216031.1400000006</v>
          </cell>
          <cell r="V35">
            <v>7.8233717054972018</v>
          </cell>
          <cell r="X35">
            <v>33178102.924880005</v>
          </cell>
          <cell r="Y35">
            <v>41107993.600000001</v>
          </cell>
          <cell r="Z35">
            <v>7929890.6751199961</v>
          </cell>
          <cell r="AA35">
            <v>620384.82335419883</v>
          </cell>
          <cell r="AC35">
            <v>122.03111452247757</v>
          </cell>
        </row>
        <row r="36">
          <cell r="A36">
            <v>27</v>
          </cell>
          <cell r="B36" t="str">
            <v>BERKLEY</v>
          </cell>
          <cell r="C36">
            <v>1</v>
          </cell>
          <cell r="D36">
            <v>101565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74297</v>
          </cell>
          <cell r="L36">
            <v>12114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 t="str">
            <v>X</v>
          </cell>
          <cell r="U36">
            <v>187976</v>
          </cell>
          <cell r="V36">
            <v>2.3653771282618372</v>
          </cell>
          <cell r="W36">
            <v>0</v>
          </cell>
          <cell r="X36">
            <v>6692981.5599999996</v>
          </cell>
          <cell r="Y36">
            <v>7946978</v>
          </cell>
          <cell r="Z36">
            <v>1253996.4400000004</v>
          </cell>
          <cell r="AA36">
            <v>29661.744980977684</v>
          </cell>
          <cell r="AB36">
            <v>0</v>
          </cell>
          <cell r="AC36">
            <v>118.29281440630508</v>
          </cell>
        </row>
        <row r="37">
          <cell r="A37">
            <v>28</v>
          </cell>
          <cell r="B37" t="str">
            <v>BERLIN</v>
          </cell>
          <cell r="C37">
            <v>1</v>
          </cell>
          <cell r="D37">
            <v>0</v>
          </cell>
          <cell r="E37">
            <v>27659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9545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U37">
            <v>37204</v>
          </cell>
          <cell r="V37">
            <v>1.1526426821317333</v>
          </cell>
          <cell r="X37">
            <v>1493144.841</v>
          </cell>
          <cell r="Y37">
            <v>3227713.2</v>
          </cell>
          <cell r="Z37">
            <v>1734568.3590000002</v>
          </cell>
          <cell r="AA37">
            <v>19993.375256585994</v>
          </cell>
          <cell r="AC37">
            <v>214.82978319739675</v>
          </cell>
        </row>
        <row r="38">
          <cell r="A38">
            <v>29</v>
          </cell>
          <cell r="B38" t="str">
            <v>BERNARDSTON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U38">
            <v>0</v>
          </cell>
          <cell r="V38">
            <v>0</v>
          </cell>
          <cell r="X38">
            <v>12250.07</v>
          </cell>
          <cell r="Y38">
            <v>14900</v>
          </cell>
          <cell r="Z38">
            <v>2649.9300000000003</v>
          </cell>
          <cell r="AA38">
            <v>0</v>
          </cell>
          <cell r="AC38">
            <v>0</v>
          </cell>
        </row>
        <row r="39">
          <cell r="A39">
            <v>30</v>
          </cell>
          <cell r="B39" t="str">
            <v>BEVERLY</v>
          </cell>
          <cell r="C39">
            <v>1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2492295</v>
          </cell>
          <cell r="K39">
            <v>2882732</v>
          </cell>
          <cell r="L39">
            <v>2483966</v>
          </cell>
          <cell r="M39">
            <v>6886</v>
          </cell>
          <cell r="N39">
            <v>30426</v>
          </cell>
          <cell r="O39">
            <v>9868.68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 t="str">
            <v>X</v>
          </cell>
          <cell r="U39">
            <v>7906173.6799999997</v>
          </cell>
          <cell r="V39">
            <v>16.479067904032252</v>
          </cell>
          <cell r="X39">
            <v>39163824.46955999</v>
          </cell>
          <cell r="Y39">
            <v>47977068.399999999</v>
          </cell>
          <cell r="Z39">
            <v>8813243.9304400086</v>
          </cell>
          <cell r="AA39">
            <v>1452340.45184521</v>
          </cell>
          <cell r="AC39">
            <v>118.79516001895078</v>
          </cell>
        </row>
        <row r="40">
          <cell r="A40">
            <v>31</v>
          </cell>
          <cell r="B40" t="str">
            <v>BILLERICA</v>
          </cell>
          <cell r="C40">
            <v>1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2436430</v>
          </cell>
          <cell r="K40">
            <v>1945870</v>
          </cell>
          <cell r="L40">
            <v>2807174</v>
          </cell>
          <cell r="M40">
            <v>19184</v>
          </cell>
          <cell r="N40">
            <v>13210</v>
          </cell>
          <cell r="O40">
            <v>167176.79999999999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 t="str">
            <v>X</v>
          </cell>
          <cell r="U40">
            <v>7389044.7999999998</v>
          </cell>
          <cell r="V40">
            <v>11.148572642972395</v>
          </cell>
          <cell r="X40">
            <v>50875415.991750009</v>
          </cell>
          <cell r="Y40">
            <v>66277944.600000001</v>
          </cell>
          <cell r="Z40">
            <v>15402528.608249992</v>
          </cell>
          <cell r="AA40">
            <v>1717162.0907453555</v>
          </cell>
          <cell r="AC40">
            <v>126.89976337436508</v>
          </cell>
        </row>
        <row r="41">
          <cell r="A41">
            <v>32</v>
          </cell>
          <cell r="B41" t="str">
            <v>BLACKSTONE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U41">
            <v>0</v>
          </cell>
          <cell r="V41">
            <v>0</v>
          </cell>
          <cell r="X41">
            <v>85750.49</v>
          </cell>
          <cell r="Y41">
            <v>1500</v>
          </cell>
          <cell r="Z41">
            <v>0</v>
          </cell>
          <cell r="AA41">
            <v>0</v>
          </cell>
          <cell r="AC41">
            <v>0</v>
          </cell>
        </row>
        <row r="42">
          <cell r="A42">
            <v>33</v>
          </cell>
          <cell r="B42" t="str">
            <v>BLANDFORD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U42">
            <v>0</v>
          </cell>
          <cell r="V42">
            <v>0</v>
          </cell>
          <cell r="X42">
            <v>122500.70000000001</v>
          </cell>
          <cell r="Y42">
            <v>0</v>
          </cell>
          <cell r="Z42">
            <v>0</v>
          </cell>
          <cell r="AA42">
            <v>0</v>
          </cell>
          <cell r="AC42">
            <v>0</v>
          </cell>
        </row>
        <row r="43">
          <cell r="A43">
            <v>34</v>
          </cell>
          <cell r="B43" t="str">
            <v>BOLTON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U43">
            <v>0</v>
          </cell>
          <cell r="V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C43">
            <v>0</v>
          </cell>
        </row>
        <row r="44">
          <cell r="A44">
            <v>35</v>
          </cell>
          <cell r="B44" t="str">
            <v>BOSTON</v>
          </cell>
          <cell r="C44">
            <v>1</v>
          </cell>
          <cell r="D44">
            <v>0</v>
          </cell>
          <cell r="E44">
            <v>100347</v>
          </cell>
          <cell r="F44">
            <v>0</v>
          </cell>
          <cell r="G44">
            <v>0</v>
          </cell>
          <cell r="H44">
            <v>0</v>
          </cell>
          <cell r="I44">
            <v>2730734</v>
          </cell>
          <cell r="J44">
            <v>14459875.130000001</v>
          </cell>
          <cell r="K44">
            <v>1471658</v>
          </cell>
          <cell r="L44">
            <v>37093477</v>
          </cell>
          <cell r="M44">
            <v>606791</v>
          </cell>
          <cell r="N44">
            <v>139885</v>
          </cell>
          <cell r="O44">
            <v>6218756.1899999995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U44">
            <v>25728046.32</v>
          </cell>
          <cell r="V44">
            <v>3.1551671169750071</v>
          </cell>
          <cell r="X44">
            <v>706116381.62752008</v>
          </cell>
          <cell r="Y44">
            <v>815425787.79999995</v>
          </cell>
          <cell r="Z44">
            <v>109309406.17247987</v>
          </cell>
          <cell r="AA44">
            <v>3448894.4393147337</v>
          </cell>
          <cell r="AC44">
            <v>114.99193539302522</v>
          </cell>
        </row>
        <row r="45">
          <cell r="A45">
            <v>36</v>
          </cell>
          <cell r="B45" t="str">
            <v>BOURNE</v>
          </cell>
          <cell r="C45">
            <v>1</v>
          </cell>
          <cell r="D45">
            <v>0</v>
          </cell>
          <cell r="E45">
            <v>179235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593245</v>
          </cell>
          <cell r="K45">
            <v>185562</v>
          </cell>
          <cell r="L45">
            <v>1227692</v>
          </cell>
          <cell r="M45">
            <v>30836</v>
          </cell>
          <cell r="N45">
            <v>37821</v>
          </cell>
          <cell r="O45">
            <v>64527.39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U45">
            <v>1091226.3900000001</v>
          </cell>
          <cell r="V45">
            <v>4.4841189104347681</v>
          </cell>
          <cell r="X45">
            <v>19955194.440000001</v>
          </cell>
          <cell r="Y45">
            <v>24335358</v>
          </cell>
          <cell r="Z45">
            <v>4380163.5599999987</v>
          </cell>
          <cell r="AA45">
            <v>196411.74250193269</v>
          </cell>
          <cell r="AC45">
            <v>120.96572814701206</v>
          </cell>
        </row>
        <row r="46">
          <cell r="A46">
            <v>37</v>
          </cell>
          <cell r="B46" t="str">
            <v>BOXBOROUGH</v>
          </cell>
          <cell r="C46">
            <v>1</v>
          </cell>
          <cell r="D46">
            <v>0</v>
          </cell>
          <cell r="E46">
            <v>67281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188506.2</v>
          </cell>
          <cell r="K46">
            <v>197674</v>
          </cell>
          <cell r="L46">
            <v>82140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453461.19999999995</v>
          </cell>
          <cell r="V46">
            <v>7.2812293115510407</v>
          </cell>
          <cell r="W46">
            <v>0</v>
          </cell>
          <cell r="X46">
            <v>3688231.1508000009</v>
          </cell>
          <cell r="Y46">
            <v>6227811</v>
          </cell>
          <cell r="Z46">
            <v>2539579.8491999991</v>
          </cell>
          <cell r="AA46">
            <v>184912.63237019404</v>
          </cell>
          <cell r="AB46">
            <v>0</v>
          </cell>
          <cell r="AC46">
            <v>163.84272353209377</v>
          </cell>
        </row>
        <row r="47">
          <cell r="A47">
            <v>38</v>
          </cell>
          <cell r="B47" t="str">
            <v>BOXFORD</v>
          </cell>
          <cell r="C47">
            <v>1</v>
          </cell>
          <cell r="D47">
            <v>236172</v>
          </cell>
          <cell r="E47">
            <v>136712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120873</v>
          </cell>
          <cell r="K47">
            <v>99673</v>
          </cell>
          <cell r="L47">
            <v>98011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 t="str">
            <v>X</v>
          </cell>
          <cell r="U47">
            <v>691441</v>
          </cell>
          <cell r="V47">
            <v>7.1796820193792161</v>
          </cell>
          <cell r="X47">
            <v>6278578.7740599988</v>
          </cell>
          <cell r="Y47">
            <v>9630524</v>
          </cell>
          <cell r="Z47">
            <v>3351945.2259400012</v>
          </cell>
          <cell r="AA47">
            <v>240659.0086862543</v>
          </cell>
          <cell r="AC47">
            <v>149.55398871649192</v>
          </cell>
        </row>
        <row r="48">
          <cell r="A48">
            <v>39</v>
          </cell>
          <cell r="B48" t="str">
            <v>BOYLSTON</v>
          </cell>
          <cell r="C48">
            <v>1</v>
          </cell>
          <cell r="D48">
            <v>0</v>
          </cell>
          <cell r="E48">
            <v>13586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1692</v>
          </cell>
          <cell r="K48">
            <v>0</v>
          </cell>
          <cell r="L48">
            <v>0</v>
          </cell>
          <cell r="M48">
            <v>0</v>
          </cell>
          <cell r="N48">
            <v>13732</v>
          </cell>
          <cell r="O48">
            <v>3170.16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U48">
            <v>32180.16</v>
          </cell>
          <cell r="V48">
            <v>0.66317629116567023</v>
          </cell>
          <cell r="X48">
            <v>2809495.56</v>
          </cell>
          <cell r="Y48">
            <v>4852429.2</v>
          </cell>
          <cell r="Z48">
            <v>2042933.6400000001</v>
          </cell>
          <cell r="AA48">
            <v>13548.251544727827</v>
          </cell>
          <cell r="AC48">
            <v>172.2330875815754</v>
          </cell>
        </row>
        <row r="49">
          <cell r="A49">
            <v>40</v>
          </cell>
          <cell r="B49" t="str">
            <v>BRAINTREE</v>
          </cell>
          <cell r="C49">
            <v>1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2829551.58</v>
          </cell>
          <cell r="K49">
            <v>2027665.96</v>
          </cell>
          <cell r="L49">
            <v>0</v>
          </cell>
          <cell r="M49">
            <v>203</v>
          </cell>
          <cell r="N49">
            <v>0</v>
          </cell>
          <cell r="O49">
            <v>9324.81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U49">
            <v>4866745.3499999996</v>
          </cell>
          <cell r="V49">
            <v>8.7778818837778356</v>
          </cell>
          <cell r="X49">
            <v>47773435.682659999</v>
          </cell>
          <cell r="Y49">
            <v>55443276.799999997</v>
          </cell>
          <cell r="Z49">
            <v>7669841.1173399985</v>
          </cell>
          <cell r="AA49">
            <v>673249.59395353124</v>
          </cell>
          <cell r="AC49">
            <v>114.64535975570618</v>
          </cell>
        </row>
        <row r="50">
          <cell r="A50">
            <v>41</v>
          </cell>
          <cell r="B50" t="str">
            <v>BREWSTER</v>
          </cell>
          <cell r="C50">
            <v>1</v>
          </cell>
          <cell r="D50">
            <v>0</v>
          </cell>
          <cell r="E50">
            <v>8403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465</v>
          </cell>
          <cell r="L50">
            <v>180630</v>
          </cell>
          <cell r="M50">
            <v>0</v>
          </cell>
          <cell r="N50">
            <v>58245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U50">
            <v>67113</v>
          </cell>
          <cell r="V50">
            <v>0.85361961912027562</v>
          </cell>
          <cell r="X50">
            <v>4135853.54</v>
          </cell>
          <cell r="Y50">
            <v>7862167</v>
          </cell>
          <cell r="Z50">
            <v>3726313.46</v>
          </cell>
          <cell r="AA50">
            <v>31808.542764479564</v>
          </cell>
          <cell r="AC50">
            <v>189.32871731322288</v>
          </cell>
        </row>
        <row r="51">
          <cell r="A51">
            <v>42</v>
          </cell>
          <cell r="B51" t="str">
            <v>BRIDGEWATER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U51">
            <v>0</v>
          </cell>
          <cell r="V51">
            <v>0</v>
          </cell>
          <cell r="X51">
            <v>49000.28</v>
          </cell>
          <cell r="Y51">
            <v>942853</v>
          </cell>
          <cell r="Z51">
            <v>893852.72</v>
          </cell>
          <cell r="AA51">
            <v>0</v>
          </cell>
          <cell r="AC51">
            <v>0</v>
          </cell>
        </row>
        <row r="52">
          <cell r="A52">
            <v>43</v>
          </cell>
          <cell r="B52" t="str">
            <v>BRIMFIELD</v>
          </cell>
          <cell r="C52">
            <v>1</v>
          </cell>
          <cell r="D52">
            <v>0</v>
          </cell>
          <cell r="E52">
            <v>27655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201717</v>
          </cell>
          <cell r="K52">
            <v>21765</v>
          </cell>
          <cell r="L52">
            <v>10137</v>
          </cell>
          <cell r="M52">
            <v>0</v>
          </cell>
          <cell r="N52">
            <v>939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U52">
            <v>252076</v>
          </cell>
          <cell r="V52">
            <v>6.9886424440896961</v>
          </cell>
          <cell r="X52">
            <v>2587336.7199999997</v>
          </cell>
          <cell r="Y52">
            <v>3606938</v>
          </cell>
          <cell r="Z52">
            <v>1019601.2800000003</v>
          </cell>
          <cell r="AA52">
            <v>71256.287814561845</v>
          </cell>
          <cell r="AC52">
            <v>136.65332713963255</v>
          </cell>
        </row>
        <row r="53">
          <cell r="A53">
            <v>44</v>
          </cell>
          <cell r="B53" t="str">
            <v>BROCKTON</v>
          </cell>
          <cell r="C53">
            <v>1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7667960.6900000004</v>
          </cell>
          <cell r="K53">
            <v>926965.91</v>
          </cell>
          <cell r="L53">
            <v>7427583</v>
          </cell>
          <cell r="M53">
            <v>99900</v>
          </cell>
          <cell r="N53">
            <v>67345</v>
          </cell>
          <cell r="O53">
            <v>217560.95999999999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U53">
            <v>8979732.5600000005</v>
          </cell>
          <cell r="V53">
            <v>5.0520789831345159</v>
          </cell>
          <cell r="X53">
            <v>173663222.44</v>
          </cell>
          <cell r="Y53">
            <v>177743313</v>
          </cell>
          <cell r="Z53">
            <v>4080090.5600000024</v>
          </cell>
          <cell r="AA53">
            <v>206129.39767461552</v>
          </cell>
          <cell r="AC53">
            <v>102.23073205016901</v>
          </cell>
        </row>
        <row r="54">
          <cell r="A54">
            <v>45</v>
          </cell>
          <cell r="B54" t="str">
            <v>BROOKFIELD</v>
          </cell>
          <cell r="C54">
            <v>1</v>
          </cell>
          <cell r="D54">
            <v>0</v>
          </cell>
          <cell r="E54">
            <v>55310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55539</v>
          </cell>
          <cell r="K54">
            <v>5479</v>
          </cell>
          <cell r="L54">
            <v>76879</v>
          </cell>
          <cell r="M54">
            <v>0</v>
          </cell>
          <cell r="N54">
            <v>3746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U54">
            <v>120074</v>
          </cell>
          <cell r="V54">
            <v>3.8345749167052814</v>
          </cell>
          <cell r="X54">
            <v>2344861.94</v>
          </cell>
          <cell r="Y54">
            <v>3131351</v>
          </cell>
          <cell r="Z54">
            <v>786489.06</v>
          </cell>
          <cell r="AA54">
            <v>30158.512217391151</v>
          </cell>
          <cell r="AC54">
            <v>132.25480080002529</v>
          </cell>
        </row>
        <row r="55">
          <cell r="A55">
            <v>46</v>
          </cell>
          <cell r="B55" t="str">
            <v>BROOKLINE</v>
          </cell>
          <cell r="C55">
            <v>1</v>
          </cell>
          <cell r="D55">
            <v>0</v>
          </cell>
          <cell r="E55">
            <v>224880</v>
          </cell>
          <cell r="F55">
            <v>0</v>
          </cell>
          <cell r="G55">
            <v>0</v>
          </cell>
          <cell r="H55">
            <v>0</v>
          </cell>
          <cell r="I55">
            <v>325004</v>
          </cell>
          <cell r="J55">
            <v>2758921.5</v>
          </cell>
          <cell r="K55">
            <v>138115.5</v>
          </cell>
          <cell r="L55">
            <v>5364796</v>
          </cell>
          <cell r="M55">
            <v>54728</v>
          </cell>
          <cell r="N55">
            <v>0</v>
          </cell>
          <cell r="O55">
            <v>4760.0999999999995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U55">
            <v>3506409.0999999996</v>
          </cell>
          <cell r="V55">
            <v>3.7015164933526643</v>
          </cell>
          <cell r="X55">
            <v>57861961.59826</v>
          </cell>
          <cell r="Y55">
            <v>94728987.599999994</v>
          </cell>
          <cell r="Z55">
            <v>36867026.001739994</v>
          </cell>
          <cell r="AA55">
            <v>1364639.0480630212</v>
          </cell>
          <cell r="AC55">
            <v>161.35704005365864</v>
          </cell>
        </row>
        <row r="56">
          <cell r="A56">
            <v>47</v>
          </cell>
          <cell r="B56" t="str">
            <v>BUCKLAND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U56">
            <v>0</v>
          </cell>
          <cell r="V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C56">
            <v>0</v>
          </cell>
        </row>
        <row r="57">
          <cell r="A57">
            <v>48</v>
          </cell>
          <cell r="B57" t="str">
            <v>BURLINGTON</v>
          </cell>
          <cell r="C57">
            <v>1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2402386.2200000002</v>
          </cell>
          <cell r="K57">
            <v>2307284.52</v>
          </cell>
          <cell r="L57">
            <v>2198339</v>
          </cell>
          <cell r="M57">
            <v>0</v>
          </cell>
          <cell r="N57">
            <v>0</v>
          </cell>
          <cell r="O57">
            <v>2377.7999999999997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 t="str">
            <v>X</v>
          </cell>
          <cell r="U57">
            <v>6910387.54</v>
          </cell>
          <cell r="V57">
            <v>13.72106443406321</v>
          </cell>
          <cell r="X57">
            <v>33128199.854009997</v>
          </cell>
          <cell r="Y57">
            <v>50363348.799999997</v>
          </cell>
          <cell r="Z57">
            <v>17235148.94599</v>
          </cell>
          <cell r="AA57">
            <v>2364845.892186054</v>
          </cell>
          <cell r="AC57">
            <v>144.88714484739492</v>
          </cell>
        </row>
        <row r="58">
          <cell r="A58">
            <v>49</v>
          </cell>
          <cell r="B58" t="str">
            <v>CAMBRIDGE</v>
          </cell>
          <cell r="C58">
            <v>1</v>
          </cell>
          <cell r="D58">
            <v>0</v>
          </cell>
          <cell r="E58">
            <v>234495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6018902</v>
          </cell>
          <cell r="K58">
            <v>971478</v>
          </cell>
          <cell r="L58">
            <v>6405452</v>
          </cell>
          <cell r="M58">
            <v>26225</v>
          </cell>
          <cell r="N58">
            <v>0</v>
          </cell>
          <cell r="O58">
            <v>808436.88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 t="str">
            <v>X</v>
          </cell>
          <cell r="U58">
            <v>14464988.880000001</v>
          </cell>
          <cell r="V58">
            <v>9.2050189110783904</v>
          </cell>
          <cell r="X58">
            <v>65583156.403349996</v>
          </cell>
          <cell r="Y58">
            <v>157142413.5</v>
          </cell>
          <cell r="Z58">
            <v>91559257.096650004</v>
          </cell>
          <cell r="AA58">
            <v>8428046.9305895157</v>
          </cell>
          <cell r="AC58">
            <v>226.75695212774804</v>
          </cell>
        </row>
        <row r="59">
          <cell r="A59">
            <v>50</v>
          </cell>
          <cell r="B59" t="str">
            <v>CANTON</v>
          </cell>
          <cell r="C59">
            <v>1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1330958</v>
          </cell>
          <cell r="K59">
            <v>1024956</v>
          </cell>
          <cell r="L59">
            <v>2122920</v>
          </cell>
          <cell r="M59">
            <v>19084</v>
          </cell>
          <cell r="N59">
            <v>0</v>
          </cell>
          <cell r="O59">
            <v>6725.34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 t="str">
            <v>X</v>
          </cell>
          <cell r="U59">
            <v>4504643.34</v>
          </cell>
          <cell r="V59">
            <v>12.022382939023997</v>
          </cell>
          <cell r="X59">
            <v>27781523.257420003</v>
          </cell>
          <cell r="Y59">
            <v>37468806</v>
          </cell>
          <cell r="Z59">
            <v>9687282.7425799966</v>
          </cell>
          <cell r="AA59">
            <v>1164642.2276989534</v>
          </cell>
          <cell r="AC59">
            <v>130.6773694009193</v>
          </cell>
        </row>
        <row r="60">
          <cell r="A60">
            <v>51</v>
          </cell>
          <cell r="B60" t="str">
            <v>CARLISLE</v>
          </cell>
          <cell r="C60">
            <v>1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321272</v>
          </cell>
          <cell r="K60">
            <v>209235</v>
          </cell>
          <cell r="L60">
            <v>73757</v>
          </cell>
          <cell r="M60">
            <v>0</v>
          </cell>
          <cell r="N60">
            <v>0</v>
          </cell>
          <cell r="O60">
            <v>1230.93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 t="str">
            <v>X</v>
          </cell>
          <cell r="U60">
            <v>605494.93000000005</v>
          </cell>
          <cell r="V60">
            <v>6.2746958955606207</v>
          </cell>
          <cell r="X60">
            <v>5279778.722959999</v>
          </cell>
          <cell r="Y60">
            <v>9649789.25</v>
          </cell>
          <cell r="Z60">
            <v>4370010.527040001</v>
          </cell>
          <cell r="AA60">
            <v>274204.87117574603</v>
          </cell>
          <cell r="AC60">
            <v>177.57532788359029</v>
          </cell>
        </row>
        <row r="61">
          <cell r="A61">
            <v>52</v>
          </cell>
          <cell r="B61" t="str">
            <v>CARVER</v>
          </cell>
          <cell r="C61">
            <v>1</v>
          </cell>
          <cell r="D61">
            <v>776696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779818</v>
          </cell>
          <cell r="K61">
            <v>446987</v>
          </cell>
          <cell r="L61">
            <v>0</v>
          </cell>
          <cell r="M61">
            <v>12144</v>
          </cell>
          <cell r="N61">
            <v>2952</v>
          </cell>
          <cell r="O61">
            <v>10019.43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 t="str">
            <v>X</v>
          </cell>
          <cell r="U61">
            <v>2028616.43</v>
          </cell>
          <cell r="V61">
            <v>10.039278147303488</v>
          </cell>
          <cell r="X61">
            <v>16233062.765200002</v>
          </cell>
          <cell r="Y61">
            <v>20206795.75</v>
          </cell>
          <cell r="Z61">
            <v>3973732.9847999979</v>
          </cell>
          <cell r="AA61">
            <v>398934.10717521678</v>
          </cell>
          <cell r="AC61">
            <v>122.02171536777607</v>
          </cell>
        </row>
        <row r="62">
          <cell r="A62">
            <v>53</v>
          </cell>
          <cell r="B62" t="str">
            <v>CHARLEMONT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U62">
            <v>0</v>
          </cell>
          <cell r="V62">
            <v>0</v>
          </cell>
          <cell r="X62">
            <v>61250.350000000006</v>
          </cell>
          <cell r="Y62">
            <v>72000</v>
          </cell>
          <cell r="Z62">
            <v>10749.649999999994</v>
          </cell>
          <cell r="AA62">
            <v>0</v>
          </cell>
          <cell r="AC62">
            <v>0</v>
          </cell>
        </row>
        <row r="63">
          <cell r="A63">
            <v>54</v>
          </cell>
          <cell r="B63" t="str">
            <v>CHARLTON</v>
          </cell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U63">
            <v>0</v>
          </cell>
          <cell r="V63">
            <v>0</v>
          </cell>
          <cell r="X63">
            <v>36750.21</v>
          </cell>
          <cell r="Y63">
            <v>43872</v>
          </cell>
          <cell r="Z63">
            <v>7121.7900000000009</v>
          </cell>
          <cell r="AA63">
            <v>0</v>
          </cell>
          <cell r="AC63">
            <v>0</v>
          </cell>
        </row>
        <row r="64">
          <cell r="A64">
            <v>55</v>
          </cell>
          <cell r="B64" t="str">
            <v>CHATHAM</v>
          </cell>
          <cell r="C64">
            <v>1</v>
          </cell>
          <cell r="D64">
            <v>338710</v>
          </cell>
          <cell r="E64">
            <v>3800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11594</v>
          </cell>
          <cell r="K64">
            <v>0</v>
          </cell>
          <cell r="L64">
            <v>0</v>
          </cell>
          <cell r="M64">
            <v>0</v>
          </cell>
          <cell r="N64">
            <v>31081</v>
          </cell>
          <cell r="O64">
            <v>16964.46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 t="str">
            <v>X</v>
          </cell>
          <cell r="U64">
            <v>402149.46</v>
          </cell>
          <cell r="V64">
            <v>4.0830689124269641</v>
          </cell>
          <cell r="W64">
            <v>0</v>
          </cell>
          <cell r="X64">
            <v>4715147.72</v>
          </cell>
          <cell r="Y64">
            <v>9849196</v>
          </cell>
          <cell r="Z64">
            <v>5134048.28</v>
          </cell>
          <cell r="AA64">
            <v>209626.72926967125</v>
          </cell>
          <cell r="AB64">
            <v>0</v>
          </cell>
          <cell r="AC64">
            <v>204.43833031662319</v>
          </cell>
        </row>
        <row r="65">
          <cell r="A65">
            <v>56</v>
          </cell>
          <cell r="B65" t="str">
            <v>CHELMSFORD</v>
          </cell>
          <cell r="C65">
            <v>1</v>
          </cell>
          <cell r="D65">
            <v>0</v>
          </cell>
          <cell r="E65">
            <v>175686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1936750</v>
          </cell>
          <cell r="K65">
            <v>1898411</v>
          </cell>
          <cell r="L65">
            <v>2344777</v>
          </cell>
          <cell r="M65">
            <v>0</v>
          </cell>
          <cell r="N65">
            <v>11441</v>
          </cell>
          <cell r="O65">
            <v>100118.87999999999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 t="str">
            <v>X</v>
          </cell>
          <cell r="U65">
            <v>6467183.8799999999</v>
          </cell>
          <cell r="V65">
            <v>11.998221144998411</v>
          </cell>
          <cell r="X65">
            <v>45821656.65101999</v>
          </cell>
          <cell r="Y65">
            <v>53901189.200000003</v>
          </cell>
          <cell r="Z65">
            <v>8079532.5489800125</v>
          </cell>
          <cell r="AA65">
            <v>969400.18270874897</v>
          </cell>
          <cell r="AC65">
            <v>115.51696923666988</v>
          </cell>
        </row>
        <row r="66">
          <cell r="A66">
            <v>57</v>
          </cell>
          <cell r="B66" t="str">
            <v>CHELSEA</v>
          </cell>
          <cell r="C66">
            <v>1</v>
          </cell>
          <cell r="D66">
            <v>1842844</v>
          </cell>
          <cell r="E66">
            <v>122623.89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1574365.23</v>
          </cell>
          <cell r="K66">
            <v>3297479.92</v>
          </cell>
          <cell r="L66">
            <v>0</v>
          </cell>
          <cell r="M66">
            <v>24923</v>
          </cell>
          <cell r="N66">
            <v>0</v>
          </cell>
          <cell r="O66">
            <v>248907.50999999998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 t="str">
            <v>X</v>
          </cell>
          <cell r="U66">
            <v>7111143.5499999998</v>
          </cell>
          <cell r="V66">
            <v>11.262351973934486</v>
          </cell>
          <cell r="X66">
            <v>64097834.562419996</v>
          </cell>
          <cell r="Y66">
            <v>63140839.200000003</v>
          </cell>
          <cell r="Z66">
            <v>0</v>
          </cell>
          <cell r="AA66">
            <v>0</v>
          </cell>
          <cell r="AC66">
            <v>98.506977078160034</v>
          </cell>
        </row>
        <row r="67">
          <cell r="A67">
            <v>58</v>
          </cell>
          <cell r="B67" t="str">
            <v>CHESHIRE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U67">
            <v>0</v>
          </cell>
          <cell r="V67">
            <v>0</v>
          </cell>
          <cell r="X67">
            <v>488021.36</v>
          </cell>
          <cell r="Y67">
            <v>604041</v>
          </cell>
          <cell r="Z67">
            <v>116019.64000000001</v>
          </cell>
          <cell r="AA67">
            <v>0</v>
          </cell>
          <cell r="AC67">
            <v>0</v>
          </cell>
        </row>
        <row r="68">
          <cell r="A68">
            <v>59</v>
          </cell>
          <cell r="B68" t="str">
            <v>CHESTER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U68">
            <v>0</v>
          </cell>
          <cell r="V68">
            <v>0</v>
          </cell>
          <cell r="X68">
            <v>170510.25999999998</v>
          </cell>
          <cell r="Y68">
            <v>263081</v>
          </cell>
          <cell r="Z68">
            <v>92570.74000000002</v>
          </cell>
          <cell r="AA68">
            <v>0</v>
          </cell>
          <cell r="AC68">
            <v>0</v>
          </cell>
        </row>
        <row r="69">
          <cell r="A69">
            <v>60</v>
          </cell>
          <cell r="B69" t="str">
            <v>CHESTERFIELD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U69">
            <v>0</v>
          </cell>
          <cell r="V69">
            <v>0</v>
          </cell>
          <cell r="X69">
            <v>170510.25999999998</v>
          </cell>
          <cell r="Y69">
            <v>331720</v>
          </cell>
          <cell r="Z69">
            <v>161209.74000000002</v>
          </cell>
          <cell r="AA69">
            <v>0</v>
          </cell>
          <cell r="AC69">
            <v>0</v>
          </cell>
        </row>
        <row r="70">
          <cell r="A70">
            <v>61</v>
          </cell>
          <cell r="B70" t="str">
            <v>CHICOPEE</v>
          </cell>
          <cell r="C70">
            <v>1</v>
          </cell>
          <cell r="D70">
            <v>0</v>
          </cell>
          <cell r="E70">
            <v>1300000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2302882</v>
          </cell>
          <cell r="M70">
            <v>4873</v>
          </cell>
          <cell r="N70">
            <v>112516</v>
          </cell>
          <cell r="O70">
            <v>101777.22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 t="str">
            <v>X</v>
          </cell>
          <cell r="U70">
            <v>3822048.22</v>
          </cell>
          <cell r="V70">
            <v>4.6926616205540501</v>
          </cell>
          <cell r="X70">
            <v>80257160.099999994</v>
          </cell>
          <cell r="Y70">
            <v>81447343.299999997</v>
          </cell>
          <cell r="Z70">
            <v>1190183.200000003</v>
          </cell>
          <cell r="AA70">
            <v>55851.270240682199</v>
          </cell>
          <cell r="AC70">
            <v>101.41337162733637</v>
          </cell>
        </row>
        <row r="71">
          <cell r="A71">
            <v>62</v>
          </cell>
          <cell r="B71" t="str">
            <v>CHILMARK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U71">
            <v>0</v>
          </cell>
          <cell r="V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C71">
            <v>0</v>
          </cell>
        </row>
        <row r="72">
          <cell r="A72">
            <v>63</v>
          </cell>
          <cell r="B72" t="str">
            <v>CLARKSBURG</v>
          </cell>
          <cell r="C72">
            <v>1</v>
          </cell>
          <cell r="D72">
            <v>0</v>
          </cell>
          <cell r="E72">
            <v>217103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80950</v>
          </cell>
          <cell r="M72">
            <v>546</v>
          </cell>
          <cell r="N72">
            <v>0</v>
          </cell>
          <cell r="O72">
            <v>5852.61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U72">
            <v>223501.61</v>
          </cell>
          <cell r="V72">
            <v>9.134288045512049</v>
          </cell>
          <cell r="X72">
            <v>2136484.0499999998</v>
          </cell>
          <cell r="Y72">
            <v>2446842.15</v>
          </cell>
          <cell r="Z72">
            <v>310358.10000000009</v>
          </cell>
          <cell r="AA72">
            <v>28349.00282657834</v>
          </cell>
          <cell r="AC72">
            <v>113.19968184051838</v>
          </cell>
        </row>
        <row r="73">
          <cell r="A73">
            <v>64</v>
          </cell>
          <cell r="B73" t="str">
            <v>CLINTON</v>
          </cell>
          <cell r="C73">
            <v>1</v>
          </cell>
          <cell r="D73">
            <v>0</v>
          </cell>
          <cell r="E73">
            <v>58972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695382.1100000001</v>
          </cell>
          <cell r="K73">
            <v>370949.35</v>
          </cell>
          <cell r="L73">
            <v>477009</v>
          </cell>
          <cell r="M73">
            <v>1749</v>
          </cell>
          <cell r="N73">
            <v>81742</v>
          </cell>
          <cell r="O73">
            <v>26787.69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 t="str">
            <v>X</v>
          </cell>
          <cell r="U73">
            <v>1712591.15</v>
          </cell>
          <cell r="V73">
            <v>8.2357774461280489</v>
          </cell>
          <cell r="X73">
            <v>19545739.000000004</v>
          </cell>
          <cell r="Y73">
            <v>20794529.25</v>
          </cell>
          <cell r="Z73">
            <v>1248790.2499999963</v>
          </cell>
          <cell r="AA73">
            <v>102847.58575894577</v>
          </cell>
          <cell r="AC73">
            <v>105.86287714289568</v>
          </cell>
        </row>
        <row r="74">
          <cell r="A74">
            <v>65</v>
          </cell>
          <cell r="B74" t="str">
            <v>COHASSET</v>
          </cell>
          <cell r="C74">
            <v>1</v>
          </cell>
          <cell r="D74">
            <v>0</v>
          </cell>
          <cell r="E74">
            <v>72787.959999999992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779185.86</v>
          </cell>
          <cell r="K74">
            <v>370510.56000000006</v>
          </cell>
          <cell r="L74">
            <v>833623</v>
          </cell>
          <cell r="M74">
            <v>0</v>
          </cell>
          <cell r="N74">
            <v>0</v>
          </cell>
          <cell r="O74">
            <v>5256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U74">
            <v>1227740.3799999999</v>
          </cell>
          <cell r="V74">
            <v>7.0370680859941901</v>
          </cell>
          <cell r="X74">
            <v>12238484.622929998</v>
          </cell>
          <cell r="Y74">
            <v>17446760</v>
          </cell>
          <cell r="Z74">
            <v>5208275.3770700023</v>
          </cell>
          <cell r="AA74">
            <v>366509.8843904867</v>
          </cell>
          <cell r="AC74">
            <v>139.56180558177925</v>
          </cell>
        </row>
        <row r="75">
          <cell r="A75">
            <v>66</v>
          </cell>
          <cell r="B75" t="str">
            <v>COLRAIN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U75">
            <v>0</v>
          </cell>
          <cell r="V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C75">
            <v>0</v>
          </cell>
        </row>
        <row r="76">
          <cell r="A76">
            <v>67</v>
          </cell>
          <cell r="B76" t="str">
            <v>CONCORD</v>
          </cell>
          <cell r="C76">
            <v>1</v>
          </cell>
          <cell r="D76">
            <v>0</v>
          </cell>
          <cell r="E76">
            <v>58891.89</v>
          </cell>
          <cell r="F76">
            <v>0</v>
          </cell>
          <cell r="G76">
            <v>0</v>
          </cell>
          <cell r="H76">
            <v>0</v>
          </cell>
          <cell r="I76">
            <v>138197.94</v>
          </cell>
          <cell r="J76">
            <v>633002.66</v>
          </cell>
          <cell r="K76">
            <v>1103312.69</v>
          </cell>
          <cell r="L76">
            <v>0</v>
          </cell>
          <cell r="M76">
            <v>0</v>
          </cell>
          <cell r="N76">
            <v>0</v>
          </cell>
          <cell r="O76">
            <v>5063.04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U76">
            <v>1938468.22</v>
          </cell>
          <cell r="V76">
            <v>6.4081942528249449</v>
          </cell>
          <cell r="X76">
            <v>15431249.350580001</v>
          </cell>
          <cell r="Y76">
            <v>30249835.5</v>
          </cell>
          <cell r="Z76">
            <v>14818586.149419999</v>
          </cell>
          <cell r="AA76">
            <v>949603.78597704566</v>
          </cell>
          <cell r="AC76">
            <v>189.87595267470465</v>
          </cell>
        </row>
        <row r="77">
          <cell r="A77">
            <v>68</v>
          </cell>
          <cell r="B77" t="str">
            <v>CONWAY</v>
          </cell>
          <cell r="C77">
            <v>1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32706</v>
          </cell>
          <cell r="K77">
            <v>0</v>
          </cell>
          <cell r="L77">
            <v>26334</v>
          </cell>
          <cell r="M77">
            <v>0</v>
          </cell>
          <cell r="N77">
            <v>6416</v>
          </cell>
          <cell r="O77">
            <v>3694.95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U77">
            <v>42816.95</v>
          </cell>
          <cell r="V77">
            <v>2.2349925959944059</v>
          </cell>
          <cell r="X77">
            <v>1252208.6499999999</v>
          </cell>
          <cell r="Y77">
            <v>1915753.55</v>
          </cell>
          <cell r="Z77">
            <v>663544.90000000014</v>
          </cell>
          <cell r="AA77">
            <v>14830.179386098487</v>
          </cell>
          <cell r="AC77">
            <v>151.80564122551795</v>
          </cell>
        </row>
        <row r="78">
          <cell r="A78">
            <v>69</v>
          </cell>
          <cell r="B78" t="str">
            <v>CUMMINGTON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U78">
            <v>0</v>
          </cell>
          <cell r="V78">
            <v>0</v>
          </cell>
          <cell r="X78">
            <v>268510.82000000007</v>
          </cell>
          <cell r="Y78">
            <v>0</v>
          </cell>
          <cell r="Z78">
            <v>0</v>
          </cell>
          <cell r="AA78">
            <v>0</v>
          </cell>
          <cell r="AC78">
            <v>0</v>
          </cell>
        </row>
        <row r="79">
          <cell r="A79">
            <v>70</v>
          </cell>
          <cell r="B79" t="str">
            <v>DALTON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U79">
            <v>0</v>
          </cell>
          <cell r="V79">
            <v>0</v>
          </cell>
          <cell r="X79">
            <v>403261.59</v>
          </cell>
          <cell r="Y79">
            <v>440403</v>
          </cell>
          <cell r="Z79">
            <v>37141.409999999974</v>
          </cell>
          <cell r="AA79">
            <v>0</v>
          </cell>
          <cell r="AC79">
            <v>0</v>
          </cell>
        </row>
        <row r="80">
          <cell r="A80">
            <v>71</v>
          </cell>
          <cell r="B80" t="str">
            <v>DANVERS</v>
          </cell>
          <cell r="C80">
            <v>1</v>
          </cell>
          <cell r="D80">
            <v>0</v>
          </cell>
          <cell r="E80">
            <v>655726.54</v>
          </cell>
          <cell r="F80">
            <v>0</v>
          </cell>
          <cell r="G80">
            <v>0</v>
          </cell>
          <cell r="H80">
            <v>0</v>
          </cell>
          <cell r="I80">
            <v>48141.05</v>
          </cell>
          <cell r="J80">
            <v>1751443.0999999999</v>
          </cell>
          <cell r="K80">
            <v>693703</v>
          </cell>
          <cell r="L80">
            <v>1903876</v>
          </cell>
          <cell r="M80">
            <v>14345</v>
          </cell>
          <cell r="N80">
            <v>1548</v>
          </cell>
          <cell r="O80">
            <v>525.24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 t="str">
            <v>X</v>
          </cell>
          <cell r="U80">
            <v>5069307.93</v>
          </cell>
          <cell r="V80">
            <v>11.933458243557112</v>
          </cell>
          <cell r="X80">
            <v>31951682.219999999</v>
          </cell>
          <cell r="Y80">
            <v>42479789.399999999</v>
          </cell>
          <cell r="Z80">
            <v>10528107.18</v>
          </cell>
          <cell r="AA80">
            <v>1256367.2741622382</v>
          </cell>
          <cell r="AC80">
            <v>129.01800237620716</v>
          </cell>
        </row>
        <row r="81">
          <cell r="A81">
            <v>72</v>
          </cell>
          <cell r="B81" t="str">
            <v>DARTMOUTH</v>
          </cell>
          <cell r="C81">
            <v>1</v>
          </cell>
          <cell r="D81">
            <v>0</v>
          </cell>
          <cell r="E81">
            <v>22252</v>
          </cell>
          <cell r="F81">
            <v>0</v>
          </cell>
          <cell r="G81">
            <v>0</v>
          </cell>
          <cell r="H81">
            <v>0</v>
          </cell>
          <cell r="I81">
            <v>93582</v>
          </cell>
          <cell r="J81">
            <v>564122.4</v>
          </cell>
          <cell r="K81">
            <v>7740</v>
          </cell>
          <cell r="L81">
            <v>958169</v>
          </cell>
          <cell r="M81">
            <v>4516</v>
          </cell>
          <cell r="N81">
            <v>0</v>
          </cell>
          <cell r="O81">
            <v>5624.37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 t="str">
            <v>X</v>
          </cell>
          <cell r="U81">
            <v>1656005.77</v>
          </cell>
          <cell r="V81">
            <v>4.5306927289589769</v>
          </cell>
          <cell r="X81">
            <v>34643308.829999998</v>
          </cell>
          <cell r="Y81">
            <v>36550829.399999999</v>
          </cell>
          <cell r="Z81">
            <v>1907520.5700000003</v>
          </cell>
          <cell r="AA81">
            <v>86423.89576838685</v>
          </cell>
          <cell r="AC81">
            <v>105.25670536601457</v>
          </cell>
        </row>
        <row r="82">
          <cell r="A82">
            <v>73</v>
          </cell>
          <cell r="B82" t="str">
            <v>DEDHAM</v>
          </cell>
          <cell r="C82">
            <v>1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1877790.21</v>
          </cell>
          <cell r="K82">
            <v>1274235.5</v>
          </cell>
          <cell r="L82">
            <v>1357280</v>
          </cell>
          <cell r="M82">
            <v>1640</v>
          </cell>
          <cell r="N82">
            <v>0</v>
          </cell>
          <cell r="O82">
            <v>14234.939999999999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U82">
            <v>3167900.6500000004</v>
          </cell>
          <cell r="V82">
            <v>8.0938897197877004</v>
          </cell>
          <cell r="X82">
            <v>25446765.917099997</v>
          </cell>
          <cell r="Y82">
            <v>39139409.600000001</v>
          </cell>
          <cell r="Z82">
            <v>13692643.682900004</v>
          </cell>
          <cell r="AA82">
            <v>1108267.4794174035</v>
          </cell>
          <cell r="AC82">
            <v>149.45373508161998</v>
          </cell>
        </row>
        <row r="83">
          <cell r="A83">
            <v>74</v>
          </cell>
          <cell r="B83" t="str">
            <v>DEERFIELD</v>
          </cell>
          <cell r="C83">
            <v>1</v>
          </cell>
          <cell r="D83">
            <v>0</v>
          </cell>
          <cell r="E83">
            <v>4323</v>
          </cell>
          <cell r="F83">
            <v>0</v>
          </cell>
          <cell r="G83">
            <v>0</v>
          </cell>
          <cell r="H83">
            <v>0</v>
          </cell>
          <cell r="I83">
            <v>6151</v>
          </cell>
          <cell r="J83">
            <v>0</v>
          </cell>
          <cell r="K83">
            <v>1195</v>
          </cell>
          <cell r="L83">
            <v>21780</v>
          </cell>
          <cell r="M83">
            <v>0</v>
          </cell>
          <cell r="N83">
            <v>0</v>
          </cell>
          <cell r="O83">
            <v>2073.7799999999997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U83">
            <v>13742.779999999999</v>
          </cell>
          <cell r="V83">
            <v>0.3065901039527309</v>
          </cell>
          <cell r="X83">
            <v>3402540.0400000005</v>
          </cell>
          <cell r="Y83">
            <v>4482460.4000000004</v>
          </cell>
          <cell r="Z83">
            <v>1079920.3599999999</v>
          </cell>
          <cell r="AA83">
            <v>3310.9289543307054</v>
          </cell>
          <cell r="AC83">
            <v>131.64134494786634</v>
          </cell>
        </row>
        <row r="84">
          <cell r="A84">
            <v>75</v>
          </cell>
          <cell r="B84" t="str">
            <v>DENNIS</v>
          </cell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U84">
            <v>0</v>
          </cell>
          <cell r="V84">
            <v>0</v>
          </cell>
          <cell r="X84">
            <v>0</v>
          </cell>
          <cell r="Y84">
            <v>146738</v>
          </cell>
          <cell r="Z84">
            <v>146738</v>
          </cell>
          <cell r="AA84">
            <v>0</v>
          </cell>
          <cell r="AC84">
            <v>0</v>
          </cell>
        </row>
        <row r="85">
          <cell r="A85">
            <v>76</v>
          </cell>
          <cell r="B85" t="str">
            <v>DIGHTON</v>
          </cell>
          <cell r="C85">
            <v>0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2265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U85">
            <v>0</v>
          </cell>
          <cell r="V85">
            <v>0</v>
          </cell>
          <cell r="X85">
            <v>0</v>
          </cell>
          <cell r="Y85">
            <v>500</v>
          </cell>
          <cell r="Z85">
            <v>500</v>
          </cell>
          <cell r="AA85">
            <v>0</v>
          </cell>
          <cell r="AC85">
            <v>0</v>
          </cell>
        </row>
        <row r="86">
          <cell r="A86">
            <v>77</v>
          </cell>
          <cell r="B86" t="str">
            <v>DOUGLAS</v>
          </cell>
          <cell r="C86">
            <v>1</v>
          </cell>
          <cell r="D86">
            <v>0</v>
          </cell>
          <cell r="E86">
            <v>94834</v>
          </cell>
          <cell r="F86">
            <v>0</v>
          </cell>
          <cell r="G86">
            <v>0</v>
          </cell>
          <cell r="H86">
            <v>0</v>
          </cell>
          <cell r="I86">
            <v>44739.94</v>
          </cell>
          <cell r="J86">
            <v>165351.82999999999</v>
          </cell>
          <cell r="K86">
            <v>0</v>
          </cell>
          <cell r="L86">
            <v>176094</v>
          </cell>
          <cell r="M86">
            <v>9947</v>
          </cell>
          <cell r="N86">
            <v>10207.540000000001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 t="str">
            <v>X</v>
          </cell>
          <cell r="U86">
            <v>501174.31</v>
          </cell>
          <cell r="V86">
            <v>3.5002226861954462</v>
          </cell>
          <cell r="X86">
            <v>13936065.529999997</v>
          </cell>
          <cell r="Y86">
            <v>14318355</v>
          </cell>
          <cell r="Z86">
            <v>382289.47000000253</v>
          </cell>
          <cell r="AA86">
            <v>13380.982755876425</v>
          </cell>
          <cell r="AC86">
            <v>102.64714948742156</v>
          </cell>
        </row>
        <row r="87">
          <cell r="A87">
            <v>78</v>
          </cell>
          <cell r="B87" t="str">
            <v>DOVER</v>
          </cell>
          <cell r="C87">
            <v>1</v>
          </cell>
          <cell r="D87">
            <v>0</v>
          </cell>
          <cell r="E87">
            <v>50616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748045</v>
          </cell>
          <cell r="K87">
            <v>165128</v>
          </cell>
          <cell r="L87">
            <v>200570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U87">
            <v>963789</v>
          </cell>
          <cell r="V87">
            <v>11.954975940305312</v>
          </cell>
          <cell r="X87">
            <v>4590181.7399999984</v>
          </cell>
          <cell r="Y87">
            <v>8061823</v>
          </cell>
          <cell r="Z87">
            <v>3471641.2600000016</v>
          </cell>
          <cell r="AA87">
            <v>415033.87736671238</v>
          </cell>
          <cell r="AC87">
            <v>166.59011681383427</v>
          </cell>
        </row>
        <row r="88">
          <cell r="A88">
            <v>79</v>
          </cell>
          <cell r="B88" t="str">
            <v>DRACUT</v>
          </cell>
          <cell r="C88">
            <v>1</v>
          </cell>
          <cell r="D88">
            <v>0</v>
          </cell>
          <cell r="E88">
            <v>248257</v>
          </cell>
          <cell r="F88">
            <v>0</v>
          </cell>
          <cell r="G88">
            <v>0</v>
          </cell>
          <cell r="H88">
            <v>0</v>
          </cell>
          <cell r="I88">
            <v>63235</v>
          </cell>
          <cell r="J88">
            <v>854611</v>
          </cell>
          <cell r="K88">
            <v>1118869</v>
          </cell>
          <cell r="L88">
            <v>1957434</v>
          </cell>
          <cell r="M88">
            <v>0</v>
          </cell>
          <cell r="N88">
            <v>29779</v>
          </cell>
          <cell r="O88">
            <v>40770.629999999997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 t="str">
            <v>X</v>
          </cell>
          <cell r="U88">
            <v>4312955.63</v>
          </cell>
          <cell r="V88">
            <v>11.886058077467373</v>
          </cell>
          <cell r="X88">
            <v>35260306.700000003</v>
          </cell>
          <cell r="Y88">
            <v>36285836.75</v>
          </cell>
          <cell r="Z88">
            <v>1025530.049999997</v>
          </cell>
          <cell r="AA88">
            <v>121895.09734487985</v>
          </cell>
          <cell r="AC88">
            <v>102.56275409157207</v>
          </cell>
        </row>
        <row r="89">
          <cell r="A89">
            <v>80</v>
          </cell>
          <cell r="B89" t="str">
            <v>DUDLEY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U89">
            <v>0</v>
          </cell>
          <cell r="V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C89">
            <v>0</v>
          </cell>
        </row>
        <row r="90">
          <cell r="A90">
            <v>81</v>
          </cell>
          <cell r="B90" t="str">
            <v>DUNSTABLE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U90">
            <v>0</v>
          </cell>
          <cell r="V90">
            <v>0</v>
          </cell>
          <cell r="X90">
            <v>12250.07</v>
          </cell>
          <cell r="Y90">
            <v>0</v>
          </cell>
          <cell r="Z90">
            <v>0</v>
          </cell>
          <cell r="AA90">
            <v>0</v>
          </cell>
          <cell r="AC90">
            <v>0</v>
          </cell>
        </row>
        <row r="91">
          <cell r="A91">
            <v>82</v>
          </cell>
          <cell r="B91" t="str">
            <v>DUXBURY</v>
          </cell>
          <cell r="C91">
            <v>1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105600</v>
          </cell>
          <cell r="J91">
            <v>430379</v>
          </cell>
          <cell r="K91">
            <v>549182</v>
          </cell>
          <cell r="L91">
            <v>945627</v>
          </cell>
          <cell r="M91">
            <v>11729</v>
          </cell>
          <cell r="N91">
            <v>0</v>
          </cell>
          <cell r="O91">
            <v>6223.32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U91">
            <v>1103113.32</v>
          </cell>
          <cell r="V91">
            <v>3.4496592266620372</v>
          </cell>
          <cell r="X91">
            <v>26802911.094560001</v>
          </cell>
          <cell r="Y91">
            <v>31977457.699999999</v>
          </cell>
          <cell r="Z91">
            <v>5174546.6054399982</v>
          </cell>
          <cell r="AA91">
            <v>178504.22441248814</v>
          </cell>
          <cell r="AC91">
            <v>118.63992445970364</v>
          </cell>
        </row>
        <row r="92">
          <cell r="A92">
            <v>83</v>
          </cell>
          <cell r="B92" t="str">
            <v>EAST BRIDGEWATER</v>
          </cell>
          <cell r="C92">
            <v>1</v>
          </cell>
          <cell r="D92">
            <v>0</v>
          </cell>
          <cell r="E92">
            <v>621879.80000000005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647820.13</v>
          </cell>
          <cell r="K92">
            <v>212363.5</v>
          </cell>
          <cell r="L92">
            <v>1166611</v>
          </cell>
          <cell r="M92">
            <v>14724</v>
          </cell>
          <cell r="N92">
            <v>7584</v>
          </cell>
          <cell r="O92">
            <v>79.56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 t="str">
            <v>X</v>
          </cell>
          <cell r="U92">
            <v>2671061.9900000002</v>
          </cell>
          <cell r="V92">
            <v>12.954652097239174</v>
          </cell>
          <cell r="X92">
            <v>19386079.859999999</v>
          </cell>
          <cell r="Y92">
            <v>20618554.399999999</v>
          </cell>
          <cell r="Z92">
            <v>1232474.5399999991</v>
          </cell>
          <cell r="AA92">
            <v>159662.78884404874</v>
          </cell>
          <cell r="AC92">
            <v>105.53392825627176</v>
          </cell>
        </row>
        <row r="93">
          <cell r="A93">
            <v>84</v>
          </cell>
          <cell r="B93" t="str">
            <v>EAST BROOKFIELD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U93">
            <v>0</v>
          </cell>
          <cell r="V93">
            <v>0</v>
          </cell>
          <cell r="X93">
            <v>110250.62999999998</v>
          </cell>
          <cell r="Y93">
            <v>139431</v>
          </cell>
          <cell r="Z93">
            <v>29180.370000000024</v>
          </cell>
          <cell r="AA93">
            <v>0</v>
          </cell>
          <cell r="AC93">
            <v>0</v>
          </cell>
        </row>
        <row r="94">
          <cell r="A94">
            <v>85</v>
          </cell>
          <cell r="B94" t="str">
            <v>EASTHAM</v>
          </cell>
          <cell r="C94">
            <v>1</v>
          </cell>
          <cell r="D94">
            <v>0</v>
          </cell>
          <cell r="E94">
            <v>155197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28238</v>
          </cell>
          <cell r="L94">
            <v>81674</v>
          </cell>
          <cell r="M94">
            <v>0</v>
          </cell>
          <cell r="N94">
            <v>2603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U94">
            <v>186038</v>
          </cell>
          <cell r="V94">
            <v>4.294496088420849</v>
          </cell>
          <cell r="X94">
            <v>1921167.55</v>
          </cell>
          <cell r="Y94">
            <v>4332010</v>
          </cell>
          <cell r="Z94">
            <v>2410842.4500000002</v>
          </cell>
          <cell r="AA94">
            <v>103533.53471323937</v>
          </cell>
          <cell r="AC94">
            <v>220.09930707432366</v>
          </cell>
        </row>
        <row r="95">
          <cell r="A95">
            <v>86</v>
          </cell>
          <cell r="B95" t="str">
            <v>EASTHAMPTON</v>
          </cell>
          <cell r="C95">
            <v>1</v>
          </cell>
          <cell r="D95">
            <v>0</v>
          </cell>
          <cell r="E95">
            <v>181627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740278</v>
          </cell>
          <cell r="K95">
            <v>24850</v>
          </cell>
          <cell r="L95">
            <v>498635</v>
          </cell>
          <cell r="M95">
            <v>3608</v>
          </cell>
          <cell r="N95">
            <v>174129</v>
          </cell>
          <cell r="O95">
            <v>42258.33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U95">
            <v>1166750.33</v>
          </cell>
          <cell r="V95">
            <v>6.3158678655532885</v>
          </cell>
          <cell r="X95">
            <v>16577826.099999998</v>
          </cell>
          <cell r="Y95">
            <v>18473317.600000001</v>
          </cell>
          <cell r="Z95">
            <v>1895491.5000000037</v>
          </cell>
          <cell r="AA95">
            <v>119716.73854279425</v>
          </cell>
          <cell r="AC95">
            <v>110.71174682823587</v>
          </cell>
        </row>
        <row r="96">
          <cell r="A96">
            <v>87</v>
          </cell>
          <cell r="B96" t="str">
            <v>EAST LONGMEADOW</v>
          </cell>
          <cell r="C96">
            <v>1</v>
          </cell>
          <cell r="D96">
            <v>0</v>
          </cell>
          <cell r="E96">
            <v>24265.13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823957.87</v>
          </cell>
          <cell r="K96">
            <v>667975</v>
          </cell>
          <cell r="L96">
            <v>699950</v>
          </cell>
          <cell r="M96">
            <v>5859</v>
          </cell>
          <cell r="N96">
            <v>521</v>
          </cell>
          <cell r="O96">
            <v>3598.02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 t="str">
            <v>X</v>
          </cell>
          <cell r="U96">
            <v>2226126.02</v>
          </cell>
          <cell r="V96">
            <v>7.4331912803785274</v>
          </cell>
          <cell r="X96">
            <v>24105912.68</v>
          </cell>
          <cell r="Y96">
            <v>29948456</v>
          </cell>
          <cell r="Z96">
            <v>5842543.3200000003</v>
          </cell>
          <cell r="AA96">
            <v>434287.42061457812</v>
          </cell>
          <cell r="AC96">
            <v>122.43539156213944</v>
          </cell>
        </row>
        <row r="97">
          <cell r="A97">
            <v>88</v>
          </cell>
          <cell r="B97" t="str">
            <v>EASTON</v>
          </cell>
          <cell r="C97">
            <v>1</v>
          </cell>
          <cell r="D97">
            <v>0</v>
          </cell>
          <cell r="E97">
            <v>537708</v>
          </cell>
          <cell r="F97">
            <v>0</v>
          </cell>
          <cell r="G97">
            <v>0</v>
          </cell>
          <cell r="H97">
            <v>0</v>
          </cell>
          <cell r="I97">
            <v>27945</v>
          </cell>
          <cell r="J97">
            <v>939420.18</v>
          </cell>
          <cell r="K97">
            <v>238736.91999999998</v>
          </cell>
          <cell r="L97">
            <v>1343071</v>
          </cell>
          <cell r="M97">
            <v>11165</v>
          </cell>
          <cell r="N97">
            <v>2156</v>
          </cell>
          <cell r="O97">
            <v>9435.06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 t="str">
            <v>X</v>
          </cell>
          <cell r="U97">
            <v>3109637.16</v>
          </cell>
          <cell r="V97">
            <v>8.2260861003476879</v>
          </cell>
          <cell r="X97">
            <v>32076583.279999997</v>
          </cell>
          <cell r="Y97">
            <v>37802147</v>
          </cell>
          <cell r="Z97">
            <v>5725563.7200000025</v>
          </cell>
          <cell r="AA97">
            <v>470989.80133747018</v>
          </cell>
          <cell r="AC97">
            <v>116.38133922430198</v>
          </cell>
        </row>
        <row r="98">
          <cell r="A98">
            <v>89</v>
          </cell>
          <cell r="B98" t="str">
            <v>EDGARTOWN</v>
          </cell>
          <cell r="C98">
            <v>1</v>
          </cell>
          <cell r="D98">
            <v>11919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210526</v>
          </cell>
          <cell r="M98">
            <v>0</v>
          </cell>
          <cell r="N98">
            <v>58639</v>
          </cell>
          <cell r="O98">
            <v>62999.549999999996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U98">
            <v>121638.54999999999</v>
          </cell>
          <cell r="V98">
            <v>1.4965745640193422</v>
          </cell>
          <cell r="X98">
            <v>3286331.37</v>
          </cell>
          <cell r="Y98">
            <v>8127797.5</v>
          </cell>
          <cell r="Z98">
            <v>4841466.13</v>
          </cell>
          <cell r="AA98">
            <v>72456.150627191615</v>
          </cell>
          <cell r="AC98">
            <v>245.11652789818359</v>
          </cell>
        </row>
        <row r="99">
          <cell r="A99">
            <v>90</v>
          </cell>
          <cell r="B99" t="str">
            <v>EGREMONT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U99">
            <v>0</v>
          </cell>
          <cell r="V99">
            <v>0</v>
          </cell>
          <cell r="X99">
            <v>0</v>
          </cell>
          <cell r="Y99">
            <v>5211</v>
          </cell>
          <cell r="Z99">
            <v>5211</v>
          </cell>
          <cell r="AA99">
            <v>0</v>
          </cell>
          <cell r="AC99">
            <v>0</v>
          </cell>
        </row>
        <row r="100">
          <cell r="A100">
            <v>91</v>
          </cell>
          <cell r="B100" t="str">
            <v>ERVING</v>
          </cell>
          <cell r="C100">
            <v>1</v>
          </cell>
          <cell r="D100">
            <v>0</v>
          </cell>
          <cell r="E100">
            <v>76551</v>
          </cell>
          <cell r="F100">
            <v>0</v>
          </cell>
          <cell r="G100">
            <v>0</v>
          </cell>
          <cell r="H100">
            <v>0</v>
          </cell>
          <cell r="I100">
            <v>72774</v>
          </cell>
          <cell r="J100">
            <v>49956</v>
          </cell>
          <cell r="K100">
            <v>0</v>
          </cell>
          <cell r="L100">
            <v>80925</v>
          </cell>
          <cell r="M100">
            <v>1700</v>
          </cell>
          <cell r="N100">
            <v>65318</v>
          </cell>
          <cell r="O100">
            <v>26495.46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U100">
            <v>292794.46000000002</v>
          </cell>
          <cell r="V100">
            <v>7.8932386917545037</v>
          </cell>
          <cell r="X100">
            <v>2407929.63</v>
          </cell>
          <cell r="Y100">
            <v>3709433.75</v>
          </cell>
          <cell r="Z100">
            <v>1301504.1200000001</v>
          </cell>
          <cell r="AA100">
            <v>102730.82677461897</v>
          </cell>
          <cell r="AC100">
            <v>149.78439894131711</v>
          </cell>
        </row>
        <row r="101">
          <cell r="A101">
            <v>92</v>
          </cell>
          <cell r="B101" t="str">
            <v>ESSEX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 t="str">
            <v>X</v>
          </cell>
          <cell r="U101">
            <v>0</v>
          </cell>
          <cell r="V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C101">
            <v>0</v>
          </cell>
        </row>
        <row r="102">
          <cell r="A102">
            <v>93</v>
          </cell>
          <cell r="B102" t="str">
            <v>EVERETT</v>
          </cell>
          <cell r="C102">
            <v>1</v>
          </cell>
          <cell r="D102">
            <v>0</v>
          </cell>
          <cell r="E102">
            <v>667129</v>
          </cell>
          <cell r="F102">
            <v>0</v>
          </cell>
          <cell r="G102">
            <v>0</v>
          </cell>
          <cell r="H102">
            <v>0</v>
          </cell>
          <cell r="I102">
            <v>102188</v>
          </cell>
          <cell r="J102">
            <v>4367403</v>
          </cell>
          <cell r="K102">
            <v>1746002</v>
          </cell>
          <cell r="L102">
            <v>1893661</v>
          </cell>
          <cell r="M102">
            <v>8556</v>
          </cell>
          <cell r="N102">
            <v>28677</v>
          </cell>
          <cell r="O102">
            <v>382695.12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 t="str">
            <v>X</v>
          </cell>
          <cell r="U102">
            <v>9196311.1199999992</v>
          </cell>
          <cell r="V102">
            <v>12.681079170598164</v>
          </cell>
          <cell r="X102">
            <v>68020957.110019997</v>
          </cell>
          <cell r="Y102">
            <v>72519940.900000006</v>
          </cell>
          <cell r="Z102">
            <v>4498983.7899800092</v>
          </cell>
          <cell r="AA102">
            <v>570519.69627974275</v>
          </cell>
          <cell r="AC102">
            <v>105.77537315058092</v>
          </cell>
        </row>
        <row r="103">
          <cell r="A103">
            <v>94</v>
          </cell>
          <cell r="B103" t="str">
            <v>FAIRHAVEN</v>
          </cell>
          <cell r="C103">
            <v>1</v>
          </cell>
          <cell r="D103">
            <v>0</v>
          </cell>
          <cell r="E103">
            <v>971198.61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334412</v>
          </cell>
          <cell r="L103">
            <v>824403</v>
          </cell>
          <cell r="M103">
            <v>1056</v>
          </cell>
          <cell r="N103">
            <v>8848</v>
          </cell>
          <cell r="O103">
            <v>937.07999999999993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 t="str">
            <v>X</v>
          </cell>
          <cell r="U103">
            <v>2140854.69</v>
          </cell>
          <cell r="V103">
            <v>10.898090125152393</v>
          </cell>
          <cell r="X103">
            <v>17104751.050000001</v>
          </cell>
          <cell r="Y103">
            <v>19644310.75</v>
          </cell>
          <cell r="Z103">
            <v>2539559.6999999993</v>
          </cell>
          <cell r="AA103">
            <v>276763.50488804968</v>
          </cell>
          <cell r="AC103">
            <v>113.22905073857798</v>
          </cell>
        </row>
        <row r="104">
          <cell r="A104">
            <v>95</v>
          </cell>
          <cell r="B104" t="str">
            <v>FALL RIVER</v>
          </cell>
          <cell r="C104">
            <v>1</v>
          </cell>
          <cell r="D104">
            <v>0</v>
          </cell>
          <cell r="E104">
            <v>3442</v>
          </cell>
          <cell r="F104">
            <v>0</v>
          </cell>
          <cell r="G104">
            <v>0</v>
          </cell>
          <cell r="H104">
            <v>0</v>
          </cell>
          <cell r="I104">
            <v>477770</v>
          </cell>
          <cell r="J104">
            <v>2215010</v>
          </cell>
          <cell r="K104">
            <v>2398744</v>
          </cell>
          <cell r="L104">
            <v>4713590</v>
          </cell>
          <cell r="M104">
            <v>49612</v>
          </cell>
          <cell r="N104">
            <v>10113</v>
          </cell>
          <cell r="O104">
            <v>655233.29999999993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 t="str">
            <v>X</v>
          </cell>
          <cell r="U104">
            <v>10523514.300000001</v>
          </cell>
          <cell r="V104">
            <v>9.1498873157499041</v>
          </cell>
          <cell r="X104">
            <v>113992339.77</v>
          </cell>
          <cell r="Y104">
            <v>115012501.65000001</v>
          </cell>
          <cell r="Z104">
            <v>1020161.8800000101</v>
          </cell>
          <cell r="AA104">
            <v>93343.662458236679</v>
          </cell>
          <cell r="AC104">
            <v>100.81305306954116</v>
          </cell>
        </row>
        <row r="105">
          <cell r="A105">
            <v>96</v>
          </cell>
          <cell r="B105" t="str">
            <v>FALMOUTH</v>
          </cell>
          <cell r="C105">
            <v>1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2231410</v>
          </cell>
          <cell r="K105">
            <v>610723</v>
          </cell>
          <cell r="L105">
            <v>0</v>
          </cell>
          <cell r="M105">
            <v>2642</v>
          </cell>
          <cell r="N105">
            <v>27938.32</v>
          </cell>
          <cell r="O105">
            <v>79185.06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U105">
            <v>2951898.38</v>
          </cell>
          <cell r="V105">
            <v>6.1594367670547383</v>
          </cell>
          <cell r="X105">
            <v>32627799.279999997</v>
          </cell>
          <cell r="Y105">
            <v>47924810.200000003</v>
          </cell>
          <cell r="Z105">
            <v>15297010.920000006</v>
          </cell>
          <cell r="AA105">
            <v>942209.71486685867</v>
          </cell>
          <cell r="AC105">
            <v>143.99561576907294</v>
          </cell>
        </row>
        <row r="106">
          <cell r="A106">
            <v>97</v>
          </cell>
          <cell r="B106" t="str">
            <v>FITCHBURG</v>
          </cell>
          <cell r="C106">
            <v>1</v>
          </cell>
          <cell r="D106">
            <v>0</v>
          </cell>
          <cell r="E106">
            <v>423745.81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2202515.86</v>
          </cell>
          <cell r="K106">
            <v>1934814.14</v>
          </cell>
          <cell r="L106">
            <v>2620033</v>
          </cell>
          <cell r="M106">
            <v>51987</v>
          </cell>
          <cell r="N106">
            <v>275033</v>
          </cell>
          <cell r="O106">
            <v>164634.47999999998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 t="str">
            <v>X</v>
          </cell>
          <cell r="U106">
            <v>7672763.2899999991</v>
          </cell>
          <cell r="V106">
            <v>14.071377464207597</v>
          </cell>
          <cell r="X106">
            <v>55048365.490000002</v>
          </cell>
          <cell r="Y106">
            <v>54527449.850000001</v>
          </cell>
          <cell r="Z106">
            <v>0</v>
          </cell>
          <cell r="AA106">
            <v>0</v>
          </cell>
          <cell r="AC106">
            <v>99.053712793534928</v>
          </cell>
        </row>
        <row r="107">
          <cell r="A107">
            <v>98</v>
          </cell>
          <cell r="B107" t="str">
            <v>FLORIDA</v>
          </cell>
          <cell r="C107">
            <v>1</v>
          </cell>
          <cell r="D107">
            <v>0</v>
          </cell>
          <cell r="E107">
            <v>80127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66079</v>
          </cell>
          <cell r="M107">
            <v>0</v>
          </cell>
          <cell r="N107">
            <v>25586</v>
          </cell>
          <cell r="O107">
            <v>3639.87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U107">
            <v>109352.87</v>
          </cell>
          <cell r="V107">
            <v>9.2605224423527499</v>
          </cell>
          <cell r="X107">
            <v>784588.8899999999</v>
          </cell>
          <cell r="Y107">
            <v>1180849.8999999999</v>
          </cell>
          <cell r="Z107">
            <v>396261.01</v>
          </cell>
          <cell r="AA107">
            <v>36695.839761343675</v>
          </cell>
          <cell r="AC107">
            <v>145.82848098176055</v>
          </cell>
        </row>
        <row r="108">
          <cell r="A108">
            <v>99</v>
          </cell>
          <cell r="B108" t="str">
            <v>FOXBOROUGH</v>
          </cell>
          <cell r="C108">
            <v>1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45887.78</v>
          </cell>
          <cell r="J108">
            <v>1105922.43</v>
          </cell>
          <cell r="K108">
            <v>26250</v>
          </cell>
          <cell r="L108">
            <v>916697</v>
          </cell>
          <cell r="M108">
            <v>2681</v>
          </cell>
          <cell r="N108">
            <v>0</v>
          </cell>
          <cell r="O108">
            <v>113647.31999999999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 t="str">
            <v>X</v>
          </cell>
          <cell r="U108">
            <v>2211085.5299999998</v>
          </cell>
          <cell r="V108">
            <v>6.5415626558498072</v>
          </cell>
          <cell r="X108">
            <v>25263537.016260002</v>
          </cell>
          <cell r="Y108">
            <v>33800571</v>
          </cell>
          <cell r="Z108">
            <v>8537033.9837399982</v>
          </cell>
          <cell r="AA108">
            <v>558455.42699754285</v>
          </cell>
          <cell r="AC108">
            <v>131.58139951506917</v>
          </cell>
        </row>
        <row r="109">
          <cell r="A109">
            <v>100</v>
          </cell>
          <cell r="B109" t="str">
            <v>FRAMINGHAM</v>
          </cell>
          <cell r="C109">
            <v>1</v>
          </cell>
          <cell r="D109">
            <v>0</v>
          </cell>
          <cell r="E109">
            <v>624801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7807641</v>
          </cell>
          <cell r="K109">
            <v>1109555</v>
          </cell>
          <cell r="L109">
            <v>4769419</v>
          </cell>
          <cell r="M109">
            <v>100433</v>
          </cell>
          <cell r="N109">
            <v>29328</v>
          </cell>
          <cell r="O109">
            <v>218276.81999999998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 t="str">
            <v>X</v>
          </cell>
          <cell r="U109">
            <v>14659453.82</v>
          </cell>
          <cell r="V109">
            <v>12.919756245475297</v>
          </cell>
          <cell r="X109">
            <v>79535372.041889995</v>
          </cell>
          <cell r="Y109">
            <v>113465405.55</v>
          </cell>
          <cell r="Z109">
            <v>33930033.508110002</v>
          </cell>
          <cell r="AA109">
            <v>4383677.6232559029</v>
          </cell>
          <cell r="AC109">
            <v>137.14869890756594</v>
          </cell>
        </row>
        <row r="110">
          <cell r="A110">
            <v>101</v>
          </cell>
          <cell r="B110" t="str">
            <v>FRANKLIN</v>
          </cell>
          <cell r="C110">
            <v>1</v>
          </cell>
          <cell r="D110">
            <v>254397</v>
          </cell>
          <cell r="E110">
            <v>151420</v>
          </cell>
          <cell r="F110">
            <v>0</v>
          </cell>
          <cell r="G110">
            <v>0</v>
          </cell>
          <cell r="H110">
            <v>0</v>
          </cell>
          <cell r="I110">
            <v>5529</v>
          </cell>
          <cell r="J110">
            <v>3462138</v>
          </cell>
          <cell r="K110">
            <v>1009928</v>
          </cell>
          <cell r="L110">
            <v>0</v>
          </cell>
          <cell r="M110">
            <v>216</v>
          </cell>
          <cell r="N110">
            <v>5004</v>
          </cell>
          <cell r="O110">
            <v>318055.95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U110">
            <v>4952290.95</v>
          </cell>
          <cell r="V110">
            <v>8.1161779628644215</v>
          </cell>
          <cell r="X110">
            <v>55195445.872189999</v>
          </cell>
          <cell r="Y110">
            <v>61017525.399999999</v>
          </cell>
          <cell r="Z110">
            <v>5822079.5278099999</v>
          </cell>
          <cell r="AA110">
            <v>472530.33561655623</v>
          </cell>
          <cell r="AC110">
            <v>109.69201191812239</v>
          </cell>
        </row>
        <row r="111">
          <cell r="A111">
            <v>102</v>
          </cell>
          <cell r="B111" t="str">
            <v>FREETOWN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252246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 t="str">
            <v>X</v>
          </cell>
          <cell r="U111">
            <v>252246</v>
          </cell>
          <cell r="V111">
            <v>0</v>
          </cell>
          <cell r="W111">
            <v>0</v>
          </cell>
          <cell r="X111">
            <v>1172043.8399999999</v>
          </cell>
          <cell r="Y111">
            <v>1575897</v>
          </cell>
          <cell r="Z111">
            <v>403853.16000000015</v>
          </cell>
          <cell r="AA111">
            <v>0</v>
          </cell>
          <cell r="AC111">
            <v>0</v>
          </cell>
        </row>
        <row r="112">
          <cell r="A112">
            <v>103</v>
          </cell>
          <cell r="B112" t="str">
            <v>GARDNER</v>
          </cell>
          <cell r="C112">
            <v>1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656288</v>
          </cell>
          <cell r="K112">
            <v>146228</v>
          </cell>
          <cell r="L112">
            <v>0</v>
          </cell>
          <cell r="M112">
            <v>28206</v>
          </cell>
          <cell r="N112">
            <v>37864</v>
          </cell>
          <cell r="O112">
            <v>16546.86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U112">
            <v>885132.86</v>
          </cell>
          <cell r="V112">
            <v>3.6066371460120901</v>
          </cell>
          <cell r="X112">
            <v>24492666.370000005</v>
          </cell>
          <cell r="Y112">
            <v>24541777.399999999</v>
          </cell>
          <cell r="Z112">
            <v>49111.029999993742</v>
          </cell>
          <cell r="AA112">
            <v>1771.2566507689155</v>
          </cell>
          <cell r="AC112">
            <v>100.19328141997318</v>
          </cell>
        </row>
        <row r="113">
          <cell r="A113">
            <v>104</v>
          </cell>
          <cell r="B113" t="str">
            <v>GAY HEAD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U113">
            <v>0</v>
          </cell>
          <cell r="V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C113">
            <v>0</v>
          </cell>
        </row>
        <row r="114">
          <cell r="A114">
            <v>105</v>
          </cell>
          <cell r="B114" t="str">
            <v>GEORGETOWN</v>
          </cell>
          <cell r="C114">
            <v>1</v>
          </cell>
          <cell r="D114">
            <v>0</v>
          </cell>
          <cell r="E114">
            <v>162300.88</v>
          </cell>
          <cell r="F114">
            <v>0</v>
          </cell>
          <cell r="G114">
            <v>0</v>
          </cell>
          <cell r="H114">
            <v>0</v>
          </cell>
          <cell r="I114">
            <v>12177.74</v>
          </cell>
          <cell r="J114">
            <v>484240.6</v>
          </cell>
          <cell r="K114">
            <v>48582</v>
          </cell>
          <cell r="L114">
            <v>443501</v>
          </cell>
          <cell r="M114">
            <v>0</v>
          </cell>
          <cell r="N114">
            <v>17922.75</v>
          </cell>
          <cell r="O114">
            <v>4806.8099999999995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 t="str">
            <v>X</v>
          </cell>
          <cell r="U114">
            <v>1173531.78</v>
          </cell>
          <cell r="V114">
            <v>7.7650294907635047</v>
          </cell>
          <cell r="X114">
            <v>13112600.769999998</v>
          </cell>
          <cell r="Y114">
            <v>15113037</v>
          </cell>
          <cell r="Z114">
            <v>2000436.2300000023</v>
          </cell>
          <cell r="AA114">
            <v>155334.46320341784</v>
          </cell>
          <cell r="AC114">
            <v>114.07121134213092</v>
          </cell>
        </row>
        <row r="115">
          <cell r="A115">
            <v>106</v>
          </cell>
          <cell r="B115" t="str">
            <v>GILL</v>
          </cell>
          <cell r="C115">
            <v>0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U115">
            <v>0</v>
          </cell>
          <cell r="V115">
            <v>0</v>
          </cell>
          <cell r="X115">
            <v>0</v>
          </cell>
          <cell r="Y115">
            <v>7000</v>
          </cell>
          <cell r="Z115">
            <v>7000</v>
          </cell>
          <cell r="AA115">
            <v>0</v>
          </cell>
          <cell r="AC115">
            <v>0</v>
          </cell>
        </row>
        <row r="116">
          <cell r="A116">
            <v>107</v>
          </cell>
          <cell r="B116" t="str">
            <v>GLOUCESTER</v>
          </cell>
          <cell r="C116">
            <v>1</v>
          </cell>
          <cell r="D116">
            <v>717412</v>
          </cell>
          <cell r="E116">
            <v>18779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1351640</v>
          </cell>
          <cell r="K116">
            <v>1146565</v>
          </cell>
          <cell r="L116">
            <v>1757998</v>
          </cell>
          <cell r="M116">
            <v>41383</v>
          </cell>
          <cell r="N116">
            <v>77481</v>
          </cell>
          <cell r="O116">
            <v>125842.04999999999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 t="str">
            <v>X</v>
          </cell>
          <cell r="U116">
            <v>5237100.05</v>
          </cell>
          <cell r="V116">
            <v>12.508607833353464</v>
          </cell>
          <cell r="X116">
            <v>33676197.520679988</v>
          </cell>
          <cell r="Y116">
            <v>41867969</v>
          </cell>
          <cell r="Z116">
            <v>8191771.479320012</v>
          </cell>
          <cell r="AA116">
            <v>1024676.568952638</v>
          </cell>
          <cell r="AC116">
            <v>121.28237579663256</v>
          </cell>
        </row>
        <row r="117">
          <cell r="A117">
            <v>108</v>
          </cell>
          <cell r="B117" t="str">
            <v>GOSHEN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U117">
            <v>0</v>
          </cell>
          <cell r="V117">
            <v>0</v>
          </cell>
          <cell r="X117">
            <v>110250.62999999998</v>
          </cell>
          <cell r="Y117">
            <v>234376</v>
          </cell>
          <cell r="Z117">
            <v>124125.37000000002</v>
          </cell>
          <cell r="AA117">
            <v>0</v>
          </cell>
          <cell r="AC117">
            <v>0</v>
          </cell>
        </row>
        <row r="118">
          <cell r="A118">
            <v>109</v>
          </cell>
          <cell r="B118" t="str">
            <v>GOSNOLD</v>
          </cell>
          <cell r="C118">
            <v>0</v>
          </cell>
          <cell r="D118">
            <v>0</v>
          </cell>
          <cell r="E118">
            <v>1003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U118">
            <v>1003</v>
          </cell>
          <cell r="V118">
            <v>0</v>
          </cell>
          <cell r="X118">
            <v>39039.35</v>
          </cell>
          <cell r="Y118">
            <v>129883</v>
          </cell>
          <cell r="Z118">
            <v>90843.65</v>
          </cell>
          <cell r="AA118">
            <v>0</v>
          </cell>
          <cell r="AC118">
            <v>0</v>
          </cell>
        </row>
        <row r="119">
          <cell r="A119">
            <v>110</v>
          </cell>
          <cell r="B119" t="str">
            <v>GRAFTON</v>
          </cell>
          <cell r="C119">
            <v>1</v>
          </cell>
          <cell r="D119">
            <v>0</v>
          </cell>
          <cell r="E119">
            <v>65456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244216</v>
          </cell>
          <cell r="K119">
            <v>76174</v>
          </cell>
          <cell r="L119">
            <v>606824</v>
          </cell>
          <cell r="M119">
            <v>0</v>
          </cell>
          <cell r="N119">
            <v>28067</v>
          </cell>
          <cell r="O119">
            <v>37298.699999999997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U119">
            <v>451211.69999999995</v>
          </cell>
          <cell r="V119">
            <v>1.7974971075468014</v>
          </cell>
          <cell r="X119">
            <v>23744711.860000003</v>
          </cell>
          <cell r="Y119">
            <v>25102221.199999999</v>
          </cell>
          <cell r="Z119">
            <v>1357509.3399999961</v>
          </cell>
          <cell r="AA119">
            <v>24401.191121177602</v>
          </cell>
          <cell r="AC119">
            <v>105.61433702265536</v>
          </cell>
        </row>
        <row r="120">
          <cell r="A120">
            <v>111</v>
          </cell>
          <cell r="B120" t="str">
            <v>GRANBY</v>
          </cell>
          <cell r="C120">
            <v>1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466772</v>
          </cell>
          <cell r="K120">
            <v>89808</v>
          </cell>
          <cell r="L120">
            <v>37480</v>
          </cell>
          <cell r="M120">
            <v>4323</v>
          </cell>
          <cell r="N120">
            <v>38278</v>
          </cell>
          <cell r="O120">
            <v>10196.549999999999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U120">
            <v>609377.55000000005</v>
          </cell>
          <cell r="V120">
            <v>6.5362845806219383</v>
          </cell>
          <cell r="X120">
            <v>8744249.379999999</v>
          </cell>
          <cell r="Y120">
            <v>9322996</v>
          </cell>
          <cell r="Z120">
            <v>578746.62000000104</v>
          </cell>
          <cell r="AA120">
            <v>37828.526083930716</v>
          </cell>
          <cell r="AC120">
            <v>106.1859865885489</v>
          </cell>
        </row>
        <row r="121">
          <cell r="A121">
            <v>112</v>
          </cell>
          <cell r="B121" t="str">
            <v>GRANVILLE</v>
          </cell>
          <cell r="C121">
            <v>1</v>
          </cell>
          <cell r="D121">
            <v>0</v>
          </cell>
          <cell r="E121">
            <v>14010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212904</v>
          </cell>
          <cell r="K121">
            <v>0</v>
          </cell>
          <cell r="L121">
            <v>25000</v>
          </cell>
          <cell r="M121">
            <v>0</v>
          </cell>
          <cell r="N121">
            <v>9275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 t="str">
            <v>X</v>
          </cell>
          <cell r="U121">
            <v>261189</v>
          </cell>
          <cell r="V121">
            <v>8.2469685904194101</v>
          </cell>
          <cell r="W121">
            <v>0</v>
          </cell>
          <cell r="X121">
            <v>2103436.0199999996</v>
          </cell>
          <cell r="Y121">
            <v>3167091</v>
          </cell>
          <cell r="Z121">
            <v>1063654.9800000004</v>
          </cell>
          <cell r="AA121">
            <v>87719.2921110319</v>
          </cell>
          <cell r="AB121">
            <v>0</v>
          </cell>
          <cell r="AC121">
            <v>146.39721287500672</v>
          </cell>
        </row>
        <row r="122">
          <cell r="A122">
            <v>113</v>
          </cell>
          <cell r="B122" t="str">
            <v>GREAT BARRINGTON</v>
          </cell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U122">
            <v>0</v>
          </cell>
          <cell r="V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C122">
            <v>0</v>
          </cell>
        </row>
        <row r="123">
          <cell r="A123">
            <v>114</v>
          </cell>
          <cell r="B123" t="str">
            <v>GREENFIELD</v>
          </cell>
          <cell r="C123">
            <v>1</v>
          </cell>
          <cell r="D123">
            <v>0</v>
          </cell>
          <cell r="E123">
            <v>33593</v>
          </cell>
          <cell r="F123">
            <v>0</v>
          </cell>
          <cell r="G123">
            <v>0</v>
          </cell>
          <cell r="H123">
            <v>0</v>
          </cell>
          <cell r="I123">
            <v>102766</v>
          </cell>
          <cell r="J123">
            <v>1477848</v>
          </cell>
          <cell r="K123">
            <v>201264</v>
          </cell>
          <cell r="L123">
            <v>828598</v>
          </cell>
          <cell r="M123">
            <v>44170</v>
          </cell>
          <cell r="N123">
            <v>440255</v>
          </cell>
          <cell r="O123">
            <v>100377.62999999999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 t="str">
            <v>X</v>
          </cell>
          <cell r="U123">
            <v>3228871.63</v>
          </cell>
          <cell r="V123">
            <v>13.919526882121488</v>
          </cell>
          <cell r="X123">
            <v>19123336.359999999</v>
          </cell>
          <cell r="Y123">
            <v>23196705.300000001</v>
          </cell>
          <cell r="Z123">
            <v>4073368.9400000013</v>
          </cell>
          <cell r="AA123">
            <v>566993.68461128732</v>
          </cell>
          <cell r="AC123">
            <v>118.33558323391178</v>
          </cell>
        </row>
        <row r="124">
          <cell r="A124">
            <v>115</v>
          </cell>
          <cell r="B124" t="str">
            <v>GROTON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U124">
            <v>0</v>
          </cell>
          <cell r="V124">
            <v>0</v>
          </cell>
          <cell r="X124">
            <v>12532.104200000002</v>
          </cell>
          <cell r="Y124">
            <v>0</v>
          </cell>
          <cell r="Z124">
            <v>0</v>
          </cell>
          <cell r="AA124">
            <v>0</v>
          </cell>
          <cell r="AC124">
            <v>0</v>
          </cell>
        </row>
        <row r="125">
          <cell r="A125">
            <v>116</v>
          </cell>
          <cell r="B125" t="str">
            <v>GROVELAND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U125">
            <v>0</v>
          </cell>
          <cell r="V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C125">
            <v>0</v>
          </cell>
        </row>
        <row r="126">
          <cell r="A126">
            <v>117</v>
          </cell>
          <cell r="B126" t="str">
            <v>HADLEY</v>
          </cell>
          <cell r="C126">
            <v>1</v>
          </cell>
          <cell r="D126">
            <v>0</v>
          </cell>
          <cell r="E126">
            <v>80314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143555</v>
          </cell>
          <cell r="K126">
            <v>76973</v>
          </cell>
          <cell r="L126">
            <v>117797</v>
          </cell>
          <cell r="M126">
            <v>0</v>
          </cell>
          <cell r="N126">
            <v>67121</v>
          </cell>
          <cell r="O126">
            <v>18857.88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U126">
            <v>386820.88</v>
          </cell>
          <cell r="V126">
            <v>5.4812963127178849</v>
          </cell>
          <cell r="X126">
            <v>5783756.2999999998</v>
          </cell>
          <cell r="Y126">
            <v>7057105.7999999998</v>
          </cell>
          <cell r="Z126">
            <v>1273349.5</v>
          </cell>
          <cell r="AA126">
            <v>69796.059191511624</v>
          </cell>
          <cell r="AC126">
            <v>120.80920042928656</v>
          </cell>
        </row>
        <row r="127">
          <cell r="A127">
            <v>118</v>
          </cell>
          <cell r="B127" t="str">
            <v>HALIFAX</v>
          </cell>
          <cell r="C127">
            <v>1</v>
          </cell>
          <cell r="D127">
            <v>0</v>
          </cell>
          <cell r="E127">
            <v>194284.46000000002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410294.12</v>
          </cell>
          <cell r="K127">
            <v>546031.22</v>
          </cell>
          <cell r="L127">
            <v>145855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 t="str">
            <v>X</v>
          </cell>
          <cell r="U127">
            <v>1296464.8</v>
          </cell>
          <cell r="V127">
            <v>20.029495836254544</v>
          </cell>
          <cell r="X127">
            <v>5309028.63</v>
          </cell>
          <cell r="Y127">
            <v>6472778</v>
          </cell>
          <cell r="Z127">
            <v>1163749.3700000001</v>
          </cell>
          <cell r="AA127">
            <v>233093.1316085885</v>
          </cell>
          <cell r="AC127">
            <v>117.52968957696903</v>
          </cell>
        </row>
        <row r="128">
          <cell r="A128">
            <v>119</v>
          </cell>
          <cell r="B128" t="str">
            <v>HAMILTON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U128">
            <v>0</v>
          </cell>
          <cell r="V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C128">
            <v>0</v>
          </cell>
        </row>
        <row r="129">
          <cell r="A129">
            <v>120</v>
          </cell>
          <cell r="B129" t="str">
            <v>HAMPDEN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U129">
            <v>0</v>
          </cell>
          <cell r="V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C129">
            <v>0</v>
          </cell>
        </row>
        <row r="130">
          <cell r="A130">
            <v>121</v>
          </cell>
          <cell r="B130" t="str">
            <v>HANCOCK</v>
          </cell>
          <cell r="C130">
            <v>1</v>
          </cell>
          <cell r="D130">
            <v>6807</v>
          </cell>
          <cell r="E130">
            <v>64222</v>
          </cell>
          <cell r="F130">
            <v>0</v>
          </cell>
          <cell r="G130">
            <v>0</v>
          </cell>
          <cell r="H130">
            <v>0</v>
          </cell>
          <cell r="I130">
            <v>22007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2927</v>
          </cell>
          <cell r="O130">
            <v>2816.64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U130">
            <v>91972.64</v>
          </cell>
          <cell r="V130">
            <v>8.9352207801796695</v>
          </cell>
          <cell r="X130">
            <v>776252.25999999978</v>
          </cell>
          <cell r="Y130">
            <v>1029327</v>
          </cell>
          <cell r="Z130">
            <v>253074.74000000022</v>
          </cell>
          <cell r="AA130">
            <v>22612.786757865691</v>
          </cell>
          <cell r="AC130">
            <v>129.68905407658775</v>
          </cell>
        </row>
        <row r="131">
          <cell r="A131">
            <v>122</v>
          </cell>
          <cell r="B131" t="str">
            <v>HANOVER</v>
          </cell>
          <cell r="C131">
            <v>1</v>
          </cell>
          <cell r="D131">
            <v>0</v>
          </cell>
          <cell r="E131">
            <v>304311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143847</v>
          </cell>
          <cell r="K131">
            <v>73182</v>
          </cell>
          <cell r="L131">
            <v>486918</v>
          </cell>
          <cell r="M131">
            <v>0</v>
          </cell>
          <cell r="N131">
            <v>0</v>
          </cell>
          <cell r="O131">
            <v>26541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U131">
            <v>547881</v>
          </cell>
          <cell r="V131">
            <v>2.1447748110054237</v>
          </cell>
          <cell r="X131">
            <v>22331596.871920001</v>
          </cell>
          <cell r="Y131">
            <v>25544919.550000001</v>
          </cell>
          <cell r="Z131">
            <v>3213322.67808</v>
          </cell>
          <cell r="AA131">
            <v>68918.53539578474</v>
          </cell>
          <cell r="AC131">
            <v>114.08051632276248</v>
          </cell>
        </row>
        <row r="132">
          <cell r="A132">
            <v>123</v>
          </cell>
          <cell r="B132" t="str">
            <v>HANSON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U132">
            <v>0</v>
          </cell>
          <cell r="V132">
            <v>0</v>
          </cell>
          <cell r="X132">
            <v>36750.21</v>
          </cell>
          <cell r="Y132">
            <v>114367</v>
          </cell>
          <cell r="Z132">
            <v>77616.790000000008</v>
          </cell>
          <cell r="AA132">
            <v>0</v>
          </cell>
          <cell r="AC132">
            <v>0</v>
          </cell>
        </row>
        <row r="133">
          <cell r="A133">
            <v>124</v>
          </cell>
          <cell r="B133" t="str">
            <v>HARDWICK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U133">
            <v>0</v>
          </cell>
          <cell r="V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C133">
            <v>0</v>
          </cell>
        </row>
        <row r="134">
          <cell r="A134">
            <v>125</v>
          </cell>
          <cell r="B134" t="str">
            <v>HARVARD</v>
          </cell>
          <cell r="C134">
            <v>1</v>
          </cell>
          <cell r="D134">
            <v>0</v>
          </cell>
          <cell r="E134">
            <v>55930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626754.22</v>
          </cell>
          <cell r="K134">
            <v>544843</v>
          </cell>
          <cell r="L134">
            <v>412759</v>
          </cell>
          <cell r="M134">
            <v>0</v>
          </cell>
          <cell r="N134">
            <v>1240</v>
          </cell>
          <cell r="O134">
            <v>14893.56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 t="str">
            <v>X</v>
          </cell>
          <cell r="U134">
            <v>1656419.78</v>
          </cell>
          <cell r="V134">
            <v>12.113048907657213</v>
          </cell>
          <cell r="X134">
            <v>9832645.2214000002</v>
          </cell>
          <cell r="Y134">
            <v>13674672.6</v>
          </cell>
          <cell r="Z134">
            <v>3842027.3785999995</v>
          </cell>
          <cell r="AA134">
            <v>465386.6554153983</v>
          </cell>
          <cell r="AC134">
            <v>134.34112232419005</v>
          </cell>
        </row>
        <row r="135">
          <cell r="A135">
            <v>126</v>
          </cell>
          <cell r="B135" t="str">
            <v>HARWICH</v>
          </cell>
          <cell r="C135">
            <v>1</v>
          </cell>
          <cell r="D135">
            <v>0</v>
          </cell>
          <cell r="E135">
            <v>24000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379572</v>
          </cell>
          <cell r="K135">
            <v>171799</v>
          </cell>
          <cell r="L135">
            <v>0</v>
          </cell>
          <cell r="M135">
            <v>0</v>
          </cell>
          <cell r="N135">
            <v>216577.26</v>
          </cell>
          <cell r="O135">
            <v>40015.35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831963.61</v>
          </cell>
          <cell r="V135">
            <v>4.2800115822590801</v>
          </cell>
          <cell r="W135">
            <v>0</v>
          </cell>
          <cell r="X135">
            <v>12395623.68</v>
          </cell>
          <cell r="Y135">
            <v>19438349.5</v>
          </cell>
          <cell r="Z135">
            <v>7042725.8200000003</v>
          </cell>
          <cell r="AA135">
            <v>301429.4808027508</v>
          </cell>
          <cell r="AB135">
            <v>0</v>
          </cell>
          <cell r="AC135">
            <v>154.38448692238168</v>
          </cell>
        </row>
        <row r="136">
          <cell r="A136">
            <v>127</v>
          </cell>
          <cell r="B136" t="str">
            <v>HATFIELD</v>
          </cell>
          <cell r="C136">
            <v>1</v>
          </cell>
          <cell r="D136">
            <v>0</v>
          </cell>
          <cell r="E136">
            <v>159089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3200</v>
          </cell>
          <cell r="K136">
            <v>71134</v>
          </cell>
          <cell r="L136">
            <v>114296</v>
          </cell>
          <cell r="M136">
            <v>0</v>
          </cell>
          <cell r="N136">
            <v>67582</v>
          </cell>
          <cell r="O136">
            <v>7161.48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U136">
            <v>308166.48</v>
          </cell>
          <cell r="V136">
            <v>6.6745233326171478</v>
          </cell>
          <cell r="X136">
            <v>3188704</v>
          </cell>
          <cell r="Y136">
            <v>4617056</v>
          </cell>
          <cell r="Z136">
            <v>1428352</v>
          </cell>
          <cell r="AA136">
            <v>95335.687511903685</v>
          </cell>
          <cell r="AC136">
            <v>141.80432904678818</v>
          </cell>
        </row>
        <row r="137">
          <cell r="A137">
            <v>128</v>
          </cell>
          <cell r="B137" t="str">
            <v>HAVERHILL</v>
          </cell>
          <cell r="C137">
            <v>1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371709</v>
          </cell>
          <cell r="I137">
            <v>0</v>
          </cell>
          <cell r="J137">
            <v>172273</v>
          </cell>
          <cell r="K137">
            <v>2129807</v>
          </cell>
          <cell r="L137">
            <v>4542206</v>
          </cell>
          <cell r="M137">
            <v>46861</v>
          </cell>
          <cell r="N137">
            <v>88573.97</v>
          </cell>
          <cell r="O137">
            <v>220977.36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 t="str">
            <v>X</v>
          </cell>
          <cell r="U137">
            <v>7572407.3300000001</v>
          </cell>
          <cell r="V137">
            <v>10.398962882020472</v>
          </cell>
          <cell r="X137">
            <v>71678180.060000002</v>
          </cell>
          <cell r="Y137">
            <v>72818870.650000006</v>
          </cell>
          <cell r="Z137">
            <v>1140690.5900000036</v>
          </cell>
          <cell r="AA137">
            <v>118619.9910528007</v>
          </cell>
          <cell r="AC137">
            <v>101.42591594553832</v>
          </cell>
        </row>
        <row r="138">
          <cell r="A138">
            <v>129</v>
          </cell>
          <cell r="B138" t="str">
            <v>HAWLEY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U138">
            <v>0</v>
          </cell>
          <cell r="V138">
            <v>0</v>
          </cell>
          <cell r="X138">
            <v>49000.28</v>
          </cell>
          <cell r="Y138">
            <v>97800</v>
          </cell>
          <cell r="Z138">
            <v>48799.72</v>
          </cell>
          <cell r="AA138">
            <v>0</v>
          </cell>
          <cell r="AC138">
            <v>0</v>
          </cell>
        </row>
        <row r="139">
          <cell r="A139">
            <v>130</v>
          </cell>
          <cell r="B139" t="str">
            <v>HEATH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U139">
            <v>0</v>
          </cell>
          <cell r="V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C139">
            <v>0</v>
          </cell>
        </row>
        <row r="140">
          <cell r="A140">
            <v>131</v>
          </cell>
          <cell r="B140" t="str">
            <v>HINGHAM</v>
          </cell>
          <cell r="C140">
            <v>1</v>
          </cell>
          <cell r="D140">
            <v>0</v>
          </cell>
          <cell r="E140">
            <v>72250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1285242</v>
          </cell>
          <cell r="K140">
            <v>1505932</v>
          </cell>
          <cell r="L140">
            <v>2410720</v>
          </cell>
          <cell r="M140">
            <v>28281</v>
          </cell>
          <cell r="N140">
            <v>0</v>
          </cell>
          <cell r="O140">
            <v>4001.04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U140">
            <v>2895706.04</v>
          </cell>
          <cell r="V140">
            <v>7.3021733231791881</v>
          </cell>
          <cell r="X140">
            <v>34007006.427199997</v>
          </cell>
          <cell r="Y140">
            <v>39655400</v>
          </cell>
          <cell r="Z140">
            <v>5648393.572800003</v>
          </cell>
          <cell r="AA140">
            <v>412455.48866116966</v>
          </cell>
          <cell r="AC140">
            <v>115.39664508649885</v>
          </cell>
        </row>
        <row r="141">
          <cell r="A141">
            <v>132</v>
          </cell>
          <cell r="B141" t="str">
            <v>HINSDALE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U141">
            <v>0</v>
          </cell>
          <cell r="V141">
            <v>0</v>
          </cell>
          <cell r="X141">
            <v>231760.61000000002</v>
          </cell>
          <cell r="Y141">
            <v>188364</v>
          </cell>
          <cell r="Z141">
            <v>0</v>
          </cell>
          <cell r="AA141">
            <v>0</v>
          </cell>
          <cell r="AC141">
            <v>0</v>
          </cell>
        </row>
        <row r="142">
          <cell r="A142">
            <v>133</v>
          </cell>
          <cell r="B142" t="str">
            <v>HOLBROOK</v>
          </cell>
          <cell r="C142">
            <v>1</v>
          </cell>
          <cell r="D142">
            <v>0</v>
          </cell>
          <cell r="E142">
            <v>384569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1130806</v>
          </cell>
          <cell r="K142">
            <v>184916</v>
          </cell>
          <cell r="L142">
            <v>1192893</v>
          </cell>
          <cell r="M142">
            <v>1520</v>
          </cell>
          <cell r="N142">
            <v>3827</v>
          </cell>
          <cell r="O142">
            <v>18893.25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 t="str">
            <v>X</v>
          </cell>
          <cell r="U142">
            <v>2917424.25</v>
          </cell>
          <cell r="V142">
            <v>19.05176277950984</v>
          </cell>
          <cell r="X142">
            <v>11116936.478390001</v>
          </cell>
          <cell r="Y142">
            <v>15313146</v>
          </cell>
          <cell r="Z142">
            <v>4196209.5216099992</v>
          </cell>
          <cell r="AA142">
            <v>799451.88378834177</v>
          </cell>
          <cell r="AC142">
            <v>130.55479937682966</v>
          </cell>
        </row>
        <row r="143">
          <cell r="A143">
            <v>134</v>
          </cell>
          <cell r="B143" t="str">
            <v>HOLDEN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 t="str">
            <v>X</v>
          </cell>
          <cell r="U143">
            <v>0</v>
          </cell>
          <cell r="V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C143">
            <v>0</v>
          </cell>
        </row>
        <row r="144">
          <cell r="A144">
            <v>135</v>
          </cell>
          <cell r="B144" t="str">
            <v>HOLLAND</v>
          </cell>
          <cell r="C144">
            <v>1</v>
          </cell>
          <cell r="D144">
            <v>0</v>
          </cell>
          <cell r="E144">
            <v>56968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113095</v>
          </cell>
          <cell r="K144">
            <v>65900</v>
          </cell>
          <cell r="L144">
            <v>43706</v>
          </cell>
          <cell r="M144">
            <v>0</v>
          </cell>
          <cell r="N144">
            <v>4051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U144">
            <v>240014</v>
          </cell>
          <cell r="V144">
            <v>10.038743105563357</v>
          </cell>
          <cell r="X144">
            <v>1879808.5699999998</v>
          </cell>
          <cell r="Y144">
            <v>2390877</v>
          </cell>
          <cell r="Z144">
            <v>511068.43000000017</v>
          </cell>
          <cell r="AA144">
            <v>51304.846781335917</v>
          </cell>
          <cell r="AC144">
            <v>124.45800016853124</v>
          </cell>
        </row>
        <row r="145">
          <cell r="A145">
            <v>136</v>
          </cell>
          <cell r="B145" t="str">
            <v>HOLLISTON</v>
          </cell>
          <cell r="C145">
            <v>1</v>
          </cell>
          <cell r="D145">
            <v>0</v>
          </cell>
          <cell r="E145">
            <v>14061.6</v>
          </cell>
          <cell r="F145">
            <v>0</v>
          </cell>
          <cell r="G145">
            <v>0</v>
          </cell>
          <cell r="H145">
            <v>0</v>
          </cell>
          <cell r="I145">
            <v>242928.06</v>
          </cell>
          <cell r="J145">
            <v>841182.08</v>
          </cell>
          <cell r="K145">
            <v>234281.22</v>
          </cell>
          <cell r="L145">
            <v>524000</v>
          </cell>
          <cell r="M145">
            <v>2283</v>
          </cell>
          <cell r="N145">
            <v>0</v>
          </cell>
          <cell r="O145">
            <v>16351.74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U145">
            <v>1351087.7</v>
          </cell>
          <cell r="V145">
            <v>4.7835354810892712</v>
          </cell>
          <cell r="X145">
            <v>23040981.368379999</v>
          </cell>
          <cell r="Y145">
            <v>28244542.25</v>
          </cell>
          <cell r="Z145">
            <v>5203560.881620001</v>
          </cell>
          <cell r="AA145">
            <v>248914.18105237442</v>
          </cell>
          <cell r="AC145">
            <v>121.50362704327809</v>
          </cell>
        </row>
        <row r="146">
          <cell r="A146">
            <v>137</v>
          </cell>
          <cell r="B146" t="str">
            <v>HOLYOKE</v>
          </cell>
          <cell r="C146">
            <v>1</v>
          </cell>
          <cell r="D146">
            <v>0</v>
          </cell>
          <cell r="E146">
            <v>162736</v>
          </cell>
          <cell r="F146">
            <v>0</v>
          </cell>
          <cell r="G146">
            <v>0</v>
          </cell>
          <cell r="H146">
            <v>0</v>
          </cell>
          <cell r="I146">
            <v>722112</v>
          </cell>
          <cell r="J146">
            <v>1524571.88</v>
          </cell>
          <cell r="K146">
            <v>0</v>
          </cell>
          <cell r="L146">
            <v>3367148</v>
          </cell>
          <cell r="M146">
            <v>49383</v>
          </cell>
          <cell r="N146">
            <v>136375</v>
          </cell>
          <cell r="O146">
            <v>607333.41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 t="str">
            <v>X</v>
          </cell>
          <cell r="U146">
            <v>6569659.29</v>
          </cell>
          <cell r="V146">
            <v>8.6226817724329692</v>
          </cell>
          <cell r="X146">
            <v>76399996.650000006</v>
          </cell>
          <cell r="Y146">
            <v>76190441.25</v>
          </cell>
          <cell r="Z146">
            <v>0</v>
          </cell>
          <cell r="AA146">
            <v>0</v>
          </cell>
          <cell r="AC146">
            <v>99.725712815198136</v>
          </cell>
        </row>
        <row r="147">
          <cell r="A147">
            <v>138</v>
          </cell>
          <cell r="B147" t="str">
            <v>HOPEDALE</v>
          </cell>
          <cell r="C147">
            <v>1</v>
          </cell>
          <cell r="D147">
            <v>0</v>
          </cell>
          <cell r="E147">
            <v>27000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373411.72</v>
          </cell>
          <cell r="K147">
            <v>186180.03</v>
          </cell>
          <cell r="L147">
            <v>27765</v>
          </cell>
          <cell r="M147">
            <v>0</v>
          </cell>
          <cell r="N147">
            <v>39488</v>
          </cell>
          <cell r="O147">
            <v>2061.9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U147">
            <v>628141.65</v>
          </cell>
          <cell r="V147">
            <v>5.471084920937308</v>
          </cell>
          <cell r="X147">
            <v>9580765.2985399999</v>
          </cell>
          <cell r="Y147">
            <v>11481116.800000001</v>
          </cell>
          <cell r="Z147">
            <v>1900351.5014600009</v>
          </cell>
          <cell r="AA147">
            <v>103969.84444118383</v>
          </cell>
          <cell r="AC147">
            <v>118.7498764560339</v>
          </cell>
        </row>
        <row r="148">
          <cell r="A148">
            <v>139</v>
          </cell>
          <cell r="B148" t="str">
            <v>HOPKINTON</v>
          </cell>
          <cell r="C148">
            <v>1</v>
          </cell>
          <cell r="D148">
            <v>0</v>
          </cell>
          <cell r="E148">
            <v>9374.4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733472.8</v>
          </cell>
          <cell r="K148">
            <v>457632.48</v>
          </cell>
          <cell r="L148">
            <v>388708</v>
          </cell>
          <cell r="M148">
            <v>4534</v>
          </cell>
          <cell r="N148">
            <v>7689</v>
          </cell>
          <cell r="O148">
            <v>26356.59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 t="str">
            <v>X</v>
          </cell>
          <cell r="U148">
            <v>1627767.2700000003</v>
          </cell>
          <cell r="V148">
            <v>4.3133957774981084</v>
          </cell>
          <cell r="X148">
            <v>29701471.955480002</v>
          </cell>
          <cell r="Y148">
            <v>37737489.299999997</v>
          </cell>
          <cell r="Z148">
            <v>8036017.3445199952</v>
          </cell>
          <cell r="AA148">
            <v>346625.23281754111</v>
          </cell>
          <cell r="AC148">
            <v>125.88892605466897</v>
          </cell>
        </row>
        <row r="149">
          <cell r="A149">
            <v>140</v>
          </cell>
          <cell r="B149" t="str">
            <v>HUBBARDSTON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U149">
            <v>0</v>
          </cell>
          <cell r="V149">
            <v>0</v>
          </cell>
          <cell r="X149">
            <v>24500.14</v>
          </cell>
          <cell r="Y149">
            <v>0</v>
          </cell>
          <cell r="Z149">
            <v>0</v>
          </cell>
          <cell r="AA149">
            <v>0</v>
          </cell>
          <cell r="AC149">
            <v>0</v>
          </cell>
        </row>
        <row r="150">
          <cell r="A150">
            <v>141</v>
          </cell>
          <cell r="B150" t="str">
            <v>HUDSON</v>
          </cell>
          <cell r="C150">
            <v>1</v>
          </cell>
          <cell r="D150">
            <v>0</v>
          </cell>
          <cell r="E150">
            <v>249574.18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888838.6100000001</v>
          </cell>
          <cell r="K150">
            <v>570662.68000000005</v>
          </cell>
          <cell r="L150">
            <v>1332593</v>
          </cell>
          <cell r="M150">
            <v>0</v>
          </cell>
          <cell r="N150">
            <v>41145</v>
          </cell>
          <cell r="O150">
            <v>60205.59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 t="str">
            <v>X</v>
          </cell>
          <cell r="U150">
            <v>3143019.06</v>
          </cell>
          <cell r="V150">
            <v>9.1683201217027452</v>
          </cell>
          <cell r="X150">
            <v>25384240.533760004</v>
          </cell>
          <cell r="Y150">
            <v>34281297.100000001</v>
          </cell>
          <cell r="Z150">
            <v>8897056.5662399977</v>
          </cell>
          <cell r="AA150">
            <v>815710.62740185705</v>
          </cell>
          <cell r="AC150">
            <v>131.83607533221362</v>
          </cell>
        </row>
        <row r="151">
          <cell r="A151">
            <v>142</v>
          </cell>
          <cell r="B151" t="str">
            <v>HULL</v>
          </cell>
          <cell r="C151">
            <v>1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436166.03</v>
          </cell>
          <cell r="K151">
            <v>678052.86</v>
          </cell>
          <cell r="L151">
            <v>387577</v>
          </cell>
          <cell r="M151">
            <v>0</v>
          </cell>
          <cell r="N151">
            <v>0</v>
          </cell>
          <cell r="O151">
            <v>29740.23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 t="str">
            <v>X</v>
          </cell>
          <cell r="U151">
            <v>1531536.12</v>
          </cell>
          <cell r="V151">
            <v>10.044711323510191</v>
          </cell>
          <cell r="X151">
            <v>10984440.041849999</v>
          </cell>
          <cell r="Y151">
            <v>15247189</v>
          </cell>
          <cell r="Z151">
            <v>4262748.9581500012</v>
          </cell>
          <cell r="AA151">
            <v>428180.82729210588</v>
          </cell>
          <cell r="AC151">
            <v>134.90909064320476</v>
          </cell>
        </row>
        <row r="152">
          <cell r="A152">
            <v>143</v>
          </cell>
          <cell r="B152" t="str">
            <v>HUNTINGTON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U152">
            <v>0</v>
          </cell>
          <cell r="V152">
            <v>0</v>
          </cell>
          <cell r="X152">
            <v>403261.59</v>
          </cell>
          <cell r="Y152">
            <v>476258</v>
          </cell>
          <cell r="Z152">
            <v>72996.409999999974</v>
          </cell>
          <cell r="AA152">
            <v>0</v>
          </cell>
          <cell r="AC152">
            <v>0</v>
          </cell>
        </row>
        <row r="153">
          <cell r="A153">
            <v>144</v>
          </cell>
          <cell r="B153" t="str">
            <v>IPSWICH</v>
          </cell>
          <cell r="C153">
            <v>1</v>
          </cell>
          <cell r="D153">
            <v>681974</v>
          </cell>
          <cell r="E153">
            <v>298743.46999999997</v>
          </cell>
          <cell r="F153">
            <v>0</v>
          </cell>
          <cell r="G153">
            <v>0</v>
          </cell>
          <cell r="H153">
            <v>0</v>
          </cell>
          <cell r="I153">
            <v>79501.8</v>
          </cell>
          <cell r="J153">
            <v>358980.18000000005</v>
          </cell>
          <cell r="K153">
            <v>61398.100000000006</v>
          </cell>
          <cell r="L153">
            <v>0</v>
          </cell>
          <cell r="M153">
            <v>10129</v>
          </cell>
          <cell r="N153">
            <v>15157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U153">
            <v>823909.55000000028</v>
          </cell>
          <cell r="V153">
            <v>4.1099025485011289</v>
          </cell>
          <cell r="X153">
            <v>17102812.789599996</v>
          </cell>
          <cell r="Y153">
            <v>20046936.399999999</v>
          </cell>
          <cell r="Z153">
            <v>2944123.6104000024</v>
          </cell>
          <cell r="AA153">
            <v>121000.61129485315</v>
          </cell>
          <cell r="AC153">
            <v>116.50677601301847</v>
          </cell>
        </row>
        <row r="154">
          <cell r="A154">
            <v>145</v>
          </cell>
          <cell r="B154" t="str">
            <v>KINGSTON</v>
          </cell>
          <cell r="C154">
            <v>1</v>
          </cell>
          <cell r="D154">
            <v>0</v>
          </cell>
          <cell r="E154">
            <v>719791.28</v>
          </cell>
          <cell r="F154">
            <v>0</v>
          </cell>
          <cell r="G154">
            <v>0</v>
          </cell>
          <cell r="H154">
            <v>0</v>
          </cell>
          <cell r="I154">
            <v>80676.899999999994</v>
          </cell>
          <cell r="J154">
            <v>805389.74</v>
          </cell>
          <cell r="K154">
            <v>764799.69</v>
          </cell>
          <cell r="L154">
            <v>247614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 t="str">
            <v>X</v>
          </cell>
          <cell r="U154">
            <v>2618271.61</v>
          </cell>
          <cell r="V154">
            <v>23.999355531075942</v>
          </cell>
          <cell r="X154">
            <v>10250129.685999997</v>
          </cell>
          <cell r="Y154">
            <v>10909758</v>
          </cell>
          <cell r="Z154">
            <v>659628.31400000304</v>
          </cell>
          <cell r="AA154">
            <v>158306.54426050271</v>
          </cell>
          <cell r="AC154">
            <v>104.89088221414626</v>
          </cell>
        </row>
        <row r="155">
          <cell r="A155">
            <v>146</v>
          </cell>
          <cell r="B155" t="str">
            <v>LAKEVILLE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432714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 t="str">
            <v>X</v>
          </cell>
          <cell r="U155">
            <v>432714</v>
          </cell>
          <cell r="V155">
            <v>0</v>
          </cell>
          <cell r="W155">
            <v>0</v>
          </cell>
          <cell r="X155">
            <v>122500.70000000001</v>
          </cell>
          <cell r="Y155">
            <v>780792</v>
          </cell>
          <cell r="Z155">
            <v>658291.30000000005</v>
          </cell>
          <cell r="AA155">
            <v>0</v>
          </cell>
          <cell r="AC155">
            <v>0</v>
          </cell>
        </row>
        <row r="156">
          <cell r="A156">
            <v>147</v>
          </cell>
          <cell r="B156" t="str">
            <v>LANCASTER</v>
          </cell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U156">
            <v>0</v>
          </cell>
          <cell r="V156">
            <v>0</v>
          </cell>
          <cell r="X156">
            <v>0</v>
          </cell>
          <cell r="Y156">
            <v>0</v>
          </cell>
          <cell r="Z156">
            <v>0</v>
          </cell>
          <cell r="AA156">
            <v>0</v>
          </cell>
          <cell r="AC156">
            <v>0</v>
          </cell>
        </row>
        <row r="157">
          <cell r="A157">
            <v>148</v>
          </cell>
          <cell r="B157" t="str">
            <v>LANESBOROUGH</v>
          </cell>
          <cell r="C157">
            <v>1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20500</v>
          </cell>
          <cell r="K157">
            <v>0</v>
          </cell>
          <cell r="L157">
            <v>0</v>
          </cell>
          <cell r="M157">
            <v>0</v>
          </cell>
          <cell r="N157">
            <v>304</v>
          </cell>
          <cell r="O157">
            <v>5125.95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U157">
            <v>25929.95</v>
          </cell>
          <cell r="V157">
            <v>0.76362904137203169</v>
          </cell>
          <cell r="X157">
            <v>2085248.9799999997</v>
          </cell>
          <cell r="Y157">
            <v>3395621.25</v>
          </cell>
          <cell r="Z157">
            <v>1310372.2700000003</v>
          </cell>
          <cell r="AA157">
            <v>10006.383203805934</v>
          </cell>
          <cell r="AC157">
            <v>162.36022169382355</v>
          </cell>
        </row>
        <row r="158">
          <cell r="A158">
            <v>149</v>
          </cell>
          <cell r="B158" t="str">
            <v>LAWRENCE</v>
          </cell>
          <cell r="C158">
            <v>1</v>
          </cell>
          <cell r="D158">
            <v>882271</v>
          </cell>
          <cell r="E158">
            <v>894081.13</v>
          </cell>
          <cell r="F158">
            <v>0</v>
          </cell>
          <cell r="G158">
            <v>0</v>
          </cell>
          <cell r="H158">
            <v>0</v>
          </cell>
          <cell r="I158">
            <v>255698.13999999998</v>
          </cell>
          <cell r="J158">
            <v>4409703.5</v>
          </cell>
          <cell r="K158">
            <v>906432.92</v>
          </cell>
          <cell r="L158">
            <v>4250774</v>
          </cell>
          <cell r="M158">
            <v>84659</v>
          </cell>
          <cell r="N158">
            <v>65312</v>
          </cell>
          <cell r="O158">
            <v>919801.79999999993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U158">
            <v>7535688.4900000002</v>
          </cell>
          <cell r="V158">
            <v>5.1189542874951712</v>
          </cell>
          <cell r="X158">
            <v>152346056.93000001</v>
          </cell>
          <cell r="Y158">
            <v>147211482.40000001</v>
          </cell>
          <cell r="Z158">
            <v>0</v>
          </cell>
          <cell r="AA158">
            <v>0</v>
          </cell>
          <cell r="AC158">
            <v>96.629663652956083</v>
          </cell>
        </row>
        <row r="159">
          <cell r="A159">
            <v>150</v>
          </cell>
          <cell r="B159" t="str">
            <v>LEE</v>
          </cell>
          <cell r="C159">
            <v>1</v>
          </cell>
          <cell r="D159">
            <v>0</v>
          </cell>
          <cell r="E159">
            <v>3873.96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211180.26</v>
          </cell>
          <cell r="K159">
            <v>4505.72</v>
          </cell>
          <cell r="L159">
            <v>499770</v>
          </cell>
          <cell r="M159">
            <v>391</v>
          </cell>
          <cell r="N159">
            <v>33059</v>
          </cell>
          <cell r="O159">
            <v>2251.98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 t="str">
            <v>X</v>
          </cell>
          <cell r="U159">
            <v>755031.91999999993</v>
          </cell>
          <cell r="V159">
            <v>7.5921024878841186</v>
          </cell>
          <cell r="X159">
            <v>6866001.4999999991</v>
          </cell>
          <cell r="Y159">
            <v>9944964.8000000007</v>
          </cell>
          <cell r="Z159">
            <v>3078963.3000000017</v>
          </cell>
          <cell r="AA159">
            <v>233758.04930033907</v>
          </cell>
          <cell r="AC159">
            <v>141.43904207856147</v>
          </cell>
        </row>
        <row r="160">
          <cell r="A160">
            <v>151</v>
          </cell>
          <cell r="B160" t="str">
            <v>LEICESTER</v>
          </cell>
          <cell r="C160">
            <v>1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1047050.53</v>
          </cell>
          <cell r="K160">
            <v>338941.23</v>
          </cell>
          <cell r="L160">
            <v>311995</v>
          </cell>
          <cell r="M160">
            <v>0</v>
          </cell>
          <cell r="N160">
            <v>43002</v>
          </cell>
          <cell r="O160">
            <v>11286.539999999999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 t="str">
            <v>X</v>
          </cell>
          <cell r="U160">
            <v>1752275.3</v>
          </cell>
          <cell r="V160">
            <v>10.439152060579033</v>
          </cell>
          <cell r="X160">
            <v>16759773.840000002</v>
          </cell>
          <cell r="Y160">
            <v>16785609.5</v>
          </cell>
          <cell r="Z160">
            <v>25835.659999998286</v>
          </cell>
          <cell r="AA160">
            <v>2697.0238332540143</v>
          </cell>
          <cell r="AC160">
            <v>100.13806055133942</v>
          </cell>
        </row>
        <row r="161">
          <cell r="A161">
            <v>152</v>
          </cell>
          <cell r="B161" t="str">
            <v>LENOX</v>
          </cell>
          <cell r="C161">
            <v>1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121635.47</v>
          </cell>
          <cell r="K161">
            <v>0</v>
          </cell>
          <cell r="L161">
            <v>482313</v>
          </cell>
          <cell r="M161">
            <v>0</v>
          </cell>
          <cell r="N161">
            <v>24750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 t="str">
            <v>X</v>
          </cell>
          <cell r="U161">
            <v>628698.47</v>
          </cell>
          <cell r="V161">
            <v>5.9749075132055092</v>
          </cell>
          <cell r="X161">
            <v>5550215.3299999982</v>
          </cell>
          <cell r="Y161">
            <v>10522313</v>
          </cell>
          <cell r="Z161">
            <v>4972097.6700000018</v>
          </cell>
          <cell r="AA161">
            <v>297078.23724874621</v>
          </cell>
          <cell r="AC161">
            <v>184.23131635059025</v>
          </cell>
        </row>
        <row r="162">
          <cell r="A162">
            <v>153</v>
          </cell>
          <cell r="B162" t="str">
            <v>LEOMINSTER</v>
          </cell>
          <cell r="C162">
            <v>1</v>
          </cell>
          <cell r="D162">
            <v>2864575</v>
          </cell>
          <cell r="E162">
            <v>29750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3797621.94</v>
          </cell>
          <cell r="K162">
            <v>1287893</v>
          </cell>
          <cell r="L162">
            <v>250000</v>
          </cell>
          <cell r="M162">
            <v>7019</v>
          </cell>
          <cell r="N162">
            <v>171272.24</v>
          </cell>
          <cell r="O162">
            <v>55932.659999999996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 t="str">
            <v>X</v>
          </cell>
          <cell r="U162">
            <v>8464063.8399999999</v>
          </cell>
          <cell r="V162">
            <v>13.020522560886475</v>
          </cell>
          <cell r="X162">
            <v>64079292.579999998</v>
          </cell>
          <cell r="Y162">
            <v>65005561.799999997</v>
          </cell>
          <cell r="Z162">
            <v>926269.21999999881</v>
          </cell>
          <cell r="AA162">
            <v>120605.09276464702</v>
          </cell>
          <cell r="AC162">
            <v>101.25729248060833</v>
          </cell>
        </row>
        <row r="163">
          <cell r="A163">
            <v>154</v>
          </cell>
          <cell r="B163" t="str">
            <v>LEVERETT</v>
          </cell>
          <cell r="C163">
            <v>1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16301</v>
          </cell>
          <cell r="M163">
            <v>0</v>
          </cell>
          <cell r="N163">
            <v>8081</v>
          </cell>
          <cell r="O163">
            <v>5290.92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U163">
            <v>13371.919999999998</v>
          </cell>
          <cell r="V163">
            <v>0.62262183703641949</v>
          </cell>
          <cell r="X163">
            <v>1105463.82</v>
          </cell>
          <cell r="Y163">
            <v>2147679.25</v>
          </cell>
          <cell r="Z163">
            <v>1042215.4299999999</v>
          </cell>
          <cell r="AA163">
            <v>6489.060856143019</v>
          </cell>
          <cell r="AC163">
            <v>193.69156641814445</v>
          </cell>
        </row>
        <row r="164">
          <cell r="A164">
            <v>155</v>
          </cell>
          <cell r="B164" t="str">
            <v>LEXINGTON</v>
          </cell>
          <cell r="C164">
            <v>1</v>
          </cell>
          <cell r="D164">
            <v>0</v>
          </cell>
          <cell r="E164">
            <v>359811.54000000004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2294246.92</v>
          </cell>
          <cell r="K164">
            <v>1193608.32</v>
          </cell>
          <cell r="L164">
            <v>5262497</v>
          </cell>
          <cell r="M164">
            <v>24081</v>
          </cell>
          <cell r="N164">
            <v>0</v>
          </cell>
          <cell r="O164">
            <v>986.4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 t="str">
            <v>X</v>
          </cell>
          <cell r="U164">
            <v>9135231.1800000016</v>
          </cell>
          <cell r="V164">
            <v>9.632537616585422</v>
          </cell>
          <cell r="X164">
            <v>56211262.726240009</v>
          </cell>
          <cell r="Y164">
            <v>94837223</v>
          </cell>
          <cell r="Z164">
            <v>38625960.273759991</v>
          </cell>
          <cell r="AA164">
            <v>3720660.1531372727</v>
          </cell>
          <cell r="AC164">
            <v>162.09663051089683</v>
          </cell>
        </row>
        <row r="165">
          <cell r="A165">
            <v>156</v>
          </cell>
          <cell r="B165" t="str">
            <v>LEYDEN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U165">
            <v>0</v>
          </cell>
          <cell r="V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C165">
            <v>0</v>
          </cell>
        </row>
        <row r="166">
          <cell r="A166">
            <v>157</v>
          </cell>
          <cell r="B166" t="str">
            <v>LINCOLN</v>
          </cell>
          <cell r="C166">
            <v>1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16905</v>
          </cell>
          <cell r="J166">
            <v>211715</v>
          </cell>
          <cell r="K166">
            <v>0</v>
          </cell>
          <cell r="L166">
            <v>345410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 t="str">
            <v>X</v>
          </cell>
          <cell r="U166">
            <v>574030</v>
          </cell>
          <cell r="V166">
            <v>5.2406874473105631</v>
          </cell>
          <cell r="X166">
            <v>5352912.2345500002</v>
          </cell>
          <cell r="Y166">
            <v>10953334</v>
          </cell>
          <cell r="Z166">
            <v>5600421.7654499998</v>
          </cell>
          <cell r="AA166">
            <v>293500.60045838676</v>
          </cell>
          <cell r="AC166">
            <v>199.14082152773699</v>
          </cell>
        </row>
        <row r="167">
          <cell r="A167">
            <v>158</v>
          </cell>
          <cell r="B167" t="str">
            <v>LITTLETON</v>
          </cell>
          <cell r="C167">
            <v>1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622260</v>
          </cell>
          <cell r="K167">
            <v>588307</v>
          </cell>
          <cell r="L167">
            <v>448723</v>
          </cell>
          <cell r="M167">
            <v>0</v>
          </cell>
          <cell r="N167">
            <v>23116.300000000003</v>
          </cell>
          <cell r="O167">
            <v>56845.079999999994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 t="str">
            <v>X</v>
          </cell>
          <cell r="U167">
            <v>1739251.3800000001</v>
          </cell>
          <cell r="V167">
            <v>9.6699620255040841</v>
          </cell>
          <cell r="X167">
            <v>13593606.621599995</v>
          </cell>
          <cell r="Y167">
            <v>17986124.199999999</v>
          </cell>
          <cell r="Z167">
            <v>4392517.5784000047</v>
          </cell>
          <cell r="AA167">
            <v>424754.78179487208</v>
          </cell>
          <cell r="AC167">
            <v>129.18844797450905</v>
          </cell>
        </row>
        <row r="168">
          <cell r="A168">
            <v>159</v>
          </cell>
          <cell r="B168" t="str">
            <v>LONGMEADOW</v>
          </cell>
          <cell r="C168">
            <v>1</v>
          </cell>
          <cell r="D168">
            <v>0</v>
          </cell>
          <cell r="E168">
            <v>118466.52</v>
          </cell>
          <cell r="F168">
            <v>0</v>
          </cell>
          <cell r="G168">
            <v>0</v>
          </cell>
          <cell r="H168">
            <v>0</v>
          </cell>
          <cell r="I168">
            <v>743030.03</v>
          </cell>
          <cell r="J168">
            <v>1026663.81</v>
          </cell>
          <cell r="K168">
            <v>531324.77</v>
          </cell>
          <cell r="L168">
            <v>945487</v>
          </cell>
          <cell r="M168">
            <v>723</v>
          </cell>
          <cell r="N168">
            <v>0</v>
          </cell>
          <cell r="O168">
            <v>9515.16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 t="str">
            <v>X</v>
          </cell>
          <cell r="U168">
            <v>3375210.29</v>
          </cell>
          <cell r="V168">
            <v>9.824036076665795</v>
          </cell>
          <cell r="X168">
            <v>24642877.109999999</v>
          </cell>
          <cell r="Y168">
            <v>34356656.100000001</v>
          </cell>
          <cell r="Z168">
            <v>9713778.9900000021</v>
          </cell>
          <cell r="AA168">
            <v>954285.15238518256</v>
          </cell>
          <cell r="AC168">
            <v>135.54574329334397</v>
          </cell>
        </row>
        <row r="169">
          <cell r="A169">
            <v>160</v>
          </cell>
          <cell r="B169" t="str">
            <v>LOWELL</v>
          </cell>
          <cell r="C169">
            <v>1</v>
          </cell>
          <cell r="D169">
            <v>0</v>
          </cell>
          <cell r="E169">
            <v>43212</v>
          </cell>
          <cell r="F169">
            <v>0</v>
          </cell>
          <cell r="G169">
            <v>0</v>
          </cell>
          <cell r="H169">
            <v>0</v>
          </cell>
          <cell r="I169">
            <v>86418.240000000005</v>
          </cell>
          <cell r="J169">
            <v>3240684</v>
          </cell>
          <cell r="K169">
            <v>950600.66</v>
          </cell>
          <cell r="L169">
            <v>7624330</v>
          </cell>
          <cell r="M169">
            <v>53745</v>
          </cell>
          <cell r="N169">
            <v>19048</v>
          </cell>
          <cell r="O169">
            <v>799642.79999999993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 t="str">
            <v>X</v>
          </cell>
          <cell r="U169">
            <v>12817680.700000001</v>
          </cell>
          <cell r="V169">
            <v>8.1211701651076282</v>
          </cell>
          <cell r="X169">
            <v>157898864.58336002</v>
          </cell>
          <cell r="Y169">
            <v>157830465.80000001</v>
          </cell>
          <cell r="Z169">
            <v>0</v>
          </cell>
          <cell r="AA169">
            <v>0</v>
          </cell>
          <cell r="AC169">
            <v>99.956681902976001</v>
          </cell>
        </row>
        <row r="170">
          <cell r="A170">
            <v>161</v>
          </cell>
          <cell r="B170" t="str">
            <v>LUDLOW</v>
          </cell>
          <cell r="C170">
            <v>1</v>
          </cell>
          <cell r="D170">
            <v>0</v>
          </cell>
          <cell r="E170">
            <v>154156.14000000001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398697.45</v>
          </cell>
          <cell r="K170">
            <v>528594.99</v>
          </cell>
          <cell r="L170">
            <v>389517</v>
          </cell>
          <cell r="M170">
            <v>1835</v>
          </cell>
          <cell r="N170">
            <v>1366.67</v>
          </cell>
          <cell r="O170">
            <v>19106.189999999999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 t="str">
            <v>X</v>
          </cell>
          <cell r="U170">
            <v>1493273.44</v>
          </cell>
          <cell r="V170">
            <v>4.8226144068910468</v>
          </cell>
          <cell r="X170">
            <v>26899330.039999999</v>
          </cell>
          <cell r="Y170">
            <v>30963981.649999999</v>
          </cell>
          <cell r="Z170">
            <v>4064651.6099999994</v>
          </cell>
          <cell r="AA170">
            <v>196022.47413378884</v>
          </cell>
          <cell r="AC170">
            <v>114.38187914016244</v>
          </cell>
        </row>
        <row r="171">
          <cell r="A171">
            <v>162</v>
          </cell>
          <cell r="B171" t="str">
            <v>LUNENBURG</v>
          </cell>
          <cell r="C171">
            <v>1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607876.11</v>
          </cell>
          <cell r="K171">
            <v>57324</v>
          </cell>
          <cell r="L171">
            <v>839656</v>
          </cell>
          <cell r="M171">
            <v>0</v>
          </cell>
          <cell r="N171">
            <v>84674</v>
          </cell>
          <cell r="O171">
            <v>26975.16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 t="str">
            <v>X</v>
          </cell>
          <cell r="U171">
            <v>1616505.2699999998</v>
          </cell>
          <cell r="V171">
            <v>9.9382837969651074</v>
          </cell>
          <cell r="X171">
            <v>13457816.690000003</v>
          </cell>
          <cell r="Y171">
            <v>16265436.800000001</v>
          </cell>
          <cell r="Z171">
            <v>2807620.1099999975</v>
          </cell>
          <cell r="AA171">
            <v>279029.25447246368</v>
          </cell>
          <cell r="AC171">
            <v>118.78901246594057</v>
          </cell>
        </row>
        <row r="172">
          <cell r="A172">
            <v>163</v>
          </cell>
          <cell r="B172" t="str">
            <v>LYNN</v>
          </cell>
          <cell r="C172">
            <v>1</v>
          </cell>
          <cell r="D172">
            <v>0</v>
          </cell>
          <cell r="E172">
            <v>1435634</v>
          </cell>
          <cell r="F172">
            <v>0</v>
          </cell>
          <cell r="G172">
            <v>0</v>
          </cell>
          <cell r="H172">
            <v>0</v>
          </cell>
          <cell r="I172">
            <v>91292</v>
          </cell>
          <cell r="J172">
            <v>4708455</v>
          </cell>
          <cell r="K172">
            <v>1349518</v>
          </cell>
          <cell r="L172">
            <v>0</v>
          </cell>
          <cell r="M172">
            <v>54973</v>
          </cell>
          <cell r="N172">
            <v>9027</v>
          </cell>
          <cell r="O172">
            <v>541224.09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U172">
            <v>8190123.0899999999</v>
          </cell>
          <cell r="V172">
            <v>5.2984612936819788</v>
          </cell>
          <cell r="X172">
            <v>156427178.34000003</v>
          </cell>
          <cell r="Y172">
            <v>154575501</v>
          </cell>
          <cell r="Z172">
            <v>0</v>
          </cell>
          <cell r="AA172">
            <v>0</v>
          </cell>
          <cell r="AC172">
            <v>98.816268784203629</v>
          </cell>
        </row>
        <row r="173">
          <cell r="A173">
            <v>164</v>
          </cell>
          <cell r="B173" t="str">
            <v>LYNNFIELD</v>
          </cell>
          <cell r="C173">
            <v>1</v>
          </cell>
          <cell r="D173">
            <v>0</v>
          </cell>
          <cell r="E173">
            <v>134519.57999999999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445567.63</v>
          </cell>
          <cell r="K173">
            <v>91538.32</v>
          </cell>
          <cell r="L173">
            <v>1019247</v>
          </cell>
          <cell r="M173">
            <v>0</v>
          </cell>
          <cell r="N173">
            <v>0</v>
          </cell>
          <cell r="O173">
            <v>3082.5899999999997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U173">
            <v>674708.12000000011</v>
          </cell>
          <cell r="V173">
            <v>2.8008082445022295</v>
          </cell>
          <cell r="X173">
            <v>19086223.734719999</v>
          </cell>
          <cell r="Y173">
            <v>24089764.850000001</v>
          </cell>
          <cell r="Z173">
            <v>5003541.1152800024</v>
          </cell>
          <cell r="AA173">
            <v>140139.59207382111</v>
          </cell>
          <cell r="AC173">
            <v>125.48121404633387</v>
          </cell>
        </row>
        <row r="174">
          <cell r="A174">
            <v>165</v>
          </cell>
          <cell r="B174" t="str">
            <v>MALDEN</v>
          </cell>
          <cell r="C174">
            <v>1</v>
          </cell>
          <cell r="D174">
            <v>0</v>
          </cell>
          <cell r="E174">
            <v>252309.27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2672359.31</v>
          </cell>
          <cell r="K174">
            <v>862434.23</v>
          </cell>
          <cell r="L174">
            <v>3401827</v>
          </cell>
          <cell r="M174">
            <v>31343</v>
          </cell>
          <cell r="N174">
            <v>18260</v>
          </cell>
          <cell r="O174">
            <v>633937.67999999993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 t="str">
            <v>X</v>
          </cell>
          <cell r="U174">
            <v>7872470.4900000002</v>
          </cell>
          <cell r="V174">
            <v>10.873939065171571</v>
          </cell>
          <cell r="X174">
            <v>74002031.259239987</v>
          </cell>
          <cell r="Y174">
            <v>72397596.150000006</v>
          </cell>
          <cell r="Z174">
            <v>0</v>
          </cell>
          <cell r="AA174">
            <v>0</v>
          </cell>
          <cell r="AC174">
            <v>97.831903960015083</v>
          </cell>
        </row>
        <row r="175">
          <cell r="A175">
            <v>166</v>
          </cell>
          <cell r="B175" t="str">
            <v>MANCHESTER</v>
          </cell>
          <cell r="C175">
            <v>0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 t="str">
            <v>X</v>
          </cell>
          <cell r="U175">
            <v>0</v>
          </cell>
          <cell r="V175">
            <v>0</v>
          </cell>
          <cell r="X175">
            <v>0</v>
          </cell>
          <cell r="Y175">
            <v>0</v>
          </cell>
          <cell r="Z175">
            <v>0</v>
          </cell>
          <cell r="AA175">
            <v>0</v>
          </cell>
          <cell r="AC175">
            <v>0</v>
          </cell>
        </row>
        <row r="176">
          <cell r="A176">
            <v>167</v>
          </cell>
          <cell r="B176" t="str">
            <v>MANSFIELD</v>
          </cell>
          <cell r="C176">
            <v>1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859552.55</v>
          </cell>
          <cell r="K176">
            <v>363892.75</v>
          </cell>
          <cell r="L176">
            <v>1546683</v>
          </cell>
          <cell r="M176">
            <v>43840</v>
          </cell>
          <cell r="N176">
            <v>0</v>
          </cell>
          <cell r="O176">
            <v>115626.95999999999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U176">
            <v>1382912.2599999998</v>
          </cell>
          <cell r="V176">
            <v>3.132143654448722</v>
          </cell>
          <cell r="X176">
            <v>42752257.461410008</v>
          </cell>
          <cell r="Y176">
            <v>44152261.600000001</v>
          </cell>
          <cell r="Z176">
            <v>1400004.1385899931</v>
          </cell>
          <cell r="AA176">
            <v>43850.14078886596</v>
          </cell>
          <cell r="AC176">
            <v>103.17212254586848</v>
          </cell>
        </row>
        <row r="177">
          <cell r="A177">
            <v>168</v>
          </cell>
          <cell r="B177" t="str">
            <v>MARBLEHEAD</v>
          </cell>
          <cell r="C177">
            <v>1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2065448</v>
          </cell>
          <cell r="M177">
            <v>0</v>
          </cell>
          <cell r="N177">
            <v>0</v>
          </cell>
          <cell r="O177">
            <v>152801.91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 t="str">
            <v>X</v>
          </cell>
          <cell r="U177">
            <v>2218249.91</v>
          </cell>
          <cell r="V177">
            <v>5.7906524023359447</v>
          </cell>
          <cell r="X177">
            <v>27367247.329999998</v>
          </cell>
          <cell r="Y177">
            <v>38307426.450000003</v>
          </cell>
          <cell r="Z177">
            <v>10940179.120000005</v>
          </cell>
          <cell r="AA177">
            <v>633507.74503213575</v>
          </cell>
          <cell r="AC177">
            <v>137.66060667588474</v>
          </cell>
        </row>
        <row r="178">
          <cell r="A178">
            <v>169</v>
          </cell>
          <cell r="B178" t="str">
            <v>MARION</v>
          </cell>
          <cell r="C178">
            <v>1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75515</v>
          </cell>
          <cell r="K178">
            <v>88540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U178">
            <v>164055</v>
          </cell>
          <cell r="V178">
            <v>3.0576568345633484</v>
          </cell>
          <cell r="X178">
            <v>3339019.8799999994</v>
          </cell>
          <cell r="Y178">
            <v>5365383</v>
          </cell>
          <cell r="Z178">
            <v>2026363.1200000006</v>
          </cell>
          <cell r="AA178">
            <v>61959.230431751123</v>
          </cell>
          <cell r="AC178">
            <v>158.83175183635774</v>
          </cell>
        </row>
        <row r="179">
          <cell r="A179">
            <v>170</v>
          </cell>
          <cell r="B179" t="str">
            <v>MARLBOROUGH</v>
          </cell>
          <cell r="C179">
            <v>1</v>
          </cell>
          <cell r="D179">
            <v>0</v>
          </cell>
          <cell r="E179">
            <v>427886.1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3232206.77</v>
          </cell>
          <cell r="K179">
            <v>220480</v>
          </cell>
          <cell r="L179">
            <v>1301889</v>
          </cell>
          <cell r="M179">
            <v>17514</v>
          </cell>
          <cell r="N179">
            <v>89406</v>
          </cell>
          <cell r="O179">
            <v>250316.09999999998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 t="str">
            <v>X</v>
          </cell>
          <cell r="U179">
            <v>5539697.9699999997</v>
          </cell>
          <cell r="V179">
            <v>9.2327265434627126</v>
          </cell>
          <cell r="X179">
            <v>47531356.683839999</v>
          </cell>
          <cell r="Y179">
            <v>60000672</v>
          </cell>
          <cell r="Z179">
            <v>12469315.316160001</v>
          </cell>
          <cell r="AA179">
            <v>1151257.784983166</v>
          </cell>
          <cell r="AC179">
            <v>123.81177042023043</v>
          </cell>
        </row>
        <row r="180">
          <cell r="A180">
            <v>171</v>
          </cell>
          <cell r="B180" t="str">
            <v>MARSHFIELD</v>
          </cell>
          <cell r="C180">
            <v>1</v>
          </cell>
          <cell r="D180">
            <v>0</v>
          </cell>
          <cell r="E180">
            <v>3522</v>
          </cell>
          <cell r="F180">
            <v>0</v>
          </cell>
          <cell r="G180">
            <v>0</v>
          </cell>
          <cell r="H180">
            <v>0</v>
          </cell>
          <cell r="I180">
            <v>110363</v>
          </cell>
          <cell r="J180">
            <v>1860349</v>
          </cell>
          <cell r="K180">
            <v>798809</v>
          </cell>
          <cell r="L180">
            <v>0</v>
          </cell>
          <cell r="M180">
            <v>16523</v>
          </cell>
          <cell r="N180">
            <v>0</v>
          </cell>
          <cell r="O180">
            <v>24150.42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U180">
            <v>2813716.42</v>
          </cell>
          <cell r="V180">
            <v>6.3793898061630081</v>
          </cell>
          <cell r="X180">
            <v>39583756.739600003</v>
          </cell>
          <cell r="Y180">
            <v>44106356.649999999</v>
          </cell>
          <cell r="Z180">
            <v>4522599.9103999957</v>
          </cell>
          <cell r="AA180">
            <v>288514.27765759465</v>
          </cell>
          <cell r="AC180">
            <v>110.69652297177386</v>
          </cell>
        </row>
        <row r="181">
          <cell r="A181">
            <v>172</v>
          </cell>
          <cell r="B181" t="str">
            <v>MASHPEE</v>
          </cell>
          <cell r="C181">
            <v>1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108846</v>
          </cell>
          <cell r="J181">
            <v>501361</v>
          </cell>
          <cell r="K181">
            <v>765031</v>
          </cell>
          <cell r="L181">
            <v>783866</v>
          </cell>
          <cell r="M181">
            <v>0</v>
          </cell>
          <cell r="N181">
            <v>35801</v>
          </cell>
          <cell r="O181">
            <v>35356.949999999997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 t="str">
            <v>X</v>
          </cell>
          <cell r="U181">
            <v>2230261.9500000002</v>
          </cell>
          <cell r="V181">
            <v>9.3204406492668816</v>
          </cell>
          <cell r="X181">
            <v>16170543.359999999</v>
          </cell>
          <cell r="Y181">
            <v>23928717.899999999</v>
          </cell>
          <cell r="Z181">
            <v>7758174.5399999991</v>
          </cell>
          <cell r="AA181">
            <v>723096.05346723378</v>
          </cell>
          <cell r="AC181">
            <v>143.50551697560746</v>
          </cell>
        </row>
        <row r="182">
          <cell r="A182">
            <v>173</v>
          </cell>
          <cell r="B182" t="str">
            <v>MATTAPOISETT</v>
          </cell>
          <cell r="C182">
            <v>1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9416</v>
          </cell>
          <cell r="K182">
            <v>229489</v>
          </cell>
          <cell r="L182">
            <v>176079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U182">
            <v>238905</v>
          </cell>
          <cell r="V182">
            <v>3.5873436839071284</v>
          </cell>
          <cell r="X182">
            <v>3951256.51</v>
          </cell>
          <cell r="Y182">
            <v>6659663</v>
          </cell>
          <cell r="Z182">
            <v>2708406.49</v>
          </cell>
          <cell r="AA182">
            <v>97159.849153545772</v>
          </cell>
          <cell r="AC182">
            <v>166.0864875322016</v>
          </cell>
        </row>
        <row r="183">
          <cell r="A183">
            <v>174</v>
          </cell>
          <cell r="B183" t="str">
            <v>MAYNARD</v>
          </cell>
          <cell r="C183">
            <v>1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550189</v>
          </cell>
          <cell r="K183">
            <v>167469</v>
          </cell>
          <cell r="L183">
            <v>1049278</v>
          </cell>
          <cell r="M183">
            <v>0</v>
          </cell>
          <cell r="N183">
            <v>29728</v>
          </cell>
          <cell r="O183">
            <v>9989.01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U183">
            <v>757375.01</v>
          </cell>
          <cell r="V183">
            <v>4.7654030566054555</v>
          </cell>
          <cell r="X183">
            <v>12168260.781569999</v>
          </cell>
          <cell r="Y183">
            <v>15893199.4</v>
          </cell>
          <cell r="Z183">
            <v>3724938.6184300017</v>
          </cell>
          <cell r="AA183">
            <v>177508.33877934032</v>
          </cell>
          <cell r="AC183">
            <v>129.15314146639253</v>
          </cell>
        </row>
        <row r="184">
          <cell r="A184">
            <v>175</v>
          </cell>
          <cell r="B184" t="str">
            <v>MEDFIELD</v>
          </cell>
          <cell r="C184">
            <v>1</v>
          </cell>
          <cell r="D184">
            <v>0</v>
          </cell>
          <cell r="E184">
            <v>175009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1115150</v>
          </cell>
          <cell r="K184">
            <v>243743</v>
          </cell>
          <cell r="L184">
            <v>514385</v>
          </cell>
          <cell r="M184">
            <v>0</v>
          </cell>
          <cell r="N184">
            <v>0</v>
          </cell>
          <cell r="O184">
            <v>838.89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 t="str">
            <v>X</v>
          </cell>
          <cell r="U184">
            <v>2049125.89</v>
          </cell>
          <cell r="V184">
            <v>6.8761033177593065</v>
          </cell>
          <cell r="X184">
            <v>24263807.570240002</v>
          </cell>
          <cell r="Y184">
            <v>29800685</v>
          </cell>
          <cell r="Z184">
            <v>5536877.4297599979</v>
          </cell>
          <cell r="AA184">
            <v>380721.41264799342</v>
          </cell>
          <cell r="AC184">
            <v>121.25039939500726</v>
          </cell>
        </row>
        <row r="185">
          <cell r="A185">
            <v>176</v>
          </cell>
          <cell r="B185" t="str">
            <v>MEDFORD</v>
          </cell>
          <cell r="C185">
            <v>1</v>
          </cell>
          <cell r="D185">
            <v>0</v>
          </cell>
          <cell r="E185">
            <v>415186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846202</v>
          </cell>
          <cell r="K185">
            <v>260777</v>
          </cell>
          <cell r="L185">
            <v>3360079</v>
          </cell>
          <cell r="M185">
            <v>30622</v>
          </cell>
          <cell r="N185">
            <v>0</v>
          </cell>
          <cell r="O185">
            <v>309998.15999999997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 t="str">
            <v>X</v>
          </cell>
          <cell r="U185">
            <v>5222864.16</v>
          </cell>
          <cell r="V185">
            <v>8.6932593056058973</v>
          </cell>
          <cell r="X185">
            <v>51296237.986520007</v>
          </cell>
          <cell r="Y185">
            <v>60079470.5</v>
          </cell>
          <cell r="Z185">
            <v>8783232.5134799927</v>
          </cell>
          <cell r="AA185">
            <v>763549.17781110224</v>
          </cell>
          <cell r="AC185">
            <v>115.63405748736655</v>
          </cell>
        </row>
        <row r="186">
          <cell r="A186">
            <v>177</v>
          </cell>
          <cell r="B186" t="str">
            <v>MEDWAY</v>
          </cell>
          <cell r="C186">
            <v>1</v>
          </cell>
          <cell r="D186">
            <v>0</v>
          </cell>
          <cell r="E186">
            <v>11400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1296341</v>
          </cell>
          <cell r="K186">
            <v>262290</v>
          </cell>
          <cell r="L186">
            <v>251673</v>
          </cell>
          <cell r="M186">
            <v>5068</v>
          </cell>
          <cell r="N186">
            <v>33463.32</v>
          </cell>
          <cell r="O186">
            <v>15070.41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U186">
            <v>1623632.73</v>
          </cell>
          <cell r="V186">
            <v>5.999291871696844</v>
          </cell>
          <cell r="X186">
            <v>22260938.035379998</v>
          </cell>
          <cell r="Y186">
            <v>27063739.600000001</v>
          </cell>
          <cell r="Z186">
            <v>4802801.5646200031</v>
          </cell>
          <cell r="AA186">
            <v>288134.08387997671</v>
          </cell>
          <cell r="AC186">
            <v>120.28067044418668</v>
          </cell>
        </row>
        <row r="187">
          <cell r="A187">
            <v>178</v>
          </cell>
          <cell r="B187" t="str">
            <v>MELROSE</v>
          </cell>
          <cell r="C187">
            <v>1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338663.23</v>
          </cell>
          <cell r="K187">
            <v>153458.32</v>
          </cell>
          <cell r="L187">
            <v>1963123</v>
          </cell>
          <cell r="M187">
            <v>9176</v>
          </cell>
          <cell r="N187">
            <v>0</v>
          </cell>
          <cell r="O187">
            <v>192182.13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 t="str">
            <v>X</v>
          </cell>
          <cell r="U187">
            <v>2656602.6799999997</v>
          </cell>
          <cell r="V187">
            <v>7.7549423750724769</v>
          </cell>
          <cell r="X187">
            <v>33172689.346400008</v>
          </cell>
          <cell r="Y187">
            <v>34256897.75</v>
          </cell>
          <cell r="Z187">
            <v>1084208.4035999924</v>
          </cell>
          <cell r="AA187">
            <v>84079.736924872632</v>
          </cell>
          <cell r="AC187">
            <v>103.0149158430643</v>
          </cell>
        </row>
        <row r="188">
          <cell r="A188">
            <v>179</v>
          </cell>
          <cell r="B188" t="str">
            <v>MENDON</v>
          </cell>
          <cell r="C188">
            <v>0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U188">
            <v>0</v>
          </cell>
          <cell r="V188">
            <v>0</v>
          </cell>
          <cell r="X188">
            <v>24882.900699999998</v>
          </cell>
          <cell r="Y188">
            <v>0</v>
          </cell>
          <cell r="Z188">
            <v>0</v>
          </cell>
          <cell r="AA188">
            <v>0</v>
          </cell>
          <cell r="AC188">
            <v>0</v>
          </cell>
        </row>
        <row r="189">
          <cell r="A189">
            <v>180</v>
          </cell>
          <cell r="B189" t="str">
            <v>MERRIMAC</v>
          </cell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U189">
            <v>0</v>
          </cell>
          <cell r="V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C189">
            <v>0</v>
          </cell>
        </row>
        <row r="190">
          <cell r="A190">
            <v>181</v>
          </cell>
          <cell r="B190" t="str">
            <v>METHUEN</v>
          </cell>
          <cell r="C190">
            <v>1</v>
          </cell>
          <cell r="D190">
            <v>0</v>
          </cell>
          <cell r="E190">
            <v>1092986.6399999999</v>
          </cell>
          <cell r="F190">
            <v>0</v>
          </cell>
          <cell r="G190">
            <v>0</v>
          </cell>
          <cell r="H190">
            <v>0</v>
          </cell>
          <cell r="I190">
            <v>249491</v>
          </cell>
          <cell r="J190">
            <v>2321861</v>
          </cell>
          <cell r="K190">
            <v>1202680.1499999999</v>
          </cell>
          <cell r="L190">
            <v>1158497</v>
          </cell>
          <cell r="M190">
            <v>20970</v>
          </cell>
          <cell r="N190">
            <v>1669</v>
          </cell>
          <cell r="O190">
            <v>29608.11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U190">
            <v>4919265.8999999994</v>
          </cell>
          <cell r="V190">
            <v>7.2177348514744288</v>
          </cell>
          <cell r="X190">
            <v>66167336.409999996</v>
          </cell>
          <cell r="Y190">
            <v>68155259.25</v>
          </cell>
          <cell r="Z190">
            <v>1987922.8400000036</v>
          </cell>
          <cell r="AA190">
            <v>143482.99964310051</v>
          </cell>
          <cell r="AC190">
            <v>102.78753829371034</v>
          </cell>
        </row>
        <row r="191">
          <cell r="A191">
            <v>182</v>
          </cell>
          <cell r="B191" t="str">
            <v>MIDDLEBOROUGH</v>
          </cell>
          <cell r="C191">
            <v>1</v>
          </cell>
          <cell r="D191">
            <v>0</v>
          </cell>
          <cell r="E191">
            <v>263809.26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1149556.23</v>
          </cell>
          <cell r="K191">
            <v>145309</v>
          </cell>
          <cell r="L191">
            <v>1708056</v>
          </cell>
          <cell r="M191">
            <v>12125</v>
          </cell>
          <cell r="N191">
            <v>12237</v>
          </cell>
          <cell r="O191">
            <v>7773.3899999999994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 t="str">
            <v>X</v>
          </cell>
          <cell r="U191">
            <v>3298865.8800000004</v>
          </cell>
          <cell r="V191">
            <v>9.7125371930368267</v>
          </cell>
          <cell r="X191">
            <v>32141290.059999999</v>
          </cell>
          <cell r="Y191">
            <v>33965027</v>
          </cell>
          <cell r="Z191">
            <v>1823736.9400000013</v>
          </cell>
          <cell r="AA191">
            <v>177131.12860065186</v>
          </cell>
          <cell r="AC191">
            <v>105.12302340175374</v>
          </cell>
        </row>
        <row r="192">
          <cell r="A192">
            <v>183</v>
          </cell>
          <cell r="B192" t="str">
            <v>MIDDLEFIELD</v>
          </cell>
          <cell r="C192">
            <v>0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U192">
            <v>0</v>
          </cell>
          <cell r="V192">
            <v>0</v>
          </cell>
          <cell r="X192">
            <v>36750.21</v>
          </cell>
          <cell r="Y192">
            <v>55093</v>
          </cell>
          <cell r="Z192">
            <v>18342.79</v>
          </cell>
          <cell r="AA192">
            <v>0</v>
          </cell>
          <cell r="AC192">
            <v>0</v>
          </cell>
        </row>
        <row r="193">
          <cell r="A193">
            <v>184</v>
          </cell>
          <cell r="B193" t="str">
            <v>MIDDLETON</v>
          </cell>
          <cell r="C193">
            <v>1</v>
          </cell>
          <cell r="D193">
            <v>41734</v>
          </cell>
          <cell r="E193">
            <v>87558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59434</v>
          </cell>
          <cell r="K193">
            <v>97682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 t="str">
            <v>X</v>
          </cell>
          <cell r="U193">
            <v>286408</v>
          </cell>
          <cell r="V193">
            <v>3.3027004126184543</v>
          </cell>
          <cell r="X193">
            <v>6001241.5991799999</v>
          </cell>
          <cell r="Y193">
            <v>8671934</v>
          </cell>
          <cell r="Z193">
            <v>2670692.4008200001</v>
          </cell>
          <cell r="AA193">
            <v>88204.968941651838</v>
          </cell>
          <cell r="AC193">
            <v>143.03255233435721</v>
          </cell>
        </row>
        <row r="194">
          <cell r="A194">
            <v>185</v>
          </cell>
          <cell r="B194" t="str">
            <v>MILFORD</v>
          </cell>
          <cell r="C194">
            <v>1</v>
          </cell>
          <cell r="D194">
            <v>0</v>
          </cell>
          <cell r="E194">
            <v>64165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2029496.16</v>
          </cell>
          <cell r="K194">
            <v>778062.34</v>
          </cell>
          <cell r="L194">
            <v>1347773</v>
          </cell>
          <cell r="M194">
            <v>16782</v>
          </cell>
          <cell r="N194">
            <v>74543</v>
          </cell>
          <cell r="O194">
            <v>2553.0299999999997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U194">
            <v>2965601.5300000003</v>
          </cell>
          <cell r="V194">
            <v>6.718477536323415</v>
          </cell>
          <cell r="X194">
            <v>39488612.219000004</v>
          </cell>
          <cell r="Y194">
            <v>44140975.600000001</v>
          </cell>
          <cell r="Z194">
            <v>4652363.3809999973</v>
          </cell>
          <cell r="AA194">
            <v>312567.98866062134</v>
          </cell>
          <cell r="AC194">
            <v>110.98999217362031</v>
          </cell>
        </row>
        <row r="195">
          <cell r="A195">
            <v>186</v>
          </cell>
          <cell r="B195" t="str">
            <v>MILLBURY</v>
          </cell>
          <cell r="C195">
            <v>1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154420</v>
          </cell>
          <cell r="J195">
            <v>657583</v>
          </cell>
          <cell r="K195">
            <v>251679</v>
          </cell>
          <cell r="L195">
            <v>864564</v>
          </cell>
          <cell r="M195">
            <v>5089</v>
          </cell>
          <cell r="N195">
            <v>4951</v>
          </cell>
          <cell r="O195">
            <v>8716.59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 t="str">
            <v>X</v>
          </cell>
          <cell r="U195">
            <v>1947002.59</v>
          </cell>
          <cell r="V195">
            <v>9.3643589796988955</v>
          </cell>
          <cell r="X195">
            <v>16266575.289999999</v>
          </cell>
          <cell r="Y195">
            <v>20791627</v>
          </cell>
          <cell r="Z195">
            <v>4525051.7100000009</v>
          </cell>
          <cell r="AA195">
            <v>423742.08614140353</v>
          </cell>
          <cell r="AC195">
            <v>125.21311063171305</v>
          </cell>
        </row>
        <row r="196">
          <cell r="A196">
            <v>187</v>
          </cell>
          <cell r="B196" t="str">
            <v>MILLIS</v>
          </cell>
          <cell r="C196">
            <v>1</v>
          </cell>
          <cell r="D196">
            <v>0</v>
          </cell>
          <cell r="E196">
            <v>273366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322099</v>
          </cell>
          <cell r="K196">
            <v>355069</v>
          </cell>
          <cell r="L196">
            <v>562080</v>
          </cell>
          <cell r="M196">
            <v>12602</v>
          </cell>
          <cell r="N196">
            <v>8042</v>
          </cell>
          <cell r="O196">
            <v>2500.7399999999998</v>
          </cell>
          <cell r="P196">
            <v>0</v>
          </cell>
          <cell r="Q196">
            <v>0</v>
          </cell>
          <cell r="R196">
            <v>51659</v>
          </cell>
          <cell r="S196">
            <v>0</v>
          </cell>
          <cell r="T196" t="str">
            <v>X</v>
          </cell>
          <cell r="U196">
            <v>1587417.74</v>
          </cell>
          <cell r="V196">
            <v>11.498905826940577</v>
          </cell>
          <cell r="X196">
            <v>11812388.784249999</v>
          </cell>
          <cell r="Y196">
            <v>13804946</v>
          </cell>
          <cell r="Z196">
            <v>1992557.2157500014</v>
          </cell>
          <cell r="AA196">
            <v>229122.27778700183</v>
          </cell>
          <cell r="AC196">
            <v>114.92869029433122</v>
          </cell>
        </row>
        <row r="197">
          <cell r="A197">
            <v>188</v>
          </cell>
          <cell r="B197" t="str">
            <v>MILLVILLE</v>
          </cell>
          <cell r="C197">
            <v>0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U197">
            <v>0</v>
          </cell>
          <cell r="V197">
            <v>0</v>
          </cell>
          <cell r="X197">
            <v>85750.49</v>
          </cell>
          <cell r="Y197">
            <v>132264</v>
          </cell>
          <cell r="Z197">
            <v>46513.509999999995</v>
          </cell>
          <cell r="AA197">
            <v>0</v>
          </cell>
          <cell r="AC197">
            <v>0</v>
          </cell>
        </row>
        <row r="198">
          <cell r="A198">
            <v>189</v>
          </cell>
          <cell r="B198" t="str">
            <v>MILTON</v>
          </cell>
          <cell r="C198">
            <v>1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1588141.23</v>
          </cell>
          <cell r="K198">
            <v>534044.47</v>
          </cell>
          <cell r="L198">
            <v>1287455</v>
          </cell>
          <cell r="M198">
            <v>172</v>
          </cell>
          <cell r="N198">
            <v>0</v>
          </cell>
          <cell r="O198">
            <v>6166.98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U198">
            <v>2128524.6800000002</v>
          </cell>
          <cell r="V198">
            <v>5.3140320075528535</v>
          </cell>
          <cell r="X198">
            <v>33445350.979459997</v>
          </cell>
          <cell r="Y198">
            <v>40054796</v>
          </cell>
          <cell r="Z198">
            <v>6609445.0205400027</v>
          </cell>
          <cell r="AA198">
            <v>351228.02391310403</v>
          </cell>
          <cell r="AC198">
            <v>118.7117695385236</v>
          </cell>
        </row>
        <row r="199">
          <cell r="A199">
            <v>190</v>
          </cell>
          <cell r="B199" t="str">
            <v>MONROE</v>
          </cell>
          <cell r="C199">
            <v>0</v>
          </cell>
          <cell r="D199">
            <v>0</v>
          </cell>
          <cell r="E199">
            <v>22124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1330</v>
          </cell>
          <cell r="M199">
            <v>0</v>
          </cell>
          <cell r="N199">
            <v>0</v>
          </cell>
          <cell r="O199">
            <v>0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 t="str">
            <v>X</v>
          </cell>
          <cell r="U199">
            <v>23454</v>
          </cell>
          <cell r="V199">
            <v>0</v>
          </cell>
          <cell r="X199">
            <v>79783.970000000016</v>
          </cell>
          <cell r="Y199">
            <v>129965</v>
          </cell>
          <cell r="Z199">
            <v>50181.029999999984</v>
          </cell>
          <cell r="AA199">
            <v>0</v>
          </cell>
          <cell r="AC199">
            <v>0</v>
          </cell>
        </row>
        <row r="200">
          <cell r="A200">
            <v>191</v>
          </cell>
          <cell r="B200" t="str">
            <v>MONSON</v>
          </cell>
          <cell r="C200">
            <v>1</v>
          </cell>
          <cell r="D200">
            <v>0</v>
          </cell>
          <cell r="E200">
            <v>65938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274081</v>
          </cell>
          <cell r="K200">
            <v>40114</v>
          </cell>
          <cell r="L200">
            <v>469691</v>
          </cell>
          <cell r="M200">
            <v>0</v>
          </cell>
          <cell r="N200">
            <v>2275</v>
          </cell>
          <cell r="O200">
            <v>7524.45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 t="str">
            <v>X</v>
          </cell>
          <cell r="U200">
            <v>859623.45</v>
          </cell>
          <cell r="V200">
            <v>6.7175340583302754</v>
          </cell>
          <cell r="X200">
            <v>12125247.350000001</v>
          </cell>
          <cell r="Y200">
            <v>12796711.449999999</v>
          </cell>
          <cell r="Z200">
            <v>671464.09999999776</v>
          </cell>
          <cell r="AA200">
            <v>45105.829606960709</v>
          </cell>
          <cell r="AC200">
            <v>105.16573602428849</v>
          </cell>
        </row>
        <row r="201">
          <cell r="A201">
            <v>192</v>
          </cell>
          <cell r="B201" t="str">
            <v>MONTAGUE</v>
          </cell>
          <cell r="C201">
            <v>0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20541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U201">
            <v>0</v>
          </cell>
          <cell r="V201">
            <v>0</v>
          </cell>
          <cell r="X201">
            <v>0</v>
          </cell>
          <cell r="Y201">
            <v>19000</v>
          </cell>
          <cell r="Z201">
            <v>19000</v>
          </cell>
          <cell r="AA201">
            <v>0</v>
          </cell>
          <cell r="AC201">
            <v>0</v>
          </cell>
        </row>
        <row r="202">
          <cell r="A202">
            <v>193</v>
          </cell>
          <cell r="B202" t="str">
            <v>MONTEREY</v>
          </cell>
          <cell r="C202">
            <v>0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U202">
            <v>0</v>
          </cell>
          <cell r="V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0</v>
          </cell>
          <cell r="AC202">
            <v>0</v>
          </cell>
        </row>
        <row r="203">
          <cell r="A203">
            <v>194</v>
          </cell>
          <cell r="B203" t="str">
            <v>MONTGOMERY</v>
          </cell>
          <cell r="C203">
            <v>0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U203">
            <v>0</v>
          </cell>
          <cell r="V203">
            <v>0</v>
          </cell>
          <cell r="X203">
            <v>36750.21</v>
          </cell>
          <cell r="Y203">
            <v>52068</v>
          </cell>
          <cell r="Z203">
            <v>15317.79</v>
          </cell>
          <cell r="AA203">
            <v>0</v>
          </cell>
          <cell r="AC203">
            <v>0</v>
          </cell>
        </row>
        <row r="204">
          <cell r="A204">
            <v>195</v>
          </cell>
          <cell r="B204" t="str">
            <v>MOUNT WASHINGTON</v>
          </cell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U204">
            <v>0</v>
          </cell>
          <cell r="V204">
            <v>0</v>
          </cell>
          <cell r="X204">
            <v>120558.19999999998</v>
          </cell>
          <cell r="Y204">
            <v>155079</v>
          </cell>
          <cell r="Z204">
            <v>34520.800000000017</v>
          </cell>
          <cell r="AA204">
            <v>0</v>
          </cell>
          <cell r="AC204">
            <v>0</v>
          </cell>
        </row>
        <row r="205">
          <cell r="A205">
            <v>196</v>
          </cell>
          <cell r="B205" t="str">
            <v>NAHANT</v>
          </cell>
          <cell r="C205">
            <v>1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313863</v>
          </cell>
          <cell r="K205">
            <v>10000</v>
          </cell>
          <cell r="L205">
            <v>0</v>
          </cell>
          <cell r="M205">
            <v>0</v>
          </cell>
          <cell r="N205">
            <v>0</v>
          </cell>
          <cell r="O205">
            <v>2892.87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U205">
            <v>326755.87</v>
          </cell>
          <cell r="V205">
            <v>9.606703197453232</v>
          </cell>
          <cell r="X205">
            <v>2959458.3100000005</v>
          </cell>
          <cell r="Y205">
            <v>3401332</v>
          </cell>
          <cell r="Z205">
            <v>441873.68999999948</v>
          </cell>
          <cell r="AA205">
            <v>42449.493905934534</v>
          </cell>
          <cell r="AC205">
            <v>113.49653058954783</v>
          </cell>
        </row>
        <row r="206">
          <cell r="A206">
            <v>197</v>
          </cell>
          <cell r="B206" t="str">
            <v>NANTUCKET</v>
          </cell>
          <cell r="C206">
            <v>1</v>
          </cell>
          <cell r="D206">
            <v>0</v>
          </cell>
          <cell r="E206">
            <v>941525</v>
          </cell>
          <cell r="F206">
            <v>0</v>
          </cell>
          <cell r="G206">
            <v>0</v>
          </cell>
          <cell r="H206">
            <v>0</v>
          </cell>
          <cell r="I206">
            <v>50006</v>
          </cell>
          <cell r="J206">
            <v>0</v>
          </cell>
          <cell r="K206">
            <v>0</v>
          </cell>
          <cell r="L206">
            <v>717227</v>
          </cell>
          <cell r="M206">
            <v>9795</v>
          </cell>
          <cell r="N206">
            <v>0</v>
          </cell>
          <cell r="O206">
            <v>0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U206">
            <v>1001326</v>
          </cell>
          <cell r="V206">
            <v>4.1696405415953004</v>
          </cell>
          <cell r="X206">
            <v>11144212.01</v>
          </cell>
          <cell r="Y206">
            <v>24014684</v>
          </cell>
          <cell r="Z206">
            <v>12870471.99</v>
          </cell>
          <cell r="AA206">
            <v>536652.41798970744</v>
          </cell>
          <cell r="AC206">
            <v>210.67466736044528</v>
          </cell>
        </row>
        <row r="207">
          <cell r="A207">
            <v>198</v>
          </cell>
          <cell r="B207" t="str">
            <v>NATICK</v>
          </cell>
          <cell r="C207">
            <v>1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3172125</v>
          </cell>
          <cell r="K207">
            <v>780730</v>
          </cell>
          <cell r="L207">
            <v>1576953</v>
          </cell>
          <cell r="M207">
            <v>0</v>
          </cell>
          <cell r="N207">
            <v>0</v>
          </cell>
          <cell r="O207">
            <v>37829.79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 t="str">
            <v>X</v>
          </cell>
          <cell r="U207">
            <v>5567637.79</v>
          </cell>
          <cell r="V207">
            <v>9.9819352330340081</v>
          </cell>
          <cell r="X207">
            <v>43072103.861760005</v>
          </cell>
          <cell r="Y207">
            <v>55777138</v>
          </cell>
          <cell r="Z207">
            <v>12705034.138239995</v>
          </cell>
          <cell r="AA207">
            <v>1268208.2790139767</v>
          </cell>
          <cell r="AC207">
            <v>126.55274489477581</v>
          </cell>
        </row>
        <row r="208">
          <cell r="A208">
            <v>199</v>
          </cell>
          <cell r="B208" t="str">
            <v>NEEDHAM</v>
          </cell>
          <cell r="C208">
            <v>1</v>
          </cell>
          <cell r="D208">
            <v>0</v>
          </cell>
          <cell r="E208">
            <v>462085.16000000003</v>
          </cell>
          <cell r="F208">
            <v>0</v>
          </cell>
          <cell r="G208">
            <v>0</v>
          </cell>
          <cell r="H208">
            <v>0</v>
          </cell>
          <cell r="I208">
            <v>227544.87</v>
          </cell>
          <cell r="J208">
            <v>2337576.86</v>
          </cell>
          <cell r="K208">
            <v>320116.89</v>
          </cell>
          <cell r="L208">
            <v>1866667</v>
          </cell>
          <cell r="M208">
            <v>18266</v>
          </cell>
          <cell r="N208">
            <v>0</v>
          </cell>
          <cell r="O208">
            <v>8888.94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 t="str">
            <v>X</v>
          </cell>
          <cell r="U208">
            <v>5241145.72</v>
          </cell>
          <cell r="V208">
            <v>8.144258640850607</v>
          </cell>
          <cell r="X208">
            <v>46025845.81216</v>
          </cell>
          <cell r="Y208">
            <v>64353871.25</v>
          </cell>
          <cell r="Z208">
            <v>18328025.43784</v>
          </cell>
          <cell r="AA208">
            <v>1492681.7954185815</v>
          </cell>
          <cell r="AC208">
            <v>136.57802120819153</v>
          </cell>
        </row>
        <row r="209">
          <cell r="A209">
            <v>200</v>
          </cell>
          <cell r="B209" t="str">
            <v>NEW ASHFORD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1699</v>
          </cell>
          <cell r="M209">
            <v>66470</v>
          </cell>
          <cell r="N209">
            <v>12107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U209">
            <v>78577</v>
          </cell>
          <cell r="V209">
            <v>0</v>
          </cell>
          <cell r="X209">
            <v>334159.74</v>
          </cell>
          <cell r="Y209">
            <v>436726</v>
          </cell>
          <cell r="Z209">
            <v>102566.26000000001</v>
          </cell>
          <cell r="AA209">
            <v>0</v>
          </cell>
          <cell r="AC209">
            <v>0</v>
          </cell>
        </row>
        <row r="210">
          <cell r="A210">
            <v>201</v>
          </cell>
          <cell r="B210" t="str">
            <v>NEW BEDFORD</v>
          </cell>
          <cell r="C210">
            <v>1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98660</v>
          </cell>
          <cell r="J210">
            <v>1221800</v>
          </cell>
          <cell r="K210">
            <v>518050</v>
          </cell>
          <cell r="L210">
            <v>10968700</v>
          </cell>
          <cell r="M210">
            <v>83558</v>
          </cell>
          <cell r="N210">
            <v>3632.8</v>
          </cell>
          <cell r="O210">
            <v>555711.84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 t="str">
            <v>X</v>
          </cell>
          <cell r="U210">
            <v>13450112.640000001</v>
          </cell>
          <cell r="V210">
            <v>9.989982400646845</v>
          </cell>
          <cell r="X210">
            <v>131413254.92999999</v>
          </cell>
          <cell r="Y210">
            <v>134635999.34999999</v>
          </cell>
          <cell r="Z210">
            <v>3222744.4200000018</v>
          </cell>
          <cell r="AA210">
            <v>321951.60037582839</v>
          </cell>
          <cell r="AC210">
            <v>102.20738221663356</v>
          </cell>
        </row>
        <row r="211">
          <cell r="A211">
            <v>202</v>
          </cell>
          <cell r="B211" t="str">
            <v>NEW BRAINTREE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U211">
            <v>0</v>
          </cell>
          <cell r="V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0</v>
          </cell>
          <cell r="AC211">
            <v>0</v>
          </cell>
        </row>
        <row r="212">
          <cell r="A212">
            <v>203</v>
          </cell>
          <cell r="B212" t="str">
            <v>NEWBURY</v>
          </cell>
          <cell r="C212">
            <v>0</v>
          </cell>
          <cell r="D212">
            <v>0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  <cell r="O212">
            <v>0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 t="str">
            <v>X</v>
          </cell>
          <cell r="U212">
            <v>0</v>
          </cell>
          <cell r="V212">
            <v>0</v>
          </cell>
          <cell r="X212">
            <v>0</v>
          </cell>
          <cell r="Y212">
            <v>0</v>
          </cell>
          <cell r="Z212">
            <v>0</v>
          </cell>
          <cell r="AA212">
            <v>0</v>
          </cell>
          <cell r="AC212">
            <v>0</v>
          </cell>
        </row>
        <row r="213">
          <cell r="A213">
            <v>204</v>
          </cell>
          <cell r="B213" t="str">
            <v>NEWBURYPORT</v>
          </cell>
          <cell r="C213">
            <v>1</v>
          </cell>
          <cell r="D213">
            <v>0</v>
          </cell>
          <cell r="E213">
            <v>160146</v>
          </cell>
          <cell r="F213">
            <v>0</v>
          </cell>
          <cell r="G213">
            <v>0</v>
          </cell>
          <cell r="H213">
            <v>0</v>
          </cell>
          <cell r="I213">
            <v>36418.519999999997</v>
          </cell>
          <cell r="J213">
            <v>739697</v>
          </cell>
          <cell r="K213">
            <v>121218.92</v>
          </cell>
          <cell r="L213">
            <v>1329643</v>
          </cell>
          <cell r="M213">
            <v>0</v>
          </cell>
          <cell r="N213">
            <v>47515</v>
          </cell>
          <cell r="O213">
            <v>184441.59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 t="str">
            <v>X</v>
          </cell>
          <cell r="U213">
            <v>2619080.0299999998</v>
          </cell>
          <cell r="V213">
            <v>9.0377656568138853</v>
          </cell>
          <cell r="X213">
            <v>19604538.718400002</v>
          </cell>
          <cell r="Y213">
            <v>28979286.800000001</v>
          </cell>
          <cell r="Z213">
            <v>9374748.0815999992</v>
          </cell>
          <cell r="AA213">
            <v>847267.76253166329</v>
          </cell>
          <cell r="AC213">
            <v>143.49748005580361</v>
          </cell>
        </row>
        <row r="214">
          <cell r="A214">
            <v>205</v>
          </cell>
          <cell r="B214" t="str">
            <v>NEW MARLBOROUGH</v>
          </cell>
          <cell r="C214">
            <v>0</v>
          </cell>
          <cell r="D214">
            <v>0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U214">
            <v>0</v>
          </cell>
          <cell r="V214">
            <v>0</v>
          </cell>
          <cell r="X214">
            <v>0</v>
          </cell>
          <cell r="Y214">
            <v>1500</v>
          </cell>
          <cell r="Z214">
            <v>1500</v>
          </cell>
          <cell r="AA214">
            <v>0</v>
          </cell>
          <cell r="AC214">
            <v>0</v>
          </cell>
        </row>
        <row r="215">
          <cell r="A215">
            <v>206</v>
          </cell>
          <cell r="B215" t="str">
            <v>NEW SALEM</v>
          </cell>
          <cell r="C215">
            <v>0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U215">
            <v>0</v>
          </cell>
          <cell r="V215">
            <v>0</v>
          </cell>
          <cell r="X215">
            <v>0</v>
          </cell>
          <cell r="Y215">
            <v>6203</v>
          </cell>
          <cell r="Z215">
            <v>6203</v>
          </cell>
          <cell r="AA215">
            <v>0</v>
          </cell>
          <cell r="AC215">
            <v>0</v>
          </cell>
        </row>
        <row r="216">
          <cell r="A216">
            <v>207</v>
          </cell>
          <cell r="B216" t="str">
            <v>NEWTON</v>
          </cell>
          <cell r="C216">
            <v>1</v>
          </cell>
          <cell r="D216">
            <v>965042</v>
          </cell>
          <cell r="E216">
            <v>50468</v>
          </cell>
          <cell r="F216">
            <v>0</v>
          </cell>
          <cell r="G216">
            <v>0</v>
          </cell>
          <cell r="H216">
            <v>0</v>
          </cell>
          <cell r="I216">
            <v>320810</v>
          </cell>
          <cell r="J216">
            <v>8473698</v>
          </cell>
          <cell r="K216">
            <v>733787</v>
          </cell>
          <cell r="L216">
            <v>1928623</v>
          </cell>
          <cell r="M216">
            <v>50906</v>
          </cell>
          <cell r="N216">
            <v>0</v>
          </cell>
          <cell r="O216">
            <v>10837.98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 t="str">
            <v>X</v>
          </cell>
          <cell r="U216">
            <v>12534171.98</v>
          </cell>
          <cell r="V216">
            <v>7.1271572603697129</v>
          </cell>
          <cell r="X216">
            <v>109411944.70578998</v>
          </cell>
          <cell r="Y216">
            <v>175864956</v>
          </cell>
          <cell r="Z216">
            <v>66453011.294210017</v>
          </cell>
          <cell r="AA216">
            <v>4736210.6191895939</v>
          </cell>
          <cell r="AC216">
            <v>156.40773577416763</v>
          </cell>
        </row>
        <row r="217">
          <cell r="A217">
            <v>208</v>
          </cell>
          <cell r="B217" t="str">
            <v>NORFOLK</v>
          </cell>
          <cell r="C217">
            <v>1</v>
          </cell>
          <cell r="D217">
            <v>0</v>
          </cell>
          <cell r="E217">
            <v>45925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470406</v>
          </cell>
          <cell r="K217">
            <v>42352</v>
          </cell>
          <cell r="L217">
            <v>150729</v>
          </cell>
          <cell r="M217">
            <v>0</v>
          </cell>
          <cell r="N217">
            <v>0</v>
          </cell>
          <cell r="O217">
            <v>1100.8799999999999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 t="str">
            <v>X</v>
          </cell>
          <cell r="U217">
            <v>710512.88</v>
          </cell>
          <cell r="V217">
            <v>6.8380996413840256</v>
          </cell>
          <cell r="X217">
            <v>7607426.2368400004</v>
          </cell>
          <cell r="Y217">
            <v>10390502</v>
          </cell>
          <cell r="Z217">
            <v>2783075.7631599996</v>
          </cell>
          <cell r="AA217">
            <v>190309.49378008966</v>
          </cell>
          <cell r="AC217">
            <v>134.08204284418935</v>
          </cell>
        </row>
        <row r="218">
          <cell r="A218">
            <v>209</v>
          </cell>
          <cell r="B218" t="str">
            <v>NORTH ADAMS</v>
          </cell>
          <cell r="C218">
            <v>1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57732</v>
          </cell>
          <cell r="J218">
            <v>958572</v>
          </cell>
          <cell r="K218">
            <v>0</v>
          </cell>
          <cell r="L218">
            <v>965749</v>
          </cell>
          <cell r="M218">
            <v>48333</v>
          </cell>
          <cell r="N218">
            <v>97415</v>
          </cell>
          <cell r="O218">
            <v>72565.47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U218">
            <v>1234617.4700000002</v>
          </cell>
          <cell r="V218">
            <v>6.7961016161898407</v>
          </cell>
          <cell r="X218">
            <v>15392110.870000001</v>
          </cell>
          <cell r="Y218">
            <v>18166554</v>
          </cell>
          <cell r="Z218">
            <v>2774443.129999999</v>
          </cell>
          <cell r="AA218">
            <v>188553.97439819796</v>
          </cell>
          <cell r="AC218">
            <v>116.80009439538163</v>
          </cell>
        </row>
        <row r="219">
          <cell r="A219">
            <v>210</v>
          </cell>
          <cell r="B219" t="str">
            <v>NORTHAMPTON</v>
          </cell>
          <cell r="C219">
            <v>1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1814069.43</v>
          </cell>
          <cell r="K219">
            <v>374503.02</v>
          </cell>
          <cell r="L219">
            <v>1391851</v>
          </cell>
          <cell r="M219">
            <v>2125</v>
          </cell>
          <cell r="N219">
            <v>173780</v>
          </cell>
          <cell r="O219">
            <v>155773.35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U219">
            <v>2520250.8000000003</v>
          </cell>
          <cell r="V219">
            <v>8.365129167311693</v>
          </cell>
          <cell r="X219">
            <v>25014294.639999997</v>
          </cell>
          <cell r="Y219">
            <v>30128056</v>
          </cell>
          <cell r="Z219">
            <v>5113761.3600000031</v>
          </cell>
          <cell r="AA219">
            <v>427772.74307207536</v>
          </cell>
          <cell r="AC219">
            <v>118.73324306908353</v>
          </cell>
        </row>
        <row r="220">
          <cell r="A220">
            <v>211</v>
          </cell>
          <cell r="B220" t="str">
            <v>NORTH ANDOVER</v>
          </cell>
          <cell r="C220">
            <v>1</v>
          </cell>
          <cell r="D220">
            <v>0</v>
          </cell>
          <cell r="E220">
            <v>1419153.44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1741524.22</v>
          </cell>
          <cell r="K220">
            <v>177247.46</v>
          </cell>
          <cell r="L220">
            <v>1405517</v>
          </cell>
          <cell r="M220">
            <v>0</v>
          </cell>
          <cell r="N220">
            <v>2402</v>
          </cell>
          <cell r="O220">
            <v>4163.9399999999996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 t="str">
            <v>X</v>
          </cell>
          <cell r="U220">
            <v>4750008.0600000005</v>
          </cell>
          <cell r="V220">
            <v>10.280709280080217</v>
          </cell>
          <cell r="X220">
            <v>38936234</v>
          </cell>
          <cell r="Y220">
            <v>46203116.25</v>
          </cell>
          <cell r="Z220">
            <v>7266882.25</v>
          </cell>
          <cell r="AA220">
            <v>747087.03784825199</v>
          </cell>
          <cell r="AC220">
            <v>116.74480180120077</v>
          </cell>
        </row>
        <row r="221">
          <cell r="A221">
            <v>212</v>
          </cell>
          <cell r="B221" t="str">
            <v>NORTH ATTLEBOROUGH</v>
          </cell>
          <cell r="C221">
            <v>1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1325065.1499999999</v>
          </cell>
          <cell r="K221">
            <v>107990.72</v>
          </cell>
          <cell r="L221">
            <v>1951328</v>
          </cell>
          <cell r="M221">
            <v>1160</v>
          </cell>
          <cell r="N221">
            <v>0</v>
          </cell>
          <cell r="O221">
            <v>64124.82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 t="str">
            <v>X</v>
          </cell>
          <cell r="U221">
            <v>3449668.69</v>
          </cell>
          <cell r="V221">
            <v>8.2108097956990012</v>
          </cell>
          <cell r="X221">
            <v>39843826.230000004</v>
          </cell>
          <cell r="Y221">
            <v>42013745</v>
          </cell>
          <cell r="Z221">
            <v>2169918.7699999958</v>
          </cell>
          <cell r="AA221">
            <v>178167.90292587096</v>
          </cell>
          <cell r="AC221">
            <v>104.99889457296763</v>
          </cell>
        </row>
        <row r="222">
          <cell r="A222">
            <v>213</v>
          </cell>
          <cell r="B222" t="str">
            <v>NORTHBOROUGH</v>
          </cell>
          <cell r="C222">
            <v>1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923249.53</v>
          </cell>
          <cell r="K222">
            <v>299806.99</v>
          </cell>
          <cell r="L222">
            <v>471351</v>
          </cell>
          <cell r="M222">
            <v>0</v>
          </cell>
          <cell r="N222">
            <v>0</v>
          </cell>
          <cell r="O222">
            <v>21519.54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 t="str">
            <v>X</v>
          </cell>
          <cell r="U222">
            <v>1715927.06</v>
          </cell>
          <cell r="V222">
            <v>7.6519258357022988</v>
          </cell>
          <cell r="X222">
            <v>14878106.429999998</v>
          </cell>
          <cell r="Y222">
            <v>22424773.800000001</v>
          </cell>
          <cell r="Z222">
            <v>7546667.3700000029</v>
          </cell>
          <cell r="AA222">
            <v>577465.39021954546</v>
          </cell>
          <cell r="AC222">
            <v>146.84199573762865</v>
          </cell>
        </row>
        <row r="223">
          <cell r="A223">
            <v>214</v>
          </cell>
          <cell r="B223" t="str">
            <v>NORTHBRIDGE</v>
          </cell>
          <cell r="C223">
            <v>1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336166.42</v>
          </cell>
          <cell r="K223">
            <v>382872.87</v>
          </cell>
          <cell r="L223">
            <v>1228073</v>
          </cell>
          <cell r="M223">
            <v>683</v>
          </cell>
          <cell r="N223">
            <v>143455</v>
          </cell>
          <cell r="O223">
            <v>3176.1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 t="str">
            <v>X</v>
          </cell>
          <cell r="U223">
            <v>2094426.3900000001</v>
          </cell>
          <cell r="V223">
            <v>8.4934014859656166</v>
          </cell>
          <cell r="X223">
            <v>22423099.34</v>
          </cell>
          <cell r="Y223">
            <v>24659453.5</v>
          </cell>
          <cell r="Z223">
            <v>2236354.16</v>
          </cell>
          <cell r="AA223">
            <v>189942.53745689389</v>
          </cell>
          <cell r="AC223">
            <v>109.12635488749125</v>
          </cell>
        </row>
        <row r="224">
          <cell r="A224">
            <v>215</v>
          </cell>
          <cell r="B224" t="str">
            <v>NORTH BROOKFIELD</v>
          </cell>
          <cell r="C224">
            <v>1</v>
          </cell>
          <cell r="D224">
            <v>11000</v>
          </cell>
          <cell r="E224">
            <v>401080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348370</v>
          </cell>
          <cell r="M224">
            <v>0</v>
          </cell>
          <cell r="N224">
            <v>48216</v>
          </cell>
          <cell r="O224">
            <v>0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 t="str">
            <v>X</v>
          </cell>
          <cell r="U224">
            <v>808666</v>
          </cell>
          <cell r="V224">
            <v>11.593285790309114</v>
          </cell>
          <cell r="X224">
            <v>6001484.8899999997</v>
          </cell>
          <cell r="Y224">
            <v>6975296</v>
          </cell>
          <cell r="Z224">
            <v>973811.11000000034</v>
          </cell>
          <cell r="AA224">
            <v>112896.70504008149</v>
          </cell>
          <cell r="AC224">
            <v>114.34502328572754</v>
          </cell>
        </row>
        <row r="225">
          <cell r="A225">
            <v>216</v>
          </cell>
          <cell r="B225" t="str">
            <v>NORTHFIELD</v>
          </cell>
          <cell r="C225">
            <v>0</v>
          </cell>
          <cell r="D225">
            <v>0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1535</v>
          </cell>
          <cell r="M225">
            <v>0</v>
          </cell>
          <cell r="N225">
            <v>0</v>
          </cell>
          <cell r="O225">
            <v>0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U225">
            <v>0</v>
          </cell>
          <cell r="V225">
            <v>0</v>
          </cell>
          <cell r="X225">
            <v>0</v>
          </cell>
          <cell r="Y225">
            <v>7203</v>
          </cell>
          <cell r="Z225">
            <v>7203</v>
          </cell>
          <cell r="AA225">
            <v>0</v>
          </cell>
          <cell r="AC225">
            <v>0</v>
          </cell>
        </row>
        <row r="226">
          <cell r="A226">
            <v>217</v>
          </cell>
          <cell r="B226" t="str">
            <v>NORTH READING</v>
          </cell>
          <cell r="C226">
            <v>1</v>
          </cell>
          <cell r="D226">
            <v>0</v>
          </cell>
          <cell r="E226">
            <v>119369</v>
          </cell>
          <cell r="F226">
            <v>0</v>
          </cell>
          <cell r="G226">
            <v>0</v>
          </cell>
          <cell r="H226">
            <v>0</v>
          </cell>
          <cell r="I226">
            <v>104797</v>
          </cell>
          <cell r="J226">
            <v>616002</v>
          </cell>
          <cell r="K226">
            <v>620007</v>
          </cell>
          <cell r="L226">
            <v>802578</v>
          </cell>
          <cell r="M226">
            <v>11842</v>
          </cell>
          <cell r="N226">
            <v>0</v>
          </cell>
          <cell r="O226">
            <v>0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U226">
            <v>1472017</v>
          </cell>
          <cell r="V226">
            <v>5.1957928259424921</v>
          </cell>
          <cell r="X226">
            <v>22670246.940660004</v>
          </cell>
          <cell r="Y226">
            <v>28330941</v>
          </cell>
          <cell r="Z226">
            <v>5660694.0593399964</v>
          </cell>
          <cell r="AA226">
            <v>294117.93583374034</v>
          </cell>
          <cell r="AC226">
            <v>123.67233201099846</v>
          </cell>
        </row>
        <row r="227">
          <cell r="A227">
            <v>218</v>
          </cell>
          <cell r="B227" t="str">
            <v>NORTON</v>
          </cell>
          <cell r="C227">
            <v>1</v>
          </cell>
          <cell r="D227">
            <v>0</v>
          </cell>
          <cell r="E227">
            <v>514084</v>
          </cell>
          <cell r="F227">
            <v>0</v>
          </cell>
          <cell r="G227">
            <v>0</v>
          </cell>
          <cell r="H227">
            <v>0</v>
          </cell>
          <cell r="I227">
            <v>97359</v>
          </cell>
          <cell r="J227">
            <v>1379830</v>
          </cell>
          <cell r="K227">
            <v>657935</v>
          </cell>
          <cell r="L227">
            <v>1392048</v>
          </cell>
          <cell r="M227">
            <v>0</v>
          </cell>
          <cell r="N227">
            <v>3767</v>
          </cell>
          <cell r="O227">
            <v>166297.76999999999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U227">
            <v>2819272.7699999996</v>
          </cell>
          <cell r="V227">
            <v>9.7478521148279711</v>
          </cell>
          <cell r="X227">
            <v>25121296.479999997</v>
          </cell>
          <cell r="Y227">
            <v>28921989.550000001</v>
          </cell>
          <cell r="Z227">
            <v>3800693.070000004</v>
          </cell>
          <cell r="AA227">
            <v>370485.93980211549</v>
          </cell>
          <cell r="AC227">
            <v>113.65457842881956</v>
          </cell>
        </row>
        <row r="228">
          <cell r="A228">
            <v>219</v>
          </cell>
          <cell r="B228" t="str">
            <v>NORWELL</v>
          </cell>
          <cell r="C228">
            <v>1</v>
          </cell>
          <cell r="D228">
            <v>0</v>
          </cell>
          <cell r="E228">
            <v>189364.64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1008544.1900000001</v>
          </cell>
          <cell r="K228">
            <v>144450.42000000001</v>
          </cell>
          <cell r="L228">
            <v>1076348</v>
          </cell>
          <cell r="M228">
            <v>506</v>
          </cell>
          <cell r="N228">
            <v>0</v>
          </cell>
          <cell r="O228">
            <v>3038.49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U228">
            <v>1345903.7400000002</v>
          </cell>
          <cell r="V228">
            <v>5.6671816900390777</v>
          </cell>
          <cell r="X228">
            <v>19420562.385559998</v>
          </cell>
          <cell r="Y228">
            <v>23749084</v>
          </cell>
          <cell r="Z228">
            <v>4328521.6144400015</v>
          </cell>
          <cell r="AA228">
            <v>245305.18438292763</v>
          </cell>
          <cell r="AC228">
            <v>121.02522238538837</v>
          </cell>
        </row>
        <row r="229">
          <cell r="A229">
            <v>220</v>
          </cell>
          <cell r="B229" t="str">
            <v>NORWOOD</v>
          </cell>
          <cell r="C229">
            <v>1</v>
          </cell>
          <cell r="D229">
            <v>0</v>
          </cell>
          <cell r="E229">
            <v>613781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1579013.43</v>
          </cell>
          <cell r="K229">
            <v>484945</v>
          </cell>
          <cell r="L229">
            <v>720073</v>
          </cell>
          <cell r="M229">
            <v>21081</v>
          </cell>
          <cell r="N229">
            <v>0</v>
          </cell>
          <cell r="O229">
            <v>12330.359999999999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 t="str">
            <v>X</v>
          </cell>
          <cell r="U229">
            <v>3431223.7899999996</v>
          </cell>
          <cell r="V229">
            <v>8.4230583241328389</v>
          </cell>
          <cell r="X229">
            <v>32665738.414279997</v>
          </cell>
          <cell r="Y229">
            <v>40736080.149999999</v>
          </cell>
          <cell r="Z229">
            <v>8070341.7357200012</v>
          </cell>
          <cell r="AA229">
            <v>679769.5913565302</v>
          </cell>
          <cell r="AC229">
            <v>122.62484334697497</v>
          </cell>
        </row>
        <row r="230">
          <cell r="A230">
            <v>221</v>
          </cell>
          <cell r="B230" t="str">
            <v>OAK BLUFFS</v>
          </cell>
          <cell r="C230">
            <v>1</v>
          </cell>
          <cell r="D230">
            <v>14884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103636</v>
          </cell>
          <cell r="M230">
            <v>0</v>
          </cell>
          <cell r="N230">
            <v>14704</v>
          </cell>
          <cell r="O230">
            <v>41998.14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U230">
            <v>56702.140000000014</v>
          </cell>
          <cell r="V230">
            <v>0.75962541029276376</v>
          </cell>
          <cell r="X230">
            <v>3397147.2699999991</v>
          </cell>
          <cell r="Y230">
            <v>7464487</v>
          </cell>
          <cell r="Z230">
            <v>4067339.7300000009</v>
          </cell>
          <cell r="AA230">
            <v>30896.546112013097</v>
          </cell>
          <cell r="AC230">
            <v>218.81861053047572</v>
          </cell>
        </row>
        <row r="231">
          <cell r="A231">
            <v>222</v>
          </cell>
          <cell r="B231" t="str">
            <v>OAKHAM</v>
          </cell>
          <cell r="C231">
            <v>0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U231">
            <v>0</v>
          </cell>
          <cell r="V231">
            <v>0</v>
          </cell>
          <cell r="X231">
            <v>0</v>
          </cell>
          <cell r="Y231">
            <v>0</v>
          </cell>
          <cell r="Z231">
            <v>0</v>
          </cell>
          <cell r="AA231">
            <v>0</v>
          </cell>
          <cell r="AC231">
            <v>0</v>
          </cell>
        </row>
        <row r="232">
          <cell r="A232">
            <v>223</v>
          </cell>
          <cell r="B232" t="str">
            <v>ORANGE</v>
          </cell>
          <cell r="C232">
            <v>1</v>
          </cell>
          <cell r="D232">
            <v>0</v>
          </cell>
          <cell r="E232">
            <v>31374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67238</v>
          </cell>
          <cell r="K232">
            <v>127410</v>
          </cell>
          <cell r="L232">
            <v>0</v>
          </cell>
          <cell r="M232">
            <v>0</v>
          </cell>
          <cell r="N232">
            <v>85079</v>
          </cell>
          <cell r="O232">
            <v>736.02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 t="str">
            <v>X</v>
          </cell>
          <cell r="U232">
            <v>311837.02</v>
          </cell>
          <cell r="V232">
            <v>4.4468931301147636</v>
          </cell>
          <cell r="X232">
            <v>6427741.0799999991</v>
          </cell>
          <cell r="Y232">
            <v>7012469.4000000004</v>
          </cell>
          <cell r="Z232">
            <v>584728.32000000123</v>
          </cell>
          <cell r="AA232">
            <v>26002.243491915528</v>
          </cell>
          <cell r="AC232">
            <v>108.69241728243486</v>
          </cell>
        </row>
        <row r="233">
          <cell r="A233">
            <v>224</v>
          </cell>
          <cell r="B233" t="str">
            <v>ORLEANS</v>
          </cell>
          <cell r="C233">
            <v>1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8172</v>
          </cell>
          <cell r="K233">
            <v>172</v>
          </cell>
          <cell r="L233">
            <v>0</v>
          </cell>
          <cell r="M233">
            <v>0</v>
          </cell>
          <cell r="N233">
            <v>2370</v>
          </cell>
          <cell r="O233">
            <v>0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U233">
            <v>10714</v>
          </cell>
          <cell r="V233">
            <v>0.23597325753879936</v>
          </cell>
          <cell r="X233">
            <v>1548813.24</v>
          </cell>
          <cell r="Y233">
            <v>4540345</v>
          </cell>
          <cell r="Z233">
            <v>2991531.76</v>
          </cell>
          <cell r="AA233">
            <v>7059.2149443797762</v>
          </cell>
          <cell r="AC233">
            <v>292.69415239862104</v>
          </cell>
        </row>
        <row r="234">
          <cell r="A234">
            <v>225</v>
          </cell>
          <cell r="B234" t="str">
            <v>OTIS</v>
          </cell>
          <cell r="C234">
            <v>0</v>
          </cell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U234">
            <v>0</v>
          </cell>
          <cell r="V234">
            <v>0</v>
          </cell>
          <cell r="X234">
            <v>0</v>
          </cell>
          <cell r="Y234">
            <v>0</v>
          </cell>
          <cell r="Z234">
            <v>0</v>
          </cell>
          <cell r="AA234">
            <v>0</v>
          </cell>
          <cell r="AC234">
            <v>0</v>
          </cell>
        </row>
        <row r="235">
          <cell r="A235">
            <v>226</v>
          </cell>
          <cell r="B235" t="str">
            <v>OXFORD</v>
          </cell>
          <cell r="C235">
            <v>1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53735.26</v>
          </cell>
          <cell r="K235">
            <v>8974.9599999999991</v>
          </cell>
          <cell r="L235">
            <v>561515</v>
          </cell>
          <cell r="M235">
            <v>0</v>
          </cell>
          <cell r="N235">
            <v>30936.799999999999</v>
          </cell>
          <cell r="O235">
            <v>31016.879999999997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 t="str">
            <v>X</v>
          </cell>
          <cell r="U235">
            <v>686178.9</v>
          </cell>
          <cell r="V235">
            <v>3.4807369122144549</v>
          </cell>
          <cell r="X235">
            <v>18299262.16</v>
          </cell>
          <cell r="Y235">
            <v>19713610</v>
          </cell>
          <cell r="Z235">
            <v>1414347.8399999999</v>
          </cell>
          <cell r="AA235">
            <v>49229.727333987837</v>
          </cell>
          <cell r="AC235">
            <v>107.4599625970166</v>
          </cell>
        </row>
        <row r="236">
          <cell r="A236">
            <v>227</v>
          </cell>
          <cell r="B236" t="str">
            <v>PALMER</v>
          </cell>
          <cell r="C236">
            <v>1</v>
          </cell>
          <cell r="D236">
            <v>0</v>
          </cell>
          <cell r="E236">
            <v>66152</v>
          </cell>
          <cell r="F236">
            <v>0</v>
          </cell>
          <cell r="G236">
            <v>0</v>
          </cell>
          <cell r="H236">
            <v>0</v>
          </cell>
          <cell r="I236">
            <v>116009</v>
          </cell>
          <cell r="J236">
            <v>1309856</v>
          </cell>
          <cell r="K236">
            <v>241109</v>
          </cell>
          <cell r="L236">
            <v>339201</v>
          </cell>
          <cell r="M236">
            <v>20035</v>
          </cell>
          <cell r="N236">
            <v>32977</v>
          </cell>
          <cell r="O236">
            <v>3415.68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U236">
            <v>1789553.6800000002</v>
          </cell>
          <cell r="V236">
            <v>10.856707483861522</v>
          </cell>
          <cell r="X236">
            <v>15673257.680000003</v>
          </cell>
          <cell r="Y236">
            <v>16483392.25</v>
          </cell>
          <cell r="Z236">
            <v>810134.56999999657</v>
          </cell>
          <cell r="AA236">
            <v>87953.940490538982</v>
          </cell>
          <cell r="AC236">
            <v>104.6077251089351</v>
          </cell>
        </row>
        <row r="237">
          <cell r="A237">
            <v>228</v>
          </cell>
          <cell r="B237" t="str">
            <v>PAXTON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U237">
            <v>0</v>
          </cell>
          <cell r="V237">
            <v>0</v>
          </cell>
          <cell r="X237">
            <v>0</v>
          </cell>
          <cell r="Y237">
            <v>0</v>
          </cell>
          <cell r="Z237">
            <v>0</v>
          </cell>
          <cell r="AA237">
            <v>0</v>
          </cell>
          <cell r="AC237">
            <v>0</v>
          </cell>
        </row>
        <row r="238">
          <cell r="A238">
            <v>229</v>
          </cell>
          <cell r="B238" t="str">
            <v>PEABODY</v>
          </cell>
          <cell r="C238">
            <v>1</v>
          </cell>
          <cell r="D238">
            <v>0</v>
          </cell>
          <cell r="E238">
            <v>33936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2538279</v>
          </cell>
          <cell r="K238">
            <v>474065</v>
          </cell>
          <cell r="L238">
            <v>4443967</v>
          </cell>
          <cell r="M238">
            <v>7104</v>
          </cell>
          <cell r="N238">
            <v>11778</v>
          </cell>
          <cell r="O238">
            <v>31121.46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U238">
            <v>3096283.46</v>
          </cell>
          <cell r="V238">
            <v>4.8184930215241408</v>
          </cell>
          <cell r="X238">
            <v>59014857.119999997</v>
          </cell>
          <cell r="Y238">
            <v>64258336.5</v>
          </cell>
          <cell r="Z238">
            <v>5243479.3800000027</v>
          </cell>
          <cell r="AA238">
            <v>252656.68801035741</v>
          </cell>
          <cell r="AC238">
            <v>108.45689193458755</v>
          </cell>
        </row>
        <row r="239">
          <cell r="A239">
            <v>230</v>
          </cell>
          <cell r="B239" t="str">
            <v>PELHAM</v>
          </cell>
          <cell r="C239">
            <v>1</v>
          </cell>
          <cell r="D239">
            <v>63064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 t="str">
            <v>X</v>
          </cell>
          <cell r="U239">
            <v>63064</v>
          </cell>
          <cell r="V239">
            <v>4.6794508635027841</v>
          </cell>
          <cell r="X239">
            <v>580669.32999999984</v>
          </cell>
          <cell r="Y239">
            <v>1347679.5</v>
          </cell>
          <cell r="Z239">
            <v>767010.17000000016</v>
          </cell>
          <cell r="AA239">
            <v>35891.864023219183</v>
          </cell>
          <cell r="AC239">
            <v>225.90957851636168</v>
          </cell>
        </row>
        <row r="240">
          <cell r="A240">
            <v>231</v>
          </cell>
          <cell r="B240" t="str">
            <v>PEMBROKE</v>
          </cell>
          <cell r="C240">
            <v>1</v>
          </cell>
          <cell r="D240">
            <v>0</v>
          </cell>
          <cell r="E240">
            <v>419911.7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322619.28999999998</v>
          </cell>
          <cell r="K240">
            <v>215659</v>
          </cell>
          <cell r="L240">
            <v>637841</v>
          </cell>
          <cell r="M240">
            <v>10605</v>
          </cell>
          <cell r="N240">
            <v>0</v>
          </cell>
          <cell r="O240">
            <v>11168.369999999999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 t="str">
            <v>X</v>
          </cell>
          <cell r="U240">
            <v>1617804.36</v>
          </cell>
          <cell r="V240">
            <v>5.4137662314333381</v>
          </cell>
          <cell r="X240">
            <v>29344771.673250001</v>
          </cell>
          <cell r="Y240">
            <v>29883158.800000001</v>
          </cell>
          <cell r="Z240">
            <v>538387.12674999982</v>
          </cell>
          <cell r="AA240">
            <v>29147.020462375694</v>
          </cell>
          <cell r="AC240">
            <v>101.73536912114342</v>
          </cell>
        </row>
        <row r="241">
          <cell r="A241">
            <v>232</v>
          </cell>
          <cell r="B241" t="str">
            <v>PEPPERELL</v>
          </cell>
          <cell r="C241">
            <v>0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U241">
            <v>0</v>
          </cell>
          <cell r="V241">
            <v>0</v>
          </cell>
          <cell r="X241">
            <v>0</v>
          </cell>
          <cell r="Y241">
            <v>0</v>
          </cell>
          <cell r="Z241">
            <v>0</v>
          </cell>
          <cell r="AA241">
            <v>0</v>
          </cell>
          <cell r="AC241">
            <v>0</v>
          </cell>
        </row>
        <row r="242">
          <cell r="A242">
            <v>233</v>
          </cell>
          <cell r="B242" t="str">
            <v>PERU</v>
          </cell>
          <cell r="C242">
            <v>0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  <cell r="O242">
            <v>0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U242">
            <v>0</v>
          </cell>
          <cell r="V242">
            <v>0</v>
          </cell>
          <cell r="X242">
            <v>73500.42</v>
          </cell>
          <cell r="Y242">
            <v>61751</v>
          </cell>
          <cell r="Z242">
            <v>0</v>
          </cell>
          <cell r="AA242">
            <v>0</v>
          </cell>
          <cell r="AC242">
            <v>0</v>
          </cell>
        </row>
        <row r="243">
          <cell r="A243">
            <v>234</v>
          </cell>
          <cell r="B243" t="str">
            <v>PETERSHAM</v>
          </cell>
          <cell r="C243">
            <v>1</v>
          </cell>
          <cell r="D243">
            <v>0</v>
          </cell>
          <cell r="E243">
            <v>25452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15964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U243">
            <v>25452</v>
          </cell>
          <cell r="V243">
            <v>2.3374519459480307</v>
          </cell>
          <cell r="X243">
            <v>656167.6</v>
          </cell>
          <cell r="Y243">
            <v>1088878</v>
          </cell>
          <cell r="Z243">
            <v>432710.40000000002</v>
          </cell>
          <cell r="AA243">
            <v>10114.397665119508</v>
          </cell>
          <cell r="AC243">
            <v>164.40366795539441</v>
          </cell>
        </row>
        <row r="244">
          <cell r="A244">
            <v>235</v>
          </cell>
          <cell r="B244" t="str">
            <v>PHILLIPSTON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U244">
            <v>0</v>
          </cell>
          <cell r="V244">
            <v>0</v>
          </cell>
          <cell r="X244">
            <v>0</v>
          </cell>
          <cell r="Y244">
            <v>158646</v>
          </cell>
          <cell r="Z244">
            <v>158646</v>
          </cell>
          <cell r="AA244">
            <v>0</v>
          </cell>
          <cell r="AC244">
            <v>0</v>
          </cell>
        </row>
        <row r="245">
          <cell r="A245">
            <v>236</v>
          </cell>
          <cell r="B245" t="str">
            <v>PITTSFIELD</v>
          </cell>
          <cell r="C245">
            <v>1</v>
          </cell>
          <cell r="D245">
            <v>0</v>
          </cell>
          <cell r="E245">
            <v>83132</v>
          </cell>
          <cell r="F245">
            <v>0</v>
          </cell>
          <cell r="G245">
            <v>0</v>
          </cell>
          <cell r="H245">
            <v>0</v>
          </cell>
          <cell r="I245">
            <v>112483</v>
          </cell>
          <cell r="J245">
            <v>1615273</v>
          </cell>
          <cell r="K245">
            <v>0</v>
          </cell>
          <cell r="L245">
            <v>2855231</v>
          </cell>
          <cell r="M245">
            <v>17613</v>
          </cell>
          <cell r="N245">
            <v>136367.34</v>
          </cell>
          <cell r="O245">
            <v>80404.47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 t="str">
            <v>X</v>
          </cell>
          <cell r="U245">
            <v>4900503.8099999996</v>
          </cell>
          <cell r="V245">
            <v>7.0662364597792084</v>
          </cell>
          <cell r="X245">
            <v>63704268.780000001</v>
          </cell>
          <cell r="Y245">
            <v>69350974</v>
          </cell>
          <cell r="Z245">
            <v>5646705.2199999988</v>
          </cell>
          <cell r="AA245">
            <v>399009.54303189571</v>
          </cell>
          <cell r="AC245">
            <v>108.23758874792331</v>
          </cell>
        </row>
        <row r="246">
          <cell r="A246">
            <v>237</v>
          </cell>
          <cell r="B246" t="str">
            <v>PLAINFIELD</v>
          </cell>
          <cell r="C246">
            <v>0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U246">
            <v>0</v>
          </cell>
          <cell r="V246">
            <v>0</v>
          </cell>
          <cell r="X246">
            <v>61250.350000000006</v>
          </cell>
          <cell r="Y246">
            <v>89494</v>
          </cell>
          <cell r="Z246">
            <v>28243.649999999994</v>
          </cell>
          <cell r="AA246">
            <v>0</v>
          </cell>
          <cell r="AC246">
            <v>0</v>
          </cell>
        </row>
        <row r="247">
          <cell r="A247">
            <v>238</v>
          </cell>
          <cell r="B247" t="str">
            <v>PLAINVILLE</v>
          </cell>
          <cell r="C247">
            <v>1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131306.53</v>
          </cell>
          <cell r="K247">
            <v>145828.35999999999</v>
          </cell>
          <cell r="L247">
            <v>272330</v>
          </cell>
          <cell r="M247">
            <v>0</v>
          </cell>
          <cell r="N247">
            <v>0</v>
          </cell>
          <cell r="O247">
            <v>9099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 t="str">
            <v>X</v>
          </cell>
          <cell r="U247">
            <v>558563.89</v>
          </cell>
          <cell r="V247">
            <v>6.6499486911266779</v>
          </cell>
          <cell r="X247">
            <v>6272346.2599999998</v>
          </cell>
          <cell r="Y247">
            <v>8399521.8000000007</v>
          </cell>
          <cell r="Z247">
            <v>2127175.540000001</v>
          </cell>
          <cell r="AA247">
            <v>141456.0819801969</v>
          </cell>
          <cell r="AC247">
            <v>131.65832011990685</v>
          </cell>
        </row>
        <row r="248">
          <cell r="A248">
            <v>239</v>
          </cell>
          <cell r="B248" t="str">
            <v>PLYMOUTH</v>
          </cell>
          <cell r="C248">
            <v>1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2641712.59</v>
          </cell>
          <cell r="K248">
            <v>1862791.27</v>
          </cell>
          <cell r="L248">
            <v>0</v>
          </cell>
          <cell r="M248">
            <v>32881</v>
          </cell>
          <cell r="N248">
            <v>3556</v>
          </cell>
          <cell r="O248">
            <v>338361.48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 t="str">
            <v>X</v>
          </cell>
          <cell r="U248">
            <v>4879302.34</v>
          </cell>
          <cell r="V248">
            <v>5.2112608188794107</v>
          </cell>
          <cell r="X248">
            <v>79081949.172639996</v>
          </cell>
          <cell r="Y248">
            <v>93629977.650000006</v>
          </cell>
          <cell r="Z248">
            <v>14548028.47736001</v>
          </cell>
          <cell r="AA248">
            <v>758135.70796008117</v>
          </cell>
          <cell r="AC248">
            <v>117.43747203207636</v>
          </cell>
        </row>
        <row r="249">
          <cell r="A249">
            <v>240</v>
          </cell>
          <cell r="B249" t="str">
            <v>PLYMPTON</v>
          </cell>
          <cell r="C249">
            <v>1</v>
          </cell>
          <cell r="D249">
            <v>0</v>
          </cell>
          <cell r="E249">
            <v>125303.1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274887.74</v>
          </cell>
          <cell r="L249">
            <v>0</v>
          </cell>
          <cell r="M249">
            <v>0</v>
          </cell>
          <cell r="N249">
            <v>0</v>
          </cell>
          <cell r="O249">
            <v>1973.34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 t="str">
            <v>X</v>
          </cell>
          <cell r="U249">
            <v>402164.18</v>
          </cell>
          <cell r="V249">
            <v>14.143454552807929</v>
          </cell>
          <cell r="X249">
            <v>1974807.6199999999</v>
          </cell>
          <cell r="Y249">
            <v>2843465</v>
          </cell>
          <cell r="Z249">
            <v>868657.38000000012</v>
          </cell>
          <cell r="AA249">
            <v>122858.16175991209</v>
          </cell>
          <cell r="AC249">
            <v>137.76566439621539</v>
          </cell>
        </row>
        <row r="250">
          <cell r="A250">
            <v>241</v>
          </cell>
          <cell r="B250" t="str">
            <v>PRINCETON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 t="str">
            <v>X</v>
          </cell>
          <cell r="U250">
            <v>0</v>
          </cell>
          <cell r="V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0</v>
          </cell>
          <cell r="AC250">
            <v>0</v>
          </cell>
        </row>
        <row r="251">
          <cell r="A251">
            <v>242</v>
          </cell>
          <cell r="B251" t="str">
            <v>PROVINCETOWN</v>
          </cell>
          <cell r="C251">
            <v>1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41851.24</v>
          </cell>
          <cell r="K251">
            <v>0</v>
          </cell>
          <cell r="L251">
            <v>486394</v>
          </cell>
          <cell r="M251">
            <v>0</v>
          </cell>
          <cell r="N251">
            <v>36817</v>
          </cell>
          <cell r="O251">
            <v>22394.7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U251">
            <v>101062.93999999994</v>
          </cell>
          <cell r="V251">
            <v>2.2585923630913465</v>
          </cell>
          <cell r="X251">
            <v>1289521.3000000003</v>
          </cell>
          <cell r="Y251">
            <v>4474598.5</v>
          </cell>
          <cell r="Z251">
            <v>3185077.1999999997</v>
          </cell>
          <cell r="AA251">
            <v>71937.910397763684</v>
          </cell>
          <cell r="AC251">
            <v>341.41821384433399</v>
          </cell>
        </row>
        <row r="252">
          <cell r="A252">
            <v>243</v>
          </cell>
          <cell r="B252" t="str">
            <v>QUINCY</v>
          </cell>
          <cell r="C252">
            <v>1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6905647</v>
          </cell>
          <cell r="K252">
            <v>1689407</v>
          </cell>
          <cell r="L252">
            <v>7398031</v>
          </cell>
          <cell r="M252">
            <v>29031</v>
          </cell>
          <cell r="N252">
            <v>0</v>
          </cell>
          <cell r="O252">
            <v>35719.65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 t="str">
            <v>X</v>
          </cell>
          <cell r="U252">
            <v>16057835.65</v>
          </cell>
          <cell r="V252">
            <v>13.602922071411353</v>
          </cell>
          <cell r="X252">
            <v>96661211.859239995</v>
          </cell>
          <cell r="Y252">
            <v>118046957.59999999</v>
          </cell>
          <cell r="Z252">
            <v>21385745.740759999</v>
          </cell>
          <cell r="AA252">
            <v>2909086.3275057552</v>
          </cell>
          <cell r="AC252">
            <v>119.11486423340143</v>
          </cell>
        </row>
        <row r="253">
          <cell r="A253">
            <v>244</v>
          </cell>
          <cell r="B253" t="str">
            <v>RANDOLPH</v>
          </cell>
          <cell r="C253">
            <v>1</v>
          </cell>
          <cell r="D253">
            <v>0</v>
          </cell>
          <cell r="E253">
            <v>584684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1914493.21</v>
          </cell>
          <cell r="K253">
            <v>510334</v>
          </cell>
          <cell r="L253">
            <v>1687551</v>
          </cell>
          <cell r="M253">
            <v>53353</v>
          </cell>
          <cell r="N253">
            <v>42590</v>
          </cell>
          <cell r="O253">
            <v>236117.69999999998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U253">
            <v>3341571.91</v>
          </cell>
          <cell r="V253">
            <v>7.7528745948153093</v>
          </cell>
          <cell r="X253">
            <v>31980943.732399996</v>
          </cell>
          <cell r="Y253">
            <v>43101070.049999997</v>
          </cell>
          <cell r="Z253">
            <v>11120126.317600001</v>
          </cell>
          <cell r="AA253">
            <v>862129.44818858162</v>
          </cell>
          <cell r="AC253">
            <v>132.07534135091521</v>
          </cell>
        </row>
        <row r="254">
          <cell r="A254">
            <v>245</v>
          </cell>
          <cell r="B254" t="str">
            <v>RAYNHAM</v>
          </cell>
          <cell r="C254">
            <v>0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 t="str">
            <v>X</v>
          </cell>
          <cell r="U254">
            <v>0</v>
          </cell>
          <cell r="V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0</v>
          </cell>
          <cell r="AC254">
            <v>0</v>
          </cell>
        </row>
        <row r="255">
          <cell r="A255">
            <v>246</v>
          </cell>
          <cell r="B255" t="str">
            <v>READING</v>
          </cell>
          <cell r="C255">
            <v>1</v>
          </cell>
          <cell r="D255">
            <v>0</v>
          </cell>
          <cell r="E255">
            <v>227332</v>
          </cell>
          <cell r="F255">
            <v>0</v>
          </cell>
          <cell r="G255">
            <v>0</v>
          </cell>
          <cell r="H255">
            <v>0</v>
          </cell>
          <cell r="I255">
            <v>360010</v>
          </cell>
          <cell r="J255">
            <v>1851305</v>
          </cell>
          <cell r="K255">
            <v>601720</v>
          </cell>
          <cell r="L255">
            <v>1411165</v>
          </cell>
          <cell r="M255">
            <v>0</v>
          </cell>
          <cell r="N255">
            <v>0</v>
          </cell>
          <cell r="O255">
            <v>5894.28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 t="str">
            <v>X</v>
          </cell>
          <cell r="U255">
            <v>4457426.28</v>
          </cell>
          <cell r="V255">
            <v>10.473388986972394</v>
          </cell>
          <cell r="X255">
            <v>36437713.051029995</v>
          </cell>
          <cell r="Y255">
            <v>42559541</v>
          </cell>
          <cell r="Z255">
            <v>6121827.9489700049</v>
          </cell>
          <cell r="AA255">
            <v>641162.85420882248</v>
          </cell>
          <cell r="AC255">
            <v>115.04118847164109</v>
          </cell>
        </row>
        <row r="256">
          <cell r="A256">
            <v>247</v>
          </cell>
          <cell r="B256" t="str">
            <v>REHOBOTH</v>
          </cell>
          <cell r="C256">
            <v>0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U256">
            <v>0</v>
          </cell>
          <cell r="V256">
            <v>0</v>
          </cell>
          <cell r="X256">
            <v>0</v>
          </cell>
          <cell r="Y256">
            <v>29106</v>
          </cell>
          <cell r="Z256">
            <v>29106</v>
          </cell>
          <cell r="AA256">
            <v>0</v>
          </cell>
          <cell r="AC256">
            <v>0</v>
          </cell>
        </row>
        <row r="257">
          <cell r="A257">
            <v>248</v>
          </cell>
          <cell r="B257" t="str">
            <v>REVERE</v>
          </cell>
          <cell r="C257">
            <v>1</v>
          </cell>
          <cell r="D257">
            <v>0</v>
          </cell>
          <cell r="E257">
            <v>1668293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1582930</v>
          </cell>
          <cell r="K257">
            <v>992659</v>
          </cell>
          <cell r="L257">
            <v>412910</v>
          </cell>
          <cell r="M257">
            <v>6687</v>
          </cell>
          <cell r="N257">
            <v>25820</v>
          </cell>
          <cell r="O257">
            <v>131719.67999999999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U257">
            <v>4408108.68</v>
          </cell>
          <cell r="V257">
            <v>6.1844370329741025</v>
          </cell>
          <cell r="X257">
            <v>68075146.155200005</v>
          </cell>
          <cell r="Y257">
            <v>71277444.599999994</v>
          </cell>
          <cell r="Z257">
            <v>3202298.4447999895</v>
          </cell>
          <cell r="AA257">
            <v>198044.13092656431</v>
          </cell>
          <cell r="AC257">
            <v>104.4131441260871</v>
          </cell>
        </row>
        <row r="258">
          <cell r="A258">
            <v>249</v>
          </cell>
          <cell r="B258" t="str">
            <v>RICHMOND</v>
          </cell>
          <cell r="C258">
            <v>1</v>
          </cell>
          <cell r="D258">
            <v>20016</v>
          </cell>
          <cell r="E258">
            <v>78278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U258">
            <v>78278</v>
          </cell>
          <cell r="V258">
            <v>2.5314122394386511</v>
          </cell>
          <cell r="X258">
            <v>1432341.4399999995</v>
          </cell>
          <cell r="Y258">
            <v>3092266</v>
          </cell>
          <cell r="Z258">
            <v>1659924.5600000005</v>
          </cell>
          <cell r="AA258">
            <v>42019.533477288191</v>
          </cell>
          <cell r="AC258">
            <v>212.9552620164863</v>
          </cell>
        </row>
        <row r="259">
          <cell r="A259">
            <v>250</v>
          </cell>
          <cell r="B259" t="str">
            <v>ROCHESTER</v>
          </cell>
          <cell r="C259">
            <v>1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251</v>
          </cell>
          <cell r="K259">
            <v>186470</v>
          </cell>
          <cell r="L259">
            <v>98601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U259">
            <v>186721</v>
          </cell>
          <cell r="V259">
            <v>3.2626967008357997</v>
          </cell>
          <cell r="X259">
            <v>4206398.72</v>
          </cell>
          <cell r="Y259">
            <v>5722904</v>
          </cell>
          <cell r="Z259">
            <v>1516505.2800000003</v>
          </cell>
          <cell r="AA259">
            <v>49478.967738560714</v>
          </cell>
          <cell r="AC259">
            <v>134.87606406131277</v>
          </cell>
        </row>
        <row r="260">
          <cell r="A260">
            <v>251</v>
          </cell>
          <cell r="B260" t="str">
            <v>ROCKLAND</v>
          </cell>
          <cell r="C260">
            <v>1</v>
          </cell>
          <cell r="D260">
            <v>0</v>
          </cell>
          <cell r="E260">
            <v>56162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769077</v>
          </cell>
          <cell r="K260">
            <v>1068195</v>
          </cell>
          <cell r="L260">
            <v>1312373</v>
          </cell>
          <cell r="M260">
            <v>34029</v>
          </cell>
          <cell r="N260">
            <v>0</v>
          </cell>
          <cell r="O260">
            <v>72451.709999999992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 t="str">
            <v>X</v>
          </cell>
          <cell r="U260">
            <v>3312287.71</v>
          </cell>
          <cell r="V260">
            <v>12.594585927011542</v>
          </cell>
          <cell r="X260">
            <v>21774162.33845</v>
          </cell>
          <cell r="Y260">
            <v>26299298.199999999</v>
          </cell>
          <cell r="Z260">
            <v>4525135.8615499996</v>
          </cell>
          <cell r="AA260">
            <v>569922.1243969287</v>
          </cell>
          <cell r="AC260">
            <v>118.16471134767257</v>
          </cell>
        </row>
        <row r="261">
          <cell r="A261">
            <v>252</v>
          </cell>
          <cell r="B261" t="str">
            <v>ROCKPORT</v>
          </cell>
          <cell r="C261">
            <v>1</v>
          </cell>
          <cell r="D261">
            <v>0</v>
          </cell>
          <cell r="E261">
            <v>109699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444037</v>
          </cell>
          <cell r="K261">
            <v>116015</v>
          </cell>
          <cell r="L261">
            <v>310582</v>
          </cell>
          <cell r="M261">
            <v>0</v>
          </cell>
          <cell r="N261">
            <v>6176</v>
          </cell>
          <cell r="O261">
            <v>1299.69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 t="str">
            <v>X</v>
          </cell>
          <cell r="U261">
            <v>987808.69</v>
          </cell>
          <cell r="V261">
            <v>7.8943739973531937</v>
          </cell>
          <cell r="X261">
            <v>7319480.6514099985</v>
          </cell>
          <cell r="Y261">
            <v>12512818.5</v>
          </cell>
          <cell r="Z261">
            <v>5193337.8485900015</v>
          </cell>
          <cell r="AA261">
            <v>409981.51271379081</v>
          </cell>
          <cell r="AC261">
            <v>165.35103463870436</v>
          </cell>
        </row>
        <row r="262">
          <cell r="A262">
            <v>253</v>
          </cell>
          <cell r="B262" t="str">
            <v>ROWE</v>
          </cell>
          <cell r="C262">
            <v>1</v>
          </cell>
          <cell r="D262">
            <v>1689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55817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U262">
            <v>0</v>
          </cell>
          <cell r="V262">
            <v>0</v>
          </cell>
          <cell r="X262">
            <v>560185.52</v>
          </cell>
          <cell r="Y262">
            <v>1591686.4</v>
          </cell>
          <cell r="Z262">
            <v>1031500.8799999999</v>
          </cell>
          <cell r="AA262">
            <v>0</v>
          </cell>
          <cell r="AC262">
            <v>284.13558422574005</v>
          </cell>
        </row>
        <row r="263">
          <cell r="A263">
            <v>254</v>
          </cell>
          <cell r="B263" t="str">
            <v>ROWLEY</v>
          </cell>
          <cell r="C263">
            <v>0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 t="str">
            <v>X</v>
          </cell>
          <cell r="U263">
            <v>0</v>
          </cell>
          <cell r="V263">
            <v>0</v>
          </cell>
          <cell r="X263">
            <v>0</v>
          </cell>
          <cell r="Y263">
            <v>0</v>
          </cell>
          <cell r="Z263">
            <v>0</v>
          </cell>
          <cell r="AA263">
            <v>0</v>
          </cell>
          <cell r="AC263">
            <v>0</v>
          </cell>
        </row>
        <row r="264">
          <cell r="A264">
            <v>255</v>
          </cell>
          <cell r="B264" t="str">
            <v>ROYALSTON</v>
          </cell>
          <cell r="C264">
            <v>0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U264">
            <v>0</v>
          </cell>
          <cell r="V264">
            <v>0</v>
          </cell>
          <cell r="X264">
            <v>0</v>
          </cell>
          <cell r="Y264">
            <v>0</v>
          </cell>
          <cell r="Z264">
            <v>0</v>
          </cell>
          <cell r="AA264">
            <v>0</v>
          </cell>
          <cell r="AC264">
            <v>0</v>
          </cell>
        </row>
        <row r="265">
          <cell r="A265">
            <v>256</v>
          </cell>
          <cell r="B265" t="str">
            <v>RUSSELL</v>
          </cell>
          <cell r="C265">
            <v>0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23187.5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U265">
            <v>23187.5</v>
          </cell>
          <cell r="V265">
            <v>0</v>
          </cell>
          <cell r="X265">
            <v>207260.47000000003</v>
          </cell>
          <cell r="Y265">
            <v>171272</v>
          </cell>
          <cell r="Z265">
            <v>0</v>
          </cell>
          <cell r="AA265">
            <v>0</v>
          </cell>
          <cell r="AC265">
            <v>0</v>
          </cell>
        </row>
        <row r="266">
          <cell r="A266">
            <v>257</v>
          </cell>
          <cell r="B266" t="str">
            <v>RUTLAND</v>
          </cell>
          <cell r="C266">
            <v>0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U266">
            <v>0</v>
          </cell>
          <cell r="V266">
            <v>0</v>
          </cell>
          <cell r="X266">
            <v>0</v>
          </cell>
          <cell r="Y266">
            <v>65500</v>
          </cell>
          <cell r="Z266">
            <v>65500</v>
          </cell>
          <cell r="AA266">
            <v>0</v>
          </cell>
          <cell r="AC266">
            <v>0</v>
          </cell>
        </row>
        <row r="267">
          <cell r="A267">
            <v>258</v>
          </cell>
          <cell r="B267" t="str">
            <v>SALEM</v>
          </cell>
          <cell r="C267">
            <v>1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439940</v>
          </cell>
          <cell r="J267">
            <v>1734067</v>
          </cell>
          <cell r="K267">
            <v>1037229</v>
          </cell>
          <cell r="L267">
            <v>1931725</v>
          </cell>
          <cell r="M267">
            <v>37095</v>
          </cell>
          <cell r="N267">
            <v>9290</v>
          </cell>
          <cell r="O267">
            <v>230530.94999999998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U267">
            <v>3488151.95</v>
          </cell>
          <cell r="V267">
            <v>5.9177519780233769</v>
          </cell>
          <cell r="X267">
            <v>49075889.510000005</v>
          </cell>
          <cell r="Y267">
            <v>58943868.600000001</v>
          </cell>
          <cell r="Z267">
            <v>9867979.0899999961</v>
          </cell>
          <cell r="AA267">
            <v>583962.52778940799</v>
          </cell>
          <cell r="AC267">
            <v>118.91767353563469</v>
          </cell>
        </row>
        <row r="268">
          <cell r="A268">
            <v>259</v>
          </cell>
          <cell r="B268" t="str">
            <v>SALISBURY</v>
          </cell>
          <cell r="C268">
            <v>0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>
            <v>0</v>
          </cell>
          <cell r="N268">
            <v>0</v>
          </cell>
          <cell r="O268">
            <v>0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 t="str">
            <v>X</v>
          </cell>
          <cell r="U268">
            <v>0</v>
          </cell>
          <cell r="V268">
            <v>0</v>
          </cell>
          <cell r="X268">
            <v>0</v>
          </cell>
          <cell r="Y268">
            <v>0</v>
          </cell>
          <cell r="Z268">
            <v>0</v>
          </cell>
          <cell r="AA268">
            <v>0</v>
          </cell>
          <cell r="AC268">
            <v>0</v>
          </cell>
        </row>
        <row r="269">
          <cell r="A269">
            <v>260</v>
          </cell>
          <cell r="B269" t="str">
            <v>SANDISFIELD</v>
          </cell>
          <cell r="C269">
            <v>0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2153</v>
          </cell>
          <cell r="O269">
            <v>0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U269">
            <v>2153</v>
          </cell>
          <cell r="V269">
            <v>0</v>
          </cell>
          <cell r="X269">
            <v>0</v>
          </cell>
          <cell r="Y269">
            <v>6853</v>
          </cell>
          <cell r="Z269">
            <v>6853</v>
          </cell>
          <cell r="AA269">
            <v>0</v>
          </cell>
          <cell r="AC269">
            <v>0</v>
          </cell>
        </row>
        <row r="270">
          <cell r="A270">
            <v>261</v>
          </cell>
          <cell r="B270" t="str">
            <v>SANDWICH</v>
          </cell>
          <cell r="C270">
            <v>1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1518444</v>
          </cell>
          <cell r="K270">
            <v>582641</v>
          </cell>
          <cell r="L270">
            <v>317601</v>
          </cell>
          <cell r="M270">
            <v>138</v>
          </cell>
          <cell r="N270">
            <v>62199</v>
          </cell>
          <cell r="O270">
            <v>124642.44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 t="str">
            <v>X</v>
          </cell>
          <cell r="U270">
            <v>2605665.44</v>
          </cell>
          <cell r="V270">
            <v>7.1319017381863219</v>
          </cell>
          <cell r="X270">
            <v>28621462.630000006</v>
          </cell>
          <cell r="Y270">
            <v>36535352.5</v>
          </cell>
          <cell r="Z270">
            <v>7913889.8699999936</v>
          </cell>
          <cell r="AA270">
            <v>564410.84919668082</v>
          </cell>
          <cell r="AC270">
            <v>125.67820909718237</v>
          </cell>
        </row>
        <row r="271">
          <cell r="A271">
            <v>262</v>
          </cell>
          <cell r="B271" t="str">
            <v>SAUGUS</v>
          </cell>
          <cell r="C271">
            <v>1</v>
          </cell>
          <cell r="D271">
            <v>0</v>
          </cell>
          <cell r="E271">
            <v>237455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1340575</v>
          </cell>
          <cell r="K271">
            <v>539862</v>
          </cell>
          <cell r="L271">
            <v>1869533</v>
          </cell>
          <cell r="M271">
            <v>171806</v>
          </cell>
          <cell r="N271">
            <v>0</v>
          </cell>
          <cell r="O271">
            <v>107215.29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 t="str">
            <v>X</v>
          </cell>
          <cell r="U271">
            <v>4266446.29</v>
          </cell>
          <cell r="V271">
            <v>12.630482505130145</v>
          </cell>
          <cell r="X271">
            <v>25149470.265000004</v>
          </cell>
          <cell r="Y271">
            <v>33778965.200000003</v>
          </cell>
          <cell r="Z271">
            <v>8629494.9349999987</v>
          </cell>
          <cell r="AA271">
            <v>1089946.8480462667</v>
          </cell>
          <cell r="AC271">
            <v>129.9789538606957</v>
          </cell>
        </row>
        <row r="272">
          <cell r="A272">
            <v>263</v>
          </cell>
          <cell r="B272" t="str">
            <v>SAVOY</v>
          </cell>
          <cell r="C272">
            <v>1</v>
          </cell>
          <cell r="D272">
            <v>0</v>
          </cell>
          <cell r="E272">
            <v>36714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10376</v>
          </cell>
          <cell r="M272">
            <v>0</v>
          </cell>
          <cell r="N272">
            <v>32188</v>
          </cell>
          <cell r="O272">
            <v>4563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 t="str">
            <v>X</v>
          </cell>
          <cell r="U272">
            <v>83841</v>
          </cell>
          <cell r="V272">
            <v>8.1345435909894714</v>
          </cell>
          <cell r="X272">
            <v>690277.05</v>
          </cell>
          <cell r="Y272">
            <v>1030678.6</v>
          </cell>
          <cell r="Z272">
            <v>340401.54999999993</v>
          </cell>
          <cell r="AA272">
            <v>27690.112469153817</v>
          </cell>
          <cell r="AC272">
            <v>145.30230833124847</v>
          </cell>
        </row>
        <row r="273">
          <cell r="A273">
            <v>264</v>
          </cell>
          <cell r="B273" t="str">
            <v>SCITUATE</v>
          </cell>
          <cell r="C273">
            <v>1</v>
          </cell>
          <cell r="D273">
            <v>0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1181350</v>
          </cell>
          <cell r="K273">
            <v>625700</v>
          </cell>
          <cell r="L273">
            <v>953959</v>
          </cell>
          <cell r="M273">
            <v>0</v>
          </cell>
          <cell r="N273">
            <v>0</v>
          </cell>
          <cell r="O273">
            <v>15993.18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U273">
            <v>1823043.1800000002</v>
          </cell>
          <cell r="V273">
            <v>5.4611662966751728</v>
          </cell>
          <cell r="X273">
            <v>26874930.164800003</v>
          </cell>
          <cell r="Y273">
            <v>33381938.600000001</v>
          </cell>
          <cell r="Z273">
            <v>6507008.4351999983</v>
          </cell>
          <cell r="AA273">
            <v>355358.55158495286</v>
          </cell>
          <cell r="AC273">
            <v>122.88991951194834</v>
          </cell>
        </row>
        <row r="274">
          <cell r="A274">
            <v>265</v>
          </cell>
          <cell r="B274" t="str">
            <v>SEEKONK</v>
          </cell>
          <cell r="C274">
            <v>1</v>
          </cell>
          <cell r="D274">
            <v>0</v>
          </cell>
          <cell r="E274">
            <v>25822</v>
          </cell>
          <cell r="F274">
            <v>0</v>
          </cell>
          <cell r="G274">
            <v>0</v>
          </cell>
          <cell r="H274">
            <v>0</v>
          </cell>
          <cell r="I274">
            <v>183472</v>
          </cell>
          <cell r="J274">
            <v>222276</v>
          </cell>
          <cell r="K274">
            <v>1136542</v>
          </cell>
          <cell r="L274">
            <v>916573</v>
          </cell>
          <cell r="M274">
            <v>1673</v>
          </cell>
          <cell r="N274">
            <v>0</v>
          </cell>
          <cell r="O274">
            <v>0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 t="str">
            <v>X</v>
          </cell>
          <cell r="U274">
            <v>2486358</v>
          </cell>
          <cell r="V274">
            <v>10.918258434589331</v>
          </cell>
          <cell r="X274">
            <v>18141473.569999997</v>
          </cell>
          <cell r="Y274">
            <v>22772478</v>
          </cell>
          <cell r="Z274">
            <v>4631004.4300000034</v>
          </cell>
          <cell r="AA274">
            <v>505625.03178468096</v>
          </cell>
          <cell r="AC274">
            <v>122.74004579780851</v>
          </cell>
        </row>
        <row r="275">
          <cell r="A275">
            <v>266</v>
          </cell>
          <cell r="B275" t="str">
            <v>SHARON</v>
          </cell>
          <cell r="C275">
            <v>1</v>
          </cell>
          <cell r="D275">
            <v>0</v>
          </cell>
          <cell r="E275">
            <v>496568.58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2111597.42</v>
          </cell>
          <cell r="K275">
            <v>580893.25</v>
          </cell>
          <cell r="L275">
            <v>1376657</v>
          </cell>
          <cell r="M275">
            <v>14151</v>
          </cell>
          <cell r="N275">
            <v>0</v>
          </cell>
          <cell r="O275">
            <v>7550.19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U275">
            <v>3210760.4400000004</v>
          </cell>
          <cell r="V275">
            <v>7.7033715044436981</v>
          </cell>
          <cell r="X275">
            <v>29804844.627760001</v>
          </cell>
          <cell r="Y275">
            <v>41679937.649999999</v>
          </cell>
          <cell r="Z275">
            <v>11875093.022239998</v>
          </cell>
          <cell r="AA275">
            <v>914782.53200141795</v>
          </cell>
          <cell r="AC275">
            <v>136.77358706990282</v>
          </cell>
        </row>
        <row r="276">
          <cell r="A276">
            <v>267</v>
          </cell>
          <cell r="B276" t="str">
            <v>SHEFFIELD</v>
          </cell>
          <cell r="C276">
            <v>0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  <cell r="O276">
            <v>0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U276">
            <v>0</v>
          </cell>
          <cell r="V276">
            <v>0</v>
          </cell>
          <cell r="X276">
            <v>24500.14</v>
          </cell>
          <cell r="Y276">
            <v>31968</v>
          </cell>
          <cell r="Z276">
            <v>7467.8600000000006</v>
          </cell>
          <cell r="AA276">
            <v>0</v>
          </cell>
          <cell r="AC276">
            <v>0</v>
          </cell>
        </row>
        <row r="277">
          <cell r="A277">
            <v>268</v>
          </cell>
          <cell r="B277" t="str">
            <v>SHELBURNE</v>
          </cell>
          <cell r="C277">
            <v>0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U277">
            <v>0</v>
          </cell>
          <cell r="V277">
            <v>0</v>
          </cell>
          <cell r="X277">
            <v>12250.07</v>
          </cell>
          <cell r="Y277">
            <v>14900</v>
          </cell>
          <cell r="Z277">
            <v>2649.9300000000003</v>
          </cell>
          <cell r="AA277">
            <v>0</v>
          </cell>
          <cell r="AC277">
            <v>0</v>
          </cell>
        </row>
        <row r="278">
          <cell r="A278">
            <v>269</v>
          </cell>
          <cell r="B278" t="str">
            <v>SHERBORN</v>
          </cell>
          <cell r="C278">
            <v>1</v>
          </cell>
          <cell r="D278">
            <v>0</v>
          </cell>
          <cell r="E278">
            <v>20462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16234</v>
          </cell>
          <cell r="K278">
            <v>19945</v>
          </cell>
          <cell r="L278">
            <v>147801</v>
          </cell>
          <cell r="M278">
            <v>0</v>
          </cell>
          <cell r="N278">
            <v>0</v>
          </cell>
          <cell r="O278">
            <v>0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U278">
            <v>56641</v>
          </cell>
          <cell r="V278">
            <v>1.0400846008681541</v>
          </cell>
          <cell r="X278">
            <v>3544554.8176799999</v>
          </cell>
          <cell r="Y278">
            <v>5445807</v>
          </cell>
          <cell r="Z278">
            <v>1901252.1823200001</v>
          </cell>
          <cell r="AA278">
            <v>19774.631171980043</v>
          </cell>
          <cell r="AC278">
            <v>153.08078582290045</v>
          </cell>
        </row>
        <row r="279">
          <cell r="A279">
            <v>270</v>
          </cell>
          <cell r="B279" t="str">
            <v>SHIRLEY</v>
          </cell>
          <cell r="C279">
            <v>0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0</v>
          </cell>
          <cell r="V279">
            <v>0</v>
          </cell>
          <cell r="W279">
            <v>0</v>
          </cell>
          <cell r="X279">
            <v>0</v>
          </cell>
          <cell r="Y279">
            <v>0</v>
          </cell>
          <cell r="Z279">
            <v>0</v>
          </cell>
          <cell r="AA279">
            <v>0</v>
          </cell>
          <cell r="AC279">
            <v>0</v>
          </cell>
        </row>
        <row r="280">
          <cell r="A280">
            <v>271</v>
          </cell>
          <cell r="B280" t="str">
            <v>SHREWSBURY</v>
          </cell>
          <cell r="C280">
            <v>1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613274.93999999994</v>
          </cell>
          <cell r="J280">
            <v>1633608.27</v>
          </cell>
          <cell r="K280">
            <v>489443.29</v>
          </cell>
          <cell r="L280">
            <v>1055593</v>
          </cell>
          <cell r="M280">
            <v>186</v>
          </cell>
          <cell r="N280">
            <v>17593</v>
          </cell>
          <cell r="O280">
            <v>104962.86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 t="str">
            <v>X</v>
          </cell>
          <cell r="U280">
            <v>3914661.36</v>
          </cell>
          <cell r="V280">
            <v>6.9473073797757028</v>
          </cell>
          <cell r="X280">
            <v>51780005.259999998</v>
          </cell>
          <cell r="Y280">
            <v>56347893.450000003</v>
          </cell>
          <cell r="Z280">
            <v>4567888.1900000051</v>
          </cell>
          <cell r="AA280">
            <v>317345.23332377314</v>
          </cell>
          <cell r="AC280">
            <v>108.20884999013272</v>
          </cell>
        </row>
        <row r="281">
          <cell r="A281">
            <v>272</v>
          </cell>
          <cell r="B281" t="str">
            <v>SHUTESBURY</v>
          </cell>
          <cell r="C281">
            <v>1</v>
          </cell>
          <cell r="D281">
            <v>0</v>
          </cell>
          <cell r="E281">
            <v>35393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12263</v>
          </cell>
          <cell r="M281">
            <v>0</v>
          </cell>
          <cell r="N281">
            <v>1465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U281">
            <v>36858</v>
          </cell>
          <cell r="V281">
            <v>1.7597702148220224</v>
          </cell>
          <cell r="X281">
            <v>1133132.4999999998</v>
          </cell>
          <cell r="Y281">
            <v>2094478</v>
          </cell>
          <cell r="Z281">
            <v>961345.50000000023</v>
          </cell>
          <cell r="AA281">
            <v>16917.471770531851</v>
          </cell>
          <cell r="AC281">
            <v>183.34665436120389</v>
          </cell>
        </row>
        <row r="282">
          <cell r="A282">
            <v>273</v>
          </cell>
          <cell r="B282" t="str">
            <v>SOMERSET</v>
          </cell>
          <cell r="C282">
            <v>1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181170</v>
          </cell>
          <cell r="J282">
            <v>115290</v>
          </cell>
          <cell r="K282">
            <v>1350538</v>
          </cell>
          <cell r="L282">
            <v>2243540</v>
          </cell>
          <cell r="M282">
            <v>0</v>
          </cell>
          <cell r="N282">
            <v>0</v>
          </cell>
          <cell r="O282">
            <v>5970.69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 t="str">
            <v>X</v>
          </cell>
          <cell r="U282">
            <v>3896508.69</v>
          </cell>
          <cell r="V282">
            <v>18.515344441659902</v>
          </cell>
          <cell r="W282">
            <v>0</v>
          </cell>
          <cell r="X282">
            <v>14571529.510000002</v>
          </cell>
          <cell r="Y282">
            <v>21044754</v>
          </cell>
          <cell r="Z282">
            <v>6473224.4899999984</v>
          </cell>
          <cell r="AA282">
            <v>1198539.8108053822</v>
          </cell>
          <cell r="AB282">
            <v>0</v>
          </cell>
          <cell r="AC282">
            <v>136.19856567270278</v>
          </cell>
        </row>
        <row r="283">
          <cell r="A283">
            <v>274</v>
          </cell>
          <cell r="B283" t="str">
            <v>SOMERVILLE</v>
          </cell>
          <cell r="C283">
            <v>1</v>
          </cell>
          <cell r="D283">
            <v>0</v>
          </cell>
          <cell r="E283">
            <v>232962.8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3885269.4199999995</v>
          </cell>
          <cell r="K283">
            <v>431049.12</v>
          </cell>
          <cell r="L283">
            <v>4604122</v>
          </cell>
          <cell r="M283">
            <v>34367</v>
          </cell>
          <cell r="N283">
            <v>0</v>
          </cell>
          <cell r="O283">
            <v>493749.81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 t="str">
            <v>X</v>
          </cell>
          <cell r="U283">
            <v>9681520.1500000004</v>
          </cell>
          <cell r="V283">
            <v>12.683390419585125</v>
          </cell>
          <cell r="X283">
            <v>58313543.709569983</v>
          </cell>
          <cell r="Y283">
            <v>76332272.599999994</v>
          </cell>
          <cell r="Z283">
            <v>18018728.890430011</v>
          </cell>
          <cell r="AA283">
            <v>2285385.7338198172</v>
          </cell>
          <cell r="AC283">
            <v>126.98059859810604</v>
          </cell>
        </row>
        <row r="284">
          <cell r="A284">
            <v>275</v>
          </cell>
          <cell r="B284" t="str">
            <v>SOUTHAMPTON</v>
          </cell>
          <cell r="C284">
            <v>1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57478</v>
          </cell>
          <cell r="K284">
            <v>0</v>
          </cell>
          <cell r="L284">
            <v>0</v>
          </cell>
          <cell r="M284">
            <v>0</v>
          </cell>
          <cell r="N284">
            <v>5953</v>
          </cell>
          <cell r="O284">
            <v>937.07999999999993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U284">
            <v>64368.08</v>
          </cell>
          <cell r="V284">
            <v>1.2514842375991435</v>
          </cell>
          <cell r="X284">
            <v>4394778.41</v>
          </cell>
          <cell r="Y284">
            <v>5143339.25</v>
          </cell>
          <cell r="Z284">
            <v>748560.83999999985</v>
          </cell>
          <cell r="AA284">
            <v>9368.1209214397441</v>
          </cell>
          <cell r="AC284">
            <v>116.81979499572903</v>
          </cell>
        </row>
        <row r="285">
          <cell r="A285">
            <v>276</v>
          </cell>
          <cell r="B285" t="str">
            <v>SOUTHBOROUGH</v>
          </cell>
          <cell r="C285">
            <v>1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1462801.5799999998</v>
          </cell>
          <cell r="K285">
            <v>131698.75</v>
          </cell>
          <cell r="L285">
            <v>800633</v>
          </cell>
          <cell r="M285">
            <v>0</v>
          </cell>
          <cell r="N285">
            <v>0</v>
          </cell>
          <cell r="O285">
            <v>15174.72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 t="str">
            <v>X</v>
          </cell>
          <cell r="U285">
            <v>2410308.0500000003</v>
          </cell>
          <cell r="V285">
            <v>12.320172399849859</v>
          </cell>
          <cell r="X285">
            <v>12100378.3814</v>
          </cell>
          <cell r="Y285">
            <v>19563914.949999999</v>
          </cell>
          <cell r="Z285">
            <v>7463536.568599999</v>
          </cell>
          <cell r="AA285">
            <v>919520.57237735845</v>
          </cell>
          <cell r="AC285">
            <v>154.0810856483771</v>
          </cell>
        </row>
        <row r="286">
          <cell r="A286">
            <v>277</v>
          </cell>
          <cell r="B286" t="str">
            <v>SOUTHBRIDGE</v>
          </cell>
          <cell r="C286">
            <v>1</v>
          </cell>
          <cell r="D286">
            <v>0</v>
          </cell>
          <cell r="E286">
            <v>54701.120000000003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791500.07</v>
          </cell>
          <cell r="K286">
            <v>1218943.31</v>
          </cell>
          <cell r="L286">
            <v>662840</v>
          </cell>
          <cell r="M286">
            <v>13001</v>
          </cell>
          <cell r="N286">
            <v>101698.41</v>
          </cell>
          <cell r="O286">
            <v>2053.7999999999997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 t="str">
            <v>X</v>
          </cell>
          <cell r="U286">
            <v>2844737.71</v>
          </cell>
          <cell r="V286">
            <v>11.287512059308986</v>
          </cell>
          <cell r="X286">
            <v>24396090.530000005</v>
          </cell>
          <cell r="Y286">
            <v>25202522</v>
          </cell>
          <cell r="Z286">
            <v>806431.46999999508</v>
          </cell>
          <cell r="AA286">
            <v>91026.04942631218</v>
          </cell>
          <cell r="AC286">
            <v>102.93245927946506</v>
          </cell>
        </row>
        <row r="287">
          <cell r="A287">
            <v>278</v>
          </cell>
          <cell r="B287" t="str">
            <v>SOUTH HADLEY</v>
          </cell>
          <cell r="C287">
            <v>1</v>
          </cell>
          <cell r="D287">
            <v>0</v>
          </cell>
          <cell r="E287">
            <v>59582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312928</v>
          </cell>
          <cell r="K287">
            <v>12450</v>
          </cell>
          <cell r="L287">
            <v>646532</v>
          </cell>
          <cell r="M287">
            <v>21932</v>
          </cell>
          <cell r="N287">
            <v>62783.59</v>
          </cell>
          <cell r="O287">
            <v>54505.619999999995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U287">
            <v>524181.20999999996</v>
          </cell>
          <cell r="V287">
            <v>2.2735585055685212</v>
          </cell>
          <cell r="X287">
            <v>18784553.009999998</v>
          </cell>
          <cell r="Y287">
            <v>23055540.850000001</v>
          </cell>
          <cell r="Z287">
            <v>4270987.8400000036</v>
          </cell>
          <cell r="AA287">
            <v>97103.407308117341</v>
          </cell>
          <cell r="AC287">
            <v>122.21976977823168</v>
          </cell>
        </row>
        <row r="288">
          <cell r="A288">
            <v>279</v>
          </cell>
          <cell r="B288" t="str">
            <v>SOUTHWICK</v>
          </cell>
          <cell r="C288">
            <v>0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U288">
            <v>0</v>
          </cell>
          <cell r="V288">
            <v>0</v>
          </cell>
          <cell r="X288">
            <v>0</v>
          </cell>
          <cell r="Y288">
            <v>0</v>
          </cell>
          <cell r="Z288">
            <v>0</v>
          </cell>
          <cell r="AA288">
            <v>0</v>
          </cell>
          <cell r="AC288">
            <v>0</v>
          </cell>
        </row>
        <row r="289">
          <cell r="A289">
            <v>280</v>
          </cell>
          <cell r="B289" t="str">
            <v>SPENCER</v>
          </cell>
          <cell r="C289">
            <v>0</v>
          </cell>
          <cell r="D289">
            <v>0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U289">
            <v>0</v>
          </cell>
          <cell r="V289">
            <v>0</v>
          </cell>
          <cell r="X289">
            <v>12250.07</v>
          </cell>
          <cell r="Y289">
            <v>637479</v>
          </cell>
          <cell r="Z289">
            <v>625228.93000000005</v>
          </cell>
          <cell r="AA289">
            <v>0</v>
          </cell>
          <cell r="AC289">
            <v>0</v>
          </cell>
        </row>
        <row r="290">
          <cell r="A290">
            <v>281</v>
          </cell>
          <cell r="B290" t="str">
            <v>SPRINGFIELD</v>
          </cell>
          <cell r="C290">
            <v>1</v>
          </cell>
          <cell r="D290">
            <v>13485877</v>
          </cell>
          <cell r="E290">
            <v>732543</v>
          </cell>
          <cell r="F290">
            <v>463480.78</v>
          </cell>
          <cell r="G290">
            <v>1958922.8099999998</v>
          </cell>
          <cell r="H290">
            <v>0</v>
          </cell>
          <cell r="I290">
            <v>44138</v>
          </cell>
          <cell r="J290">
            <v>11745035</v>
          </cell>
          <cell r="K290">
            <v>6129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 t="str">
            <v>X</v>
          </cell>
          <cell r="U290">
            <v>28436125.59</v>
          </cell>
          <cell r="V290">
            <v>9.2259915412981695</v>
          </cell>
          <cell r="X290">
            <v>309609750.70000011</v>
          </cell>
          <cell r="Y290">
            <v>308217555.39999998</v>
          </cell>
          <cell r="Z290">
            <v>0</v>
          </cell>
          <cell r="AA290">
            <v>0</v>
          </cell>
          <cell r="AC290">
            <v>99.550338677366426</v>
          </cell>
        </row>
        <row r="291">
          <cell r="A291">
            <v>282</v>
          </cell>
          <cell r="B291" t="str">
            <v>STERLING</v>
          </cell>
          <cell r="C291">
            <v>0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 t="str">
            <v>X</v>
          </cell>
          <cell r="U291">
            <v>0</v>
          </cell>
          <cell r="V291">
            <v>0</v>
          </cell>
          <cell r="X291">
            <v>0</v>
          </cell>
          <cell r="Y291">
            <v>0</v>
          </cell>
          <cell r="Z291">
            <v>0</v>
          </cell>
          <cell r="AA291">
            <v>0</v>
          </cell>
          <cell r="AC291">
            <v>0</v>
          </cell>
        </row>
        <row r="292">
          <cell r="A292">
            <v>283</v>
          </cell>
          <cell r="B292" t="str">
            <v>STOCKBRIDGE</v>
          </cell>
          <cell r="C292">
            <v>0</v>
          </cell>
          <cell r="D292">
            <v>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U292">
            <v>0</v>
          </cell>
          <cell r="V292">
            <v>0</v>
          </cell>
          <cell r="X292">
            <v>0</v>
          </cell>
          <cell r="Y292">
            <v>0</v>
          </cell>
          <cell r="Z292">
            <v>0</v>
          </cell>
          <cell r="AA292">
            <v>0</v>
          </cell>
          <cell r="AC292">
            <v>0</v>
          </cell>
        </row>
        <row r="293">
          <cell r="A293">
            <v>284</v>
          </cell>
          <cell r="B293" t="str">
            <v>STONEHAM</v>
          </cell>
          <cell r="C293">
            <v>1</v>
          </cell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27357</v>
          </cell>
          <cell r="J293">
            <v>2014589</v>
          </cell>
          <cell r="K293">
            <v>0</v>
          </cell>
          <cell r="L293">
            <v>1530393</v>
          </cell>
          <cell r="M293">
            <v>10877</v>
          </cell>
          <cell r="N293">
            <v>5248</v>
          </cell>
          <cell r="O293">
            <v>56961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U293">
            <v>2115032</v>
          </cell>
          <cell r="V293">
            <v>7.596197876394875</v>
          </cell>
          <cell r="X293">
            <v>22408566.778700002</v>
          </cell>
          <cell r="Y293">
            <v>27843297.850000001</v>
          </cell>
          <cell r="Z293">
            <v>5434731.0713</v>
          </cell>
          <cell r="AA293">
            <v>412832.92622586305</v>
          </cell>
          <cell r="AC293">
            <v>122.41061730841081</v>
          </cell>
        </row>
        <row r="294">
          <cell r="A294">
            <v>285</v>
          </cell>
          <cell r="B294" t="str">
            <v>STOUGHTON</v>
          </cell>
          <cell r="C294">
            <v>1</v>
          </cell>
          <cell r="D294">
            <v>0</v>
          </cell>
          <cell r="E294">
            <v>463946.84</v>
          </cell>
          <cell r="F294">
            <v>0</v>
          </cell>
          <cell r="G294">
            <v>0</v>
          </cell>
          <cell r="H294">
            <v>0</v>
          </cell>
          <cell r="I294">
            <v>89114</v>
          </cell>
          <cell r="J294">
            <v>1140808.47</v>
          </cell>
          <cell r="K294">
            <v>430892.61</v>
          </cell>
          <cell r="L294">
            <v>0</v>
          </cell>
          <cell r="M294">
            <v>53386</v>
          </cell>
          <cell r="N294">
            <v>438</v>
          </cell>
          <cell r="O294">
            <v>34081.47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U294">
            <v>2212667.39</v>
          </cell>
          <cell r="V294">
            <v>5.5571398617347061</v>
          </cell>
          <cell r="X294">
            <v>35682635.053249992</v>
          </cell>
          <cell r="Y294">
            <v>39816658.299999997</v>
          </cell>
          <cell r="Z294">
            <v>4134023.2467500046</v>
          </cell>
          <cell r="AA294">
            <v>229733.45373852382</v>
          </cell>
          <cell r="AC294">
            <v>110.9417081647278</v>
          </cell>
        </row>
        <row r="295">
          <cell r="A295">
            <v>286</v>
          </cell>
          <cell r="B295" t="str">
            <v>STOW</v>
          </cell>
          <cell r="C295">
            <v>0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U295">
            <v>0</v>
          </cell>
          <cell r="V295">
            <v>0</v>
          </cell>
          <cell r="X295">
            <v>0</v>
          </cell>
          <cell r="Y295">
            <v>0</v>
          </cell>
          <cell r="Z295">
            <v>0</v>
          </cell>
          <cell r="AA295">
            <v>0</v>
          </cell>
          <cell r="AC295">
            <v>0</v>
          </cell>
        </row>
        <row r="296">
          <cell r="A296">
            <v>287</v>
          </cell>
          <cell r="B296" t="str">
            <v>STURBRIDGE</v>
          </cell>
          <cell r="C296">
            <v>1</v>
          </cell>
          <cell r="D296">
            <v>0</v>
          </cell>
          <cell r="E296">
            <v>168146</v>
          </cell>
          <cell r="F296">
            <v>0</v>
          </cell>
          <cell r="G296">
            <v>0</v>
          </cell>
          <cell r="H296">
            <v>0</v>
          </cell>
          <cell r="I296">
            <v>64116</v>
          </cell>
          <cell r="J296">
            <v>220108</v>
          </cell>
          <cell r="K296">
            <v>81417</v>
          </cell>
          <cell r="L296">
            <v>18046</v>
          </cell>
          <cell r="M296">
            <v>0</v>
          </cell>
          <cell r="N296">
            <v>3822</v>
          </cell>
          <cell r="O296">
            <v>0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U296">
            <v>537609</v>
          </cell>
          <cell r="V296">
            <v>6.0390821827142256</v>
          </cell>
          <cell r="X296">
            <v>6992372.2599999998</v>
          </cell>
          <cell r="Y296">
            <v>8902164</v>
          </cell>
          <cell r="Z296">
            <v>1909791.7400000002</v>
          </cell>
          <cell r="AA296">
            <v>115333.892697288</v>
          </cell>
          <cell r="AC296">
            <v>125.66307657228066</v>
          </cell>
        </row>
        <row r="297">
          <cell r="A297">
            <v>288</v>
          </cell>
          <cell r="B297" t="str">
            <v>SUDBURY</v>
          </cell>
          <cell r="C297">
            <v>1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1234711</v>
          </cell>
          <cell r="K297">
            <v>574019</v>
          </cell>
          <cell r="L297">
            <v>636315</v>
          </cell>
          <cell r="M297">
            <v>0</v>
          </cell>
          <cell r="N297">
            <v>0</v>
          </cell>
          <cell r="O297">
            <v>4463.91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U297">
            <v>1813193.9100000001</v>
          </cell>
          <cell r="V297">
            <v>5.3155412104385773</v>
          </cell>
          <cell r="X297">
            <v>24225298.832720004</v>
          </cell>
          <cell r="Y297">
            <v>34111181.5</v>
          </cell>
          <cell r="Z297">
            <v>9885882.667279996</v>
          </cell>
          <cell r="AA297">
            <v>525488.16719487263</v>
          </cell>
          <cell r="AC297">
            <v>138.63892274237898</v>
          </cell>
        </row>
        <row r="298">
          <cell r="A298">
            <v>289</v>
          </cell>
          <cell r="B298" t="str">
            <v>SUNDERLAND</v>
          </cell>
          <cell r="C298">
            <v>1</v>
          </cell>
          <cell r="D298">
            <v>0</v>
          </cell>
          <cell r="E298">
            <v>18974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90216</v>
          </cell>
          <cell r="K298">
            <v>0</v>
          </cell>
          <cell r="L298">
            <v>44096</v>
          </cell>
          <cell r="M298">
            <v>0</v>
          </cell>
          <cell r="N298">
            <v>23393</v>
          </cell>
          <cell r="O298">
            <v>1100.79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U298">
            <v>133683.79</v>
          </cell>
          <cell r="V298">
            <v>5.7245367466043646</v>
          </cell>
          <cell r="X298">
            <v>1427166.29</v>
          </cell>
          <cell r="Y298">
            <v>2335277</v>
          </cell>
          <cell r="Z298">
            <v>908110.71</v>
          </cell>
          <cell r="AA298">
            <v>51985.131293799794</v>
          </cell>
          <cell r="AC298">
            <v>159.98779432396768</v>
          </cell>
        </row>
        <row r="299">
          <cell r="A299">
            <v>290</v>
          </cell>
          <cell r="B299" t="str">
            <v>SUTTON</v>
          </cell>
          <cell r="C299">
            <v>1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292582</v>
          </cell>
          <cell r="M299">
            <v>785</v>
          </cell>
          <cell r="N299">
            <v>2276</v>
          </cell>
          <cell r="O299">
            <v>0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 t="str">
            <v>X</v>
          </cell>
          <cell r="U299">
            <v>295643</v>
          </cell>
          <cell r="V299">
            <v>1.9823622244072419</v>
          </cell>
          <cell r="X299">
            <v>13280919.139999997</v>
          </cell>
          <cell r="Y299">
            <v>14913672</v>
          </cell>
          <cell r="Z299">
            <v>1632752.8600000031</v>
          </cell>
          <cell r="AA299">
            <v>32367.075914568919</v>
          </cell>
          <cell r="AC299">
            <v>112.05026374466304</v>
          </cell>
        </row>
        <row r="300">
          <cell r="A300">
            <v>291</v>
          </cell>
          <cell r="B300" t="str">
            <v>SWAMPSCOTT</v>
          </cell>
          <cell r="C300">
            <v>1</v>
          </cell>
          <cell r="D300">
            <v>0</v>
          </cell>
          <cell r="E300">
            <v>33000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1120093</v>
          </cell>
          <cell r="K300">
            <v>724114</v>
          </cell>
          <cell r="L300">
            <v>0</v>
          </cell>
          <cell r="M300">
            <v>0</v>
          </cell>
          <cell r="N300">
            <v>0</v>
          </cell>
          <cell r="O300">
            <v>34979.94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U300">
            <v>1912186.94</v>
          </cell>
          <cell r="V300">
            <v>7.0223948057574042</v>
          </cell>
          <cell r="X300">
            <v>18506840.309999999</v>
          </cell>
          <cell r="Y300">
            <v>27229841</v>
          </cell>
          <cell r="Z300">
            <v>8723000.6900000013</v>
          </cell>
          <cell r="AA300">
            <v>612563.54736074258</v>
          </cell>
          <cell r="AC300">
            <v>143.82399700210769</v>
          </cell>
        </row>
        <row r="301">
          <cell r="A301">
            <v>292</v>
          </cell>
          <cell r="B301" t="str">
            <v>SWANSEA</v>
          </cell>
          <cell r="C301">
            <v>1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318122.21000000002</v>
          </cell>
          <cell r="K301">
            <v>159795.13</v>
          </cell>
          <cell r="L301">
            <v>0</v>
          </cell>
          <cell r="M301">
            <v>833</v>
          </cell>
          <cell r="N301">
            <v>10314</v>
          </cell>
          <cell r="O301">
            <v>9504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U301">
            <v>498568.34</v>
          </cell>
          <cell r="V301">
            <v>2.4333114056220921</v>
          </cell>
          <cell r="X301">
            <v>17312134.07</v>
          </cell>
          <cell r="Y301">
            <v>20489294.5</v>
          </cell>
          <cell r="Z301">
            <v>3177160.4299999997</v>
          </cell>
          <cell r="AA301">
            <v>77310.207118101898</v>
          </cell>
          <cell r="AC301">
            <v>117.90565051280184</v>
          </cell>
        </row>
        <row r="302">
          <cell r="A302">
            <v>293</v>
          </cell>
          <cell r="B302" t="str">
            <v>TAUNTON</v>
          </cell>
          <cell r="C302">
            <v>1</v>
          </cell>
          <cell r="D302">
            <v>0</v>
          </cell>
          <cell r="E302">
            <v>2966104.98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2163701.4</v>
          </cell>
          <cell r="K302">
            <v>1130549</v>
          </cell>
          <cell r="L302">
            <v>300000</v>
          </cell>
          <cell r="M302">
            <v>48124</v>
          </cell>
          <cell r="N302">
            <v>37781.199999999997</v>
          </cell>
          <cell r="O302">
            <v>6225.75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U302">
            <v>6352486.3300000001</v>
          </cell>
          <cell r="V302">
            <v>8.5339389062549742</v>
          </cell>
          <cell r="X302">
            <v>75257775.25999999</v>
          </cell>
          <cell r="Y302">
            <v>74437916.650000006</v>
          </cell>
          <cell r="Z302">
            <v>0</v>
          </cell>
          <cell r="AA302">
            <v>0</v>
          </cell>
          <cell r="AC302">
            <v>98.910599460098908</v>
          </cell>
        </row>
        <row r="303">
          <cell r="A303">
            <v>294</v>
          </cell>
          <cell r="B303" t="str">
            <v>TEMPLETON</v>
          </cell>
          <cell r="C303">
            <v>0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U303">
            <v>0</v>
          </cell>
          <cell r="V303">
            <v>0</v>
          </cell>
          <cell r="X303">
            <v>0</v>
          </cell>
          <cell r="Y303">
            <v>0</v>
          </cell>
          <cell r="Z303">
            <v>0</v>
          </cell>
          <cell r="AA303">
            <v>0</v>
          </cell>
          <cell r="AC303">
            <v>0</v>
          </cell>
        </row>
        <row r="304">
          <cell r="A304">
            <v>295</v>
          </cell>
          <cell r="B304" t="str">
            <v>TEWKSBURY</v>
          </cell>
          <cell r="C304">
            <v>1</v>
          </cell>
          <cell r="D304">
            <v>0</v>
          </cell>
          <cell r="E304">
            <v>787881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1525632</v>
          </cell>
          <cell r="K304">
            <v>961956</v>
          </cell>
          <cell r="L304">
            <v>3974482</v>
          </cell>
          <cell r="M304">
            <v>0</v>
          </cell>
          <cell r="N304">
            <v>0</v>
          </cell>
          <cell r="O304">
            <v>62051.22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 t="str">
            <v>X</v>
          </cell>
          <cell r="U304">
            <v>7312002.2199999997</v>
          </cell>
          <cell r="V304">
            <v>17.172658722236729</v>
          </cell>
          <cell r="X304">
            <v>34519814.968239993</v>
          </cell>
          <cell r="Y304">
            <v>42579325.299999997</v>
          </cell>
          <cell r="Z304">
            <v>8059510.3317600042</v>
          </cell>
          <cell r="AA304">
            <v>1384032.2039565549</v>
          </cell>
          <cell r="AC304">
            <v>119.338105183777</v>
          </cell>
        </row>
        <row r="305">
          <cell r="A305">
            <v>296</v>
          </cell>
          <cell r="B305" t="str">
            <v>TISBURY</v>
          </cell>
          <cell r="C305">
            <v>1</v>
          </cell>
          <cell r="D305">
            <v>11960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979</v>
          </cell>
          <cell r="K305">
            <v>0</v>
          </cell>
          <cell r="L305">
            <v>264357</v>
          </cell>
          <cell r="M305">
            <v>0</v>
          </cell>
          <cell r="N305">
            <v>116951</v>
          </cell>
          <cell r="O305">
            <v>59497.56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U305">
            <v>177427.56</v>
          </cell>
          <cell r="V305">
            <v>2.4489789495887666</v>
          </cell>
          <cell r="X305">
            <v>3137805.37</v>
          </cell>
          <cell r="Y305">
            <v>7244960.5999999996</v>
          </cell>
          <cell r="Z305">
            <v>4107155.2299999995</v>
          </cell>
          <cell r="AA305">
            <v>100583.36700963408</v>
          </cell>
          <cell r="AC305">
            <v>227.68707394335186</v>
          </cell>
        </row>
        <row r="306">
          <cell r="A306">
            <v>297</v>
          </cell>
          <cell r="B306" t="str">
            <v>TOLLAND</v>
          </cell>
          <cell r="C306">
            <v>0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U306">
            <v>0</v>
          </cell>
          <cell r="V306">
            <v>0</v>
          </cell>
          <cell r="X306">
            <v>0</v>
          </cell>
          <cell r="Y306">
            <v>0</v>
          </cell>
          <cell r="Z306">
            <v>0</v>
          </cell>
          <cell r="AA306">
            <v>0</v>
          </cell>
          <cell r="AC306">
            <v>0</v>
          </cell>
        </row>
        <row r="307">
          <cell r="A307">
            <v>298</v>
          </cell>
          <cell r="B307" t="str">
            <v>TOPSFIELD</v>
          </cell>
          <cell r="C307">
            <v>1</v>
          </cell>
          <cell r="D307">
            <v>0</v>
          </cell>
          <cell r="E307">
            <v>2880</v>
          </cell>
          <cell r="F307">
            <v>0</v>
          </cell>
          <cell r="G307">
            <v>0</v>
          </cell>
          <cell r="H307">
            <v>0</v>
          </cell>
          <cell r="I307">
            <v>9089</v>
          </cell>
          <cell r="J307">
            <v>25712</v>
          </cell>
          <cell r="K307">
            <v>120572</v>
          </cell>
          <cell r="L307">
            <v>187735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 t="str">
            <v>X</v>
          </cell>
          <cell r="U307">
            <v>345988</v>
          </cell>
          <cell r="V307">
            <v>4.8460132875009698</v>
          </cell>
          <cell r="X307">
            <v>4836646.4862000002</v>
          </cell>
          <cell r="Y307">
            <v>7139642</v>
          </cell>
          <cell r="Z307">
            <v>2302995.5137999998</v>
          </cell>
          <cell r="AA307">
            <v>111603.46860929922</v>
          </cell>
          <cell r="AC307">
            <v>145.30808797879308</v>
          </cell>
        </row>
        <row r="308">
          <cell r="A308">
            <v>299</v>
          </cell>
          <cell r="B308" t="str">
            <v>TOWNSEND</v>
          </cell>
          <cell r="C308">
            <v>0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  <cell r="O308">
            <v>0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U308">
            <v>0</v>
          </cell>
          <cell r="V308">
            <v>0</v>
          </cell>
          <cell r="X308">
            <v>0</v>
          </cell>
          <cell r="Y308">
            <v>0</v>
          </cell>
          <cell r="Z308">
            <v>0</v>
          </cell>
          <cell r="AA308">
            <v>0</v>
          </cell>
          <cell r="AC308">
            <v>0</v>
          </cell>
        </row>
        <row r="309">
          <cell r="A309">
            <v>300</v>
          </cell>
          <cell r="B309" t="str">
            <v>TRURO</v>
          </cell>
          <cell r="C309">
            <v>1</v>
          </cell>
          <cell r="D309">
            <v>0</v>
          </cell>
          <cell r="E309">
            <v>34174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74032</v>
          </cell>
          <cell r="K309">
            <v>42425</v>
          </cell>
          <cell r="L309">
            <v>118990</v>
          </cell>
          <cell r="M309">
            <v>0</v>
          </cell>
          <cell r="N309">
            <v>0</v>
          </cell>
          <cell r="O309">
            <v>8427.6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 t="str">
            <v>X</v>
          </cell>
          <cell r="U309">
            <v>278048.59999999998</v>
          </cell>
          <cell r="V309">
            <v>6.3915282825631063</v>
          </cell>
          <cell r="X309">
            <v>1679937.99</v>
          </cell>
          <cell r="Y309">
            <v>4350267.8499999996</v>
          </cell>
          <cell r="Z309">
            <v>2670329.8599999994</v>
          </cell>
          <cell r="AA309">
            <v>170674.88823962776</v>
          </cell>
          <cell r="AC309">
            <v>248.79447852479197</v>
          </cell>
        </row>
        <row r="310">
          <cell r="A310">
            <v>301</v>
          </cell>
          <cell r="B310" t="str">
            <v>TYNGSBOROUGH</v>
          </cell>
          <cell r="C310">
            <v>1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765092</v>
          </cell>
          <cell r="K310">
            <v>473394</v>
          </cell>
          <cell r="L310">
            <v>280644</v>
          </cell>
          <cell r="M310">
            <v>0</v>
          </cell>
          <cell r="N310">
            <v>15038</v>
          </cell>
          <cell r="O310">
            <v>72246.959999999992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U310">
            <v>1325770.96</v>
          </cell>
          <cell r="V310">
            <v>7.1742860682226448</v>
          </cell>
          <cell r="X310">
            <v>15581685.049999999</v>
          </cell>
          <cell r="Y310">
            <v>18479482.800000001</v>
          </cell>
          <cell r="Z310">
            <v>2897797.7500000019</v>
          </cell>
          <cell r="AA310">
            <v>207896.3002635194</v>
          </cell>
          <cell r="AC310">
            <v>117.26322564667986</v>
          </cell>
        </row>
        <row r="311">
          <cell r="A311">
            <v>302</v>
          </cell>
          <cell r="B311" t="str">
            <v>TYRINGHAM</v>
          </cell>
          <cell r="C311">
            <v>0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2647</v>
          </cell>
          <cell r="O311">
            <v>0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U311">
            <v>2647</v>
          </cell>
          <cell r="V311">
            <v>0</v>
          </cell>
          <cell r="X311">
            <v>241848.72000000003</v>
          </cell>
          <cell r="Y311">
            <v>176651</v>
          </cell>
          <cell r="Z311">
            <v>0</v>
          </cell>
          <cell r="AA311">
            <v>0</v>
          </cell>
          <cell r="AC311">
            <v>0</v>
          </cell>
        </row>
        <row r="312">
          <cell r="A312">
            <v>303</v>
          </cell>
          <cell r="B312" t="str">
            <v>UPTON</v>
          </cell>
          <cell r="C312">
            <v>0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U312">
            <v>0</v>
          </cell>
          <cell r="V312">
            <v>0</v>
          </cell>
          <cell r="X312">
            <v>12582.467449999998</v>
          </cell>
          <cell r="Y312">
            <v>0</v>
          </cell>
          <cell r="Z312">
            <v>0</v>
          </cell>
          <cell r="AA312">
            <v>0</v>
          </cell>
          <cell r="AC312">
            <v>0</v>
          </cell>
        </row>
        <row r="313">
          <cell r="A313">
            <v>304</v>
          </cell>
          <cell r="B313" t="str">
            <v>UXBRIDGE</v>
          </cell>
          <cell r="C313">
            <v>1</v>
          </cell>
          <cell r="D313">
            <v>0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42000</v>
          </cell>
          <cell r="J313">
            <v>649774</v>
          </cell>
          <cell r="K313">
            <v>430169</v>
          </cell>
          <cell r="L313">
            <v>1000122</v>
          </cell>
          <cell r="M313">
            <v>921</v>
          </cell>
          <cell r="N313">
            <v>105629.6</v>
          </cell>
          <cell r="O313">
            <v>3566.8799999999997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 t="str">
            <v>X</v>
          </cell>
          <cell r="U313">
            <v>2232182.48</v>
          </cell>
          <cell r="V313">
            <v>9.7361926449374412</v>
          </cell>
          <cell r="X313">
            <v>16877042.539999999</v>
          </cell>
          <cell r="Y313">
            <v>22926646.600000001</v>
          </cell>
          <cell r="Z313">
            <v>6049604.0600000024</v>
          </cell>
          <cell r="AA313">
            <v>589001.10553755704</v>
          </cell>
          <cell r="AC313">
            <v>132.35521236330572</v>
          </cell>
        </row>
        <row r="314">
          <cell r="A314">
            <v>305</v>
          </cell>
          <cell r="B314" t="str">
            <v>WAKEFIELD</v>
          </cell>
          <cell r="C314">
            <v>1</v>
          </cell>
          <cell r="D314">
            <v>0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1354569</v>
          </cell>
          <cell r="K314">
            <v>0</v>
          </cell>
          <cell r="L314">
            <v>3531234</v>
          </cell>
          <cell r="M314">
            <v>1686</v>
          </cell>
          <cell r="N314">
            <v>0</v>
          </cell>
          <cell r="O314">
            <v>63438.03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 t="str">
            <v>X</v>
          </cell>
          <cell r="U314">
            <v>4950927.03</v>
          </cell>
          <cell r="V314">
            <v>13.768030041255393</v>
          </cell>
          <cell r="X314">
            <v>30243376.094500005</v>
          </cell>
          <cell r="Y314">
            <v>35959589.100000001</v>
          </cell>
          <cell r="Z314">
            <v>5716213.0054999962</v>
          </cell>
          <cell r="AA314">
            <v>787009.92381938733</v>
          </cell>
          <cell r="AC314">
            <v>116.29845512709484</v>
          </cell>
        </row>
        <row r="315">
          <cell r="A315">
            <v>306</v>
          </cell>
          <cell r="B315" t="str">
            <v>WALES</v>
          </cell>
          <cell r="C315">
            <v>1</v>
          </cell>
          <cell r="D315">
            <v>0</v>
          </cell>
          <cell r="E315">
            <v>27655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32562</v>
          </cell>
          <cell r="K315">
            <v>15414</v>
          </cell>
          <cell r="L315">
            <v>6077</v>
          </cell>
          <cell r="M315">
            <v>0</v>
          </cell>
          <cell r="N315">
            <v>84702</v>
          </cell>
          <cell r="O315">
            <v>0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U315">
            <v>160333</v>
          </cell>
          <cell r="V315">
            <v>8.9389433589459681</v>
          </cell>
          <cell r="X315">
            <v>1324350.96</v>
          </cell>
          <cell r="Y315">
            <v>1793646</v>
          </cell>
          <cell r="Z315">
            <v>469295.04000000004</v>
          </cell>
          <cell r="AA315">
            <v>41950.017811942824</v>
          </cell>
          <cell r="AC315">
            <v>132.26826083835491</v>
          </cell>
        </row>
        <row r="316">
          <cell r="A316">
            <v>307</v>
          </cell>
          <cell r="B316" t="str">
            <v>WALPOLE</v>
          </cell>
          <cell r="C316">
            <v>1</v>
          </cell>
          <cell r="D316">
            <v>0</v>
          </cell>
          <cell r="E316">
            <v>57708.29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1054840.74</v>
          </cell>
          <cell r="K316">
            <v>354149.22</v>
          </cell>
          <cell r="L316">
            <v>951164</v>
          </cell>
          <cell r="M316">
            <v>16649</v>
          </cell>
          <cell r="N316">
            <v>8975.98</v>
          </cell>
          <cell r="O316">
            <v>16555.41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 t="str">
            <v>X</v>
          </cell>
          <cell r="U316">
            <v>2460042.64</v>
          </cell>
          <cell r="V316">
            <v>6.0646694696253123</v>
          </cell>
          <cell r="X316">
            <v>33583986.553500004</v>
          </cell>
          <cell r="Y316">
            <v>40563507.25</v>
          </cell>
          <cell r="Z316">
            <v>6979520.6964999959</v>
          </cell>
          <cell r="AA316">
            <v>423284.86080681521</v>
          </cell>
          <cell r="AC316">
            <v>119.52191061430113</v>
          </cell>
        </row>
        <row r="317">
          <cell r="A317">
            <v>308</v>
          </cell>
          <cell r="B317" t="str">
            <v>WALTHAM</v>
          </cell>
          <cell r="C317">
            <v>1</v>
          </cell>
          <cell r="D317">
            <v>0</v>
          </cell>
          <cell r="E317">
            <v>1179682.99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2844636.7199999997</v>
          </cell>
          <cell r="K317">
            <v>93356</v>
          </cell>
          <cell r="L317">
            <v>9985576</v>
          </cell>
          <cell r="M317">
            <v>17548</v>
          </cell>
          <cell r="N317">
            <v>0</v>
          </cell>
          <cell r="O317">
            <v>14058.359999999999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 t="str">
            <v>X</v>
          </cell>
          <cell r="U317">
            <v>14134858.07</v>
          </cell>
          <cell r="V317">
            <v>16.671427618934491</v>
          </cell>
          <cell r="X317">
            <v>50081563.292000003</v>
          </cell>
          <cell r="Y317">
            <v>84784929</v>
          </cell>
          <cell r="Z317">
            <v>34703365.707999997</v>
          </cell>
          <cell r="AA317">
            <v>5785546.4953433527</v>
          </cell>
          <cell r="AC317">
            <v>157.74144677563601</v>
          </cell>
        </row>
        <row r="318">
          <cell r="A318">
            <v>309</v>
          </cell>
          <cell r="B318" t="str">
            <v>WARE</v>
          </cell>
          <cell r="C318">
            <v>1</v>
          </cell>
          <cell r="D318">
            <v>0</v>
          </cell>
          <cell r="E318">
            <v>183878.84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523815.48</v>
          </cell>
          <cell r="K318">
            <v>61162.5</v>
          </cell>
          <cell r="L318">
            <v>493693</v>
          </cell>
          <cell r="M318">
            <v>10633</v>
          </cell>
          <cell r="N318">
            <v>134532</v>
          </cell>
          <cell r="O318">
            <v>429.47999999999996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U318">
            <v>914451.29999999981</v>
          </cell>
          <cell r="V318">
            <v>7.0571054652255381</v>
          </cell>
          <cell r="X318">
            <v>13217323.799999999</v>
          </cell>
          <cell r="Y318">
            <v>12957880.6</v>
          </cell>
          <cell r="Z318">
            <v>0</v>
          </cell>
          <cell r="AA318">
            <v>0</v>
          </cell>
          <cell r="AC318">
            <v>98.037097343412299</v>
          </cell>
        </row>
        <row r="319">
          <cell r="A319">
            <v>310</v>
          </cell>
          <cell r="B319" t="str">
            <v>WAREHAM</v>
          </cell>
          <cell r="C319">
            <v>1</v>
          </cell>
          <cell r="D319">
            <v>24461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828434</v>
          </cell>
          <cell r="K319">
            <v>519071</v>
          </cell>
          <cell r="L319">
            <v>1591135</v>
          </cell>
          <cell r="M319">
            <v>3184</v>
          </cell>
          <cell r="N319">
            <v>8011.4400000000005</v>
          </cell>
          <cell r="O319">
            <v>11955.42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 t="str">
            <v>X</v>
          </cell>
          <cell r="U319">
            <v>2986251.86</v>
          </cell>
          <cell r="V319">
            <v>9.9123082328452448</v>
          </cell>
          <cell r="X319">
            <v>28986212.199999999</v>
          </cell>
          <cell r="Y319">
            <v>30126705</v>
          </cell>
          <cell r="Z319">
            <v>1140492.8000000007</v>
          </cell>
          <cell r="AA319">
            <v>113049.16170940733</v>
          </cell>
          <cell r="AC319">
            <v>103.54459434437797</v>
          </cell>
        </row>
        <row r="320">
          <cell r="A320">
            <v>311</v>
          </cell>
          <cell r="B320" t="str">
            <v>WARREN</v>
          </cell>
          <cell r="C320">
            <v>0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U320">
            <v>0</v>
          </cell>
          <cell r="V320">
            <v>0</v>
          </cell>
          <cell r="X320">
            <v>0</v>
          </cell>
          <cell r="Y320">
            <v>0</v>
          </cell>
          <cell r="Z320">
            <v>0</v>
          </cell>
          <cell r="AA320">
            <v>0</v>
          </cell>
          <cell r="AC320">
            <v>0</v>
          </cell>
        </row>
        <row r="321">
          <cell r="A321">
            <v>312</v>
          </cell>
          <cell r="B321" t="str">
            <v>WARWICK</v>
          </cell>
          <cell r="C321">
            <v>0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U321">
            <v>0</v>
          </cell>
          <cell r="V321">
            <v>0</v>
          </cell>
          <cell r="X321">
            <v>0</v>
          </cell>
          <cell r="Y321">
            <v>30758</v>
          </cell>
          <cell r="Z321">
            <v>30758</v>
          </cell>
          <cell r="AA321">
            <v>0</v>
          </cell>
          <cell r="AC321">
            <v>0</v>
          </cell>
        </row>
        <row r="322">
          <cell r="A322">
            <v>313</v>
          </cell>
          <cell r="B322" t="str">
            <v>WASHINGTON</v>
          </cell>
          <cell r="C322">
            <v>0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U322">
            <v>0</v>
          </cell>
          <cell r="V322">
            <v>0</v>
          </cell>
          <cell r="X322">
            <v>12250.07</v>
          </cell>
          <cell r="Y322">
            <v>16775</v>
          </cell>
          <cell r="Z322">
            <v>4524.93</v>
          </cell>
          <cell r="AA322">
            <v>0</v>
          </cell>
          <cell r="AC322">
            <v>0</v>
          </cell>
        </row>
        <row r="323">
          <cell r="A323">
            <v>314</v>
          </cell>
          <cell r="B323" t="str">
            <v>WATERTOWN</v>
          </cell>
          <cell r="C323">
            <v>1</v>
          </cell>
          <cell r="D323">
            <v>0</v>
          </cell>
          <cell r="E323">
            <v>521366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2467033.3600000036</v>
          </cell>
          <cell r="K323">
            <v>835587.93</v>
          </cell>
          <cell r="L323">
            <v>182920</v>
          </cell>
          <cell r="M323">
            <v>323</v>
          </cell>
          <cell r="N323">
            <v>0</v>
          </cell>
          <cell r="O323">
            <v>8498.34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U323">
            <v>3832808.6300000036</v>
          </cell>
          <cell r="V323">
            <v>10.025443428957603</v>
          </cell>
          <cell r="X323">
            <v>25827066.428560004</v>
          </cell>
          <cell r="Y323">
            <v>38230814</v>
          </cell>
          <cell r="Z323">
            <v>12403747.571439996</v>
          </cell>
          <cell r="AA323">
            <v>1243530.6958454193</v>
          </cell>
          <cell r="AC323">
            <v>143.21132214711548</v>
          </cell>
        </row>
        <row r="324">
          <cell r="A324">
            <v>315</v>
          </cell>
          <cell r="B324" t="str">
            <v>WAYLAND</v>
          </cell>
          <cell r="C324">
            <v>1</v>
          </cell>
          <cell r="D324">
            <v>0</v>
          </cell>
          <cell r="E324">
            <v>456653.88</v>
          </cell>
          <cell r="F324">
            <v>0</v>
          </cell>
          <cell r="G324">
            <v>0</v>
          </cell>
          <cell r="H324">
            <v>0</v>
          </cell>
          <cell r="I324">
            <v>63675</v>
          </cell>
          <cell r="J324">
            <v>959867.08</v>
          </cell>
          <cell r="K324">
            <v>160118.67000000001</v>
          </cell>
          <cell r="L324">
            <v>981216</v>
          </cell>
          <cell r="M324">
            <v>0</v>
          </cell>
          <cell r="N324">
            <v>0</v>
          </cell>
          <cell r="O324">
            <v>7647.48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 t="str">
            <v>X</v>
          </cell>
          <cell r="U324">
            <v>2629178.11</v>
          </cell>
          <cell r="V324">
            <v>6.9752258354286027</v>
          </cell>
          <cell r="X324">
            <v>22873243.606079999</v>
          </cell>
          <cell r="Y324">
            <v>37693089.399999999</v>
          </cell>
          <cell r="Z324">
            <v>14819845.793919999</v>
          </cell>
          <cell r="AA324">
            <v>1033717.712588187</v>
          </cell>
          <cell r="AC324">
            <v>160.27185439352067</v>
          </cell>
        </row>
        <row r="325">
          <cell r="A325">
            <v>316</v>
          </cell>
          <cell r="B325" t="str">
            <v>WEBSTER</v>
          </cell>
          <cell r="C325">
            <v>1</v>
          </cell>
          <cell r="D325">
            <v>0</v>
          </cell>
          <cell r="E325">
            <v>172419</v>
          </cell>
          <cell r="F325">
            <v>0</v>
          </cell>
          <cell r="G325">
            <v>0</v>
          </cell>
          <cell r="H325">
            <v>0</v>
          </cell>
          <cell r="I325">
            <v>85688</v>
          </cell>
          <cell r="J325">
            <v>699106</v>
          </cell>
          <cell r="K325">
            <v>716880</v>
          </cell>
          <cell r="L325">
            <v>0</v>
          </cell>
          <cell r="M325">
            <v>3440</v>
          </cell>
          <cell r="N325">
            <v>28020</v>
          </cell>
          <cell r="O325">
            <v>20328.03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U325">
            <v>1725881.03</v>
          </cell>
          <cell r="V325">
            <v>8.6209540287656008</v>
          </cell>
          <cell r="X325">
            <v>19221499.239999998</v>
          </cell>
          <cell r="Y325">
            <v>20019606</v>
          </cell>
          <cell r="Z325">
            <v>798106.76000000164</v>
          </cell>
          <cell r="AA325">
            <v>68804.416880070756</v>
          </cell>
          <cell r="AC325">
            <v>103.79420113911952</v>
          </cell>
        </row>
        <row r="326">
          <cell r="A326">
            <v>317</v>
          </cell>
          <cell r="B326" t="str">
            <v>WELLESLEY</v>
          </cell>
          <cell r="C326">
            <v>1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21594.91</v>
          </cell>
          <cell r="J326">
            <v>2266777.6000000001</v>
          </cell>
          <cell r="K326">
            <v>718209</v>
          </cell>
          <cell r="L326">
            <v>3953399</v>
          </cell>
          <cell r="M326">
            <v>15421</v>
          </cell>
          <cell r="N326">
            <v>0</v>
          </cell>
          <cell r="O326">
            <v>2137.5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U326">
            <v>3024140.01</v>
          </cell>
          <cell r="V326">
            <v>5.099447238935249</v>
          </cell>
          <cell r="X326">
            <v>42989228.138499998</v>
          </cell>
          <cell r="Y326">
            <v>59303290.5</v>
          </cell>
          <cell r="Z326">
            <v>16314062.361500002</v>
          </cell>
          <cell r="AA326">
            <v>831927.00265168666</v>
          </cell>
          <cell r="AC326">
            <v>136.01398775751207</v>
          </cell>
        </row>
        <row r="327">
          <cell r="A327">
            <v>318</v>
          </cell>
          <cell r="B327" t="str">
            <v>WELLFLEET</v>
          </cell>
          <cell r="C327">
            <v>1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131</v>
          </cell>
          <cell r="L327">
            <v>60330</v>
          </cell>
          <cell r="M327">
            <v>0</v>
          </cell>
          <cell r="N327">
            <v>949.11</v>
          </cell>
          <cell r="O327">
            <v>0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 t="str">
            <v>X</v>
          </cell>
          <cell r="U327">
            <v>61410.11</v>
          </cell>
          <cell r="V327">
            <v>2.1168629670637258</v>
          </cell>
          <cell r="X327">
            <v>1181905.93</v>
          </cell>
          <cell r="Y327">
            <v>2900996</v>
          </cell>
          <cell r="Z327">
            <v>1719090.07</v>
          </cell>
          <cell r="AA327">
            <v>36390.78106229988</v>
          </cell>
          <cell r="AC327">
            <v>242.37167664753997</v>
          </cell>
        </row>
        <row r="328">
          <cell r="A328">
            <v>319</v>
          </cell>
          <cell r="B328" t="str">
            <v>WENDELL</v>
          </cell>
          <cell r="C328">
            <v>0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U328">
            <v>0</v>
          </cell>
          <cell r="V328">
            <v>0</v>
          </cell>
          <cell r="X328">
            <v>0</v>
          </cell>
          <cell r="Y328">
            <v>3880</v>
          </cell>
          <cell r="Z328">
            <v>3880</v>
          </cell>
          <cell r="AA328">
            <v>0</v>
          </cell>
          <cell r="AC328">
            <v>0</v>
          </cell>
        </row>
        <row r="329">
          <cell r="A329">
            <v>320</v>
          </cell>
          <cell r="B329" t="str">
            <v>WENHAM</v>
          </cell>
          <cell r="C329">
            <v>0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U329">
            <v>0</v>
          </cell>
          <cell r="V329">
            <v>0</v>
          </cell>
          <cell r="X329">
            <v>0</v>
          </cell>
          <cell r="Y329">
            <v>0</v>
          </cell>
          <cell r="Z329">
            <v>0</v>
          </cell>
          <cell r="AA329">
            <v>0</v>
          </cell>
          <cell r="AC329">
            <v>0</v>
          </cell>
        </row>
        <row r="330">
          <cell r="A330">
            <v>321</v>
          </cell>
          <cell r="B330" t="str">
            <v>WESTBOROUGH</v>
          </cell>
          <cell r="C330">
            <v>1</v>
          </cell>
          <cell r="D330">
            <v>0</v>
          </cell>
          <cell r="E330">
            <v>65144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1686442.07</v>
          </cell>
          <cell r="K330">
            <v>405498.32</v>
          </cell>
          <cell r="L330">
            <v>1068021</v>
          </cell>
          <cell r="M330">
            <v>0</v>
          </cell>
          <cell r="N330">
            <v>0</v>
          </cell>
          <cell r="O330">
            <v>8111.88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 t="str">
            <v>X</v>
          </cell>
          <cell r="U330">
            <v>3233217.27</v>
          </cell>
          <cell r="V330">
            <v>7.1699058359466354</v>
          </cell>
          <cell r="X330">
            <v>29045979.329999998</v>
          </cell>
          <cell r="Y330">
            <v>45094278</v>
          </cell>
          <cell r="Z330">
            <v>16048298.670000002</v>
          </cell>
          <cell r="AA330">
            <v>1150647.9029104763</v>
          </cell>
          <cell r="AC330">
            <v>151.28988972219835</v>
          </cell>
        </row>
        <row r="331">
          <cell r="A331">
            <v>322</v>
          </cell>
          <cell r="B331" t="str">
            <v>WEST BOYLSTON</v>
          </cell>
          <cell r="C331">
            <v>1</v>
          </cell>
          <cell r="D331">
            <v>0</v>
          </cell>
          <cell r="E331">
            <v>25283.45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205097</v>
          </cell>
          <cell r="K331">
            <v>35079.879999999997</v>
          </cell>
          <cell r="L331">
            <v>558299</v>
          </cell>
          <cell r="M331">
            <v>0</v>
          </cell>
          <cell r="N331">
            <v>28680</v>
          </cell>
          <cell r="O331">
            <v>18219.689999999999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U331">
            <v>312360.02</v>
          </cell>
          <cell r="V331">
            <v>2.7741975997428265</v>
          </cell>
          <cell r="X331">
            <v>8200894.7400000002</v>
          </cell>
          <cell r="Y331">
            <v>11259472.65</v>
          </cell>
          <cell r="Z331">
            <v>3058577.91</v>
          </cell>
          <cell r="AA331">
            <v>84850.994965484322</v>
          </cell>
          <cell r="AC331">
            <v>136.2610057720911</v>
          </cell>
        </row>
        <row r="332">
          <cell r="A332">
            <v>323</v>
          </cell>
          <cell r="B332" t="str">
            <v>WEST BRIDGEWATER</v>
          </cell>
          <cell r="C332">
            <v>1</v>
          </cell>
          <cell r="D332">
            <v>0</v>
          </cell>
          <cell r="E332">
            <v>95295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45212</v>
          </cell>
          <cell r="K332">
            <v>323004</v>
          </cell>
          <cell r="L332">
            <v>509489</v>
          </cell>
          <cell r="M332">
            <v>9702</v>
          </cell>
          <cell r="N332">
            <v>18556</v>
          </cell>
          <cell r="O332">
            <v>1871.46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 t="str">
            <v>X</v>
          </cell>
          <cell r="U332">
            <v>1003129.46</v>
          </cell>
          <cell r="V332">
            <v>8.9110509225442858</v>
          </cell>
          <cell r="X332">
            <v>9407934.3300000001</v>
          </cell>
          <cell r="Y332">
            <v>11257139.800000001</v>
          </cell>
          <cell r="Z332">
            <v>1849205.4700000007</v>
          </cell>
          <cell r="AA332">
            <v>164783.64109417447</v>
          </cell>
          <cell r="AC332">
            <v>117.9042685654655</v>
          </cell>
        </row>
        <row r="333">
          <cell r="A333">
            <v>324</v>
          </cell>
          <cell r="B333" t="str">
            <v>WEST BROOKFIELD</v>
          </cell>
          <cell r="C333">
            <v>0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  <cell r="O333">
            <v>0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U333">
            <v>0</v>
          </cell>
          <cell r="V333">
            <v>0</v>
          </cell>
          <cell r="X333">
            <v>231760.61000000002</v>
          </cell>
          <cell r="Y333">
            <v>259842</v>
          </cell>
          <cell r="Z333">
            <v>28081.389999999985</v>
          </cell>
          <cell r="AA333">
            <v>0</v>
          </cell>
          <cell r="AC333">
            <v>0</v>
          </cell>
        </row>
        <row r="334">
          <cell r="A334">
            <v>325</v>
          </cell>
          <cell r="B334" t="str">
            <v>WESTFIELD</v>
          </cell>
          <cell r="C334">
            <v>1</v>
          </cell>
          <cell r="D334">
            <v>0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71632</v>
          </cell>
          <cell r="J334">
            <v>1360309</v>
          </cell>
          <cell r="K334">
            <v>0</v>
          </cell>
          <cell r="L334">
            <v>3263850</v>
          </cell>
          <cell r="M334">
            <v>27092</v>
          </cell>
          <cell r="N334">
            <v>29299.239999999998</v>
          </cell>
          <cell r="O334">
            <v>12507.39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 t="str">
            <v>X</v>
          </cell>
          <cell r="U334">
            <v>4764689.63</v>
          </cell>
          <cell r="V334">
            <v>7.623044195817644</v>
          </cell>
          <cell r="X334">
            <v>56348311.590000004</v>
          </cell>
          <cell r="Y334">
            <v>62503765</v>
          </cell>
          <cell r="Z334">
            <v>6155453.4099999964</v>
          </cell>
          <cell r="AA334">
            <v>469232.93389726395</v>
          </cell>
          <cell r="AC334">
            <v>110.09119939116658</v>
          </cell>
        </row>
        <row r="335">
          <cell r="A335">
            <v>326</v>
          </cell>
          <cell r="B335" t="str">
            <v>WESTFORD</v>
          </cell>
          <cell r="C335">
            <v>1</v>
          </cell>
          <cell r="D335">
            <v>0</v>
          </cell>
          <cell r="E335">
            <v>12709.8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1682828.4799999997</v>
          </cell>
          <cell r="K335">
            <v>686565.25</v>
          </cell>
          <cell r="L335">
            <v>1124825</v>
          </cell>
          <cell r="M335">
            <v>12607</v>
          </cell>
          <cell r="N335">
            <v>0</v>
          </cell>
          <cell r="O335">
            <v>8127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 t="str">
            <v>X</v>
          </cell>
          <cell r="U335">
            <v>3527662.53</v>
          </cell>
          <cell r="V335">
            <v>6.8235302294014106</v>
          </cell>
          <cell r="X335">
            <v>43881686.305879995</v>
          </cell>
          <cell r="Y335">
            <v>51698496.399999999</v>
          </cell>
          <cell r="Z335">
            <v>7816810.0941200033</v>
          </cell>
          <cell r="AA335">
            <v>533382.39974717924</v>
          </cell>
          <cell r="AC335">
            <v>116.59787557753192</v>
          </cell>
        </row>
        <row r="336">
          <cell r="A336">
            <v>327</v>
          </cell>
          <cell r="B336" t="str">
            <v>WESTHAMPTON</v>
          </cell>
          <cell r="C336">
            <v>1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3286.71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U336">
            <v>3286.71</v>
          </cell>
          <cell r="V336">
            <v>0.19078486426493749</v>
          </cell>
          <cell r="X336">
            <v>1193876.5999999999</v>
          </cell>
          <cell r="Y336">
            <v>1722731</v>
          </cell>
          <cell r="Z336">
            <v>528854.40000000014</v>
          </cell>
          <cell r="AA336">
            <v>1008.9741491991498</v>
          </cell>
          <cell r="AC336">
            <v>144.21272900824096</v>
          </cell>
        </row>
        <row r="337">
          <cell r="A337">
            <v>328</v>
          </cell>
          <cell r="B337" t="str">
            <v>WESTMINSTER</v>
          </cell>
          <cell r="C337">
            <v>0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>
            <v>0</v>
          </cell>
          <cell r="N337">
            <v>0</v>
          </cell>
          <cell r="O337">
            <v>0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U337">
            <v>0</v>
          </cell>
          <cell r="V337">
            <v>0</v>
          </cell>
          <cell r="X337">
            <v>0</v>
          </cell>
          <cell r="Y337">
            <v>0</v>
          </cell>
          <cell r="Z337">
            <v>0</v>
          </cell>
          <cell r="AA337">
            <v>0</v>
          </cell>
          <cell r="AC337">
            <v>0</v>
          </cell>
        </row>
        <row r="338">
          <cell r="A338">
            <v>329</v>
          </cell>
          <cell r="B338" t="str">
            <v>WEST NEWBURY</v>
          </cell>
          <cell r="C338">
            <v>0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M338">
            <v>0</v>
          </cell>
          <cell r="N338">
            <v>0</v>
          </cell>
          <cell r="O338">
            <v>0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U338">
            <v>0</v>
          </cell>
          <cell r="V338">
            <v>0</v>
          </cell>
          <cell r="X338">
            <v>0</v>
          </cell>
          <cell r="Y338">
            <v>0</v>
          </cell>
          <cell r="Z338">
            <v>0</v>
          </cell>
          <cell r="AA338">
            <v>0</v>
          </cell>
          <cell r="AC338">
            <v>0</v>
          </cell>
        </row>
        <row r="339">
          <cell r="A339">
            <v>330</v>
          </cell>
          <cell r="B339" t="str">
            <v>WESTON</v>
          </cell>
          <cell r="C339">
            <v>1</v>
          </cell>
          <cell r="D339">
            <v>0</v>
          </cell>
          <cell r="E339">
            <v>122583</v>
          </cell>
          <cell r="F339">
            <v>0</v>
          </cell>
          <cell r="G339">
            <v>0</v>
          </cell>
          <cell r="H339">
            <v>0</v>
          </cell>
          <cell r="I339">
            <v>214107</v>
          </cell>
          <cell r="J339">
            <v>979563</v>
          </cell>
          <cell r="K339">
            <v>0</v>
          </cell>
          <cell r="L339">
            <v>1406079</v>
          </cell>
          <cell r="M339">
            <v>0</v>
          </cell>
          <cell r="N339">
            <v>0</v>
          </cell>
          <cell r="O339">
            <v>2736.3599999999997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U339">
            <v>1318989.3599999999</v>
          </cell>
          <cell r="V339">
            <v>3.3080993666512413</v>
          </cell>
          <cell r="X339">
            <v>20217500.017579999</v>
          </cell>
          <cell r="Y339">
            <v>39871515.75</v>
          </cell>
          <cell r="Z339">
            <v>19654015.732420001</v>
          </cell>
          <cell r="AA339">
            <v>650174.36996572139</v>
          </cell>
          <cell r="AC339">
            <v>193.99698946917081</v>
          </cell>
        </row>
        <row r="340">
          <cell r="A340">
            <v>331</v>
          </cell>
          <cell r="B340" t="str">
            <v>WESTPORT</v>
          </cell>
          <cell r="C340">
            <v>1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62264</v>
          </cell>
          <cell r="J340">
            <v>298531</v>
          </cell>
          <cell r="K340">
            <v>37924</v>
          </cell>
          <cell r="L340">
            <v>394745</v>
          </cell>
          <cell r="M340">
            <v>280</v>
          </cell>
          <cell r="N340">
            <v>0</v>
          </cell>
          <cell r="O340">
            <v>9972.9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 t="str">
            <v>X</v>
          </cell>
          <cell r="U340">
            <v>803716.9</v>
          </cell>
          <cell r="V340">
            <v>4.7091792847108049</v>
          </cell>
          <cell r="X340">
            <v>15633780.250000004</v>
          </cell>
          <cell r="Y340">
            <v>17067027</v>
          </cell>
          <cell r="Z340">
            <v>1433246.7499999963</v>
          </cell>
          <cell r="AA340">
            <v>67494.159049790687</v>
          </cell>
          <cell r="AC340">
            <v>108.73590756113005</v>
          </cell>
        </row>
        <row r="341">
          <cell r="A341">
            <v>332</v>
          </cell>
          <cell r="B341" t="str">
            <v>WEST SPRINGFIELD</v>
          </cell>
          <cell r="C341">
            <v>1</v>
          </cell>
          <cell r="D341">
            <v>0</v>
          </cell>
          <cell r="E341">
            <v>39096</v>
          </cell>
          <cell r="F341">
            <v>0</v>
          </cell>
          <cell r="G341">
            <v>0</v>
          </cell>
          <cell r="H341">
            <v>0</v>
          </cell>
          <cell r="I341">
            <v>647287</v>
          </cell>
          <cell r="J341">
            <v>1330192</v>
          </cell>
          <cell r="K341">
            <v>709917</v>
          </cell>
          <cell r="L341">
            <v>598686</v>
          </cell>
          <cell r="M341">
            <v>12446</v>
          </cell>
          <cell r="N341">
            <v>16711.669999999998</v>
          </cell>
          <cell r="O341">
            <v>44948.43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U341">
            <v>2800598.1</v>
          </cell>
          <cell r="V341">
            <v>6.7593449286209948</v>
          </cell>
          <cell r="X341">
            <v>38457480.989999995</v>
          </cell>
          <cell r="Y341">
            <v>41432981</v>
          </cell>
          <cell r="Z341">
            <v>2975500.0100000054</v>
          </cell>
          <cell r="AA341">
            <v>201124.30902705254</v>
          </cell>
          <cell r="AC341">
            <v>107.2141378726661</v>
          </cell>
        </row>
        <row r="342">
          <cell r="A342">
            <v>333</v>
          </cell>
          <cell r="B342" t="str">
            <v>WEST STOCKBRIDGE</v>
          </cell>
          <cell r="C342">
            <v>0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0</v>
          </cell>
          <cell r="N342">
            <v>0</v>
          </cell>
          <cell r="O342">
            <v>0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U342">
            <v>0</v>
          </cell>
          <cell r="V342">
            <v>0</v>
          </cell>
          <cell r="X342">
            <v>0</v>
          </cell>
          <cell r="Y342">
            <v>0</v>
          </cell>
          <cell r="Z342">
            <v>0</v>
          </cell>
          <cell r="AA342">
            <v>0</v>
          </cell>
          <cell r="AC342">
            <v>0</v>
          </cell>
        </row>
        <row r="343">
          <cell r="A343">
            <v>334</v>
          </cell>
          <cell r="B343" t="str">
            <v>WEST TISBURY</v>
          </cell>
          <cell r="C343">
            <v>0</v>
          </cell>
          <cell r="D343">
            <v>0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U343">
            <v>0</v>
          </cell>
          <cell r="V343">
            <v>0</v>
          </cell>
          <cell r="X343">
            <v>0</v>
          </cell>
          <cell r="Y343">
            <v>0</v>
          </cell>
          <cell r="Z343">
            <v>0</v>
          </cell>
          <cell r="AA343">
            <v>0</v>
          </cell>
          <cell r="AC343">
            <v>0</v>
          </cell>
        </row>
        <row r="344">
          <cell r="A344">
            <v>335</v>
          </cell>
          <cell r="B344" t="str">
            <v>WESTWOOD</v>
          </cell>
          <cell r="C344">
            <v>1</v>
          </cell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27500</v>
          </cell>
          <cell r="J344">
            <v>725996.11</v>
          </cell>
          <cell r="K344">
            <v>385764</v>
          </cell>
          <cell r="L344">
            <v>1002117</v>
          </cell>
          <cell r="M344">
            <v>6688</v>
          </cell>
          <cell r="N344">
            <v>0</v>
          </cell>
          <cell r="O344">
            <v>0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 t="str">
            <v>X</v>
          </cell>
          <cell r="U344">
            <v>2148065.11</v>
          </cell>
          <cell r="V344">
            <v>5.5217520269851663</v>
          </cell>
          <cell r="X344">
            <v>26758357.153839998</v>
          </cell>
          <cell r="Y344">
            <v>38901875.700000003</v>
          </cell>
          <cell r="Z344">
            <v>12143518.546160005</v>
          </cell>
          <cell r="AA344">
            <v>670534.98146990966</v>
          </cell>
          <cell r="AC344">
            <v>142.87626291378524</v>
          </cell>
        </row>
        <row r="345">
          <cell r="A345">
            <v>336</v>
          </cell>
          <cell r="B345" t="str">
            <v>WEYMOUTH</v>
          </cell>
          <cell r="C345">
            <v>1</v>
          </cell>
          <cell r="D345">
            <v>0</v>
          </cell>
          <cell r="E345">
            <v>589909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2106540</v>
          </cell>
          <cell r="K345">
            <v>2286214</v>
          </cell>
          <cell r="L345">
            <v>4613392</v>
          </cell>
          <cell r="M345">
            <v>48198</v>
          </cell>
          <cell r="N345">
            <v>0</v>
          </cell>
          <cell r="O345">
            <v>60138.899999999994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5090999.9000000004</v>
          </cell>
          <cell r="V345">
            <v>7.868689331511475</v>
          </cell>
          <cell r="W345">
            <v>0</v>
          </cell>
          <cell r="X345">
            <v>64565174.840659991</v>
          </cell>
          <cell r="Y345">
            <v>64699465</v>
          </cell>
          <cell r="Z345">
            <v>134290.15934000909</v>
          </cell>
          <cell r="AA345">
            <v>10566.875441257056</v>
          </cell>
          <cell r="AB345">
            <v>0</v>
          </cell>
          <cell r="AC345">
            <v>100.19162541448092</v>
          </cell>
        </row>
        <row r="346">
          <cell r="A346">
            <v>337</v>
          </cell>
          <cell r="B346" t="str">
            <v>WHATELY</v>
          </cell>
          <cell r="C346">
            <v>1</v>
          </cell>
          <cell r="D346">
            <v>0</v>
          </cell>
          <cell r="E346">
            <v>6949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10908</v>
          </cell>
          <cell r="M346">
            <v>0</v>
          </cell>
          <cell r="N346">
            <v>1618</v>
          </cell>
          <cell r="O346">
            <v>3415.0499999999997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U346">
            <v>11982.05</v>
          </cell>
          <cell r="V346">
            <v>0.62206250030338528</v>
          </cell>
          <cell r="X346">
            <v>778131.94000000006</v>
          </cell>
          <cell r="Y346">
            <v>1926181.05</v>
          </cell>
          <cell r="Z346">
            <v>1148049.1099999999</v>
          </cell>
          <cell r="AA346">
            <v>7141.5829983767617</v>
          </cell>
          <cell r="AC346">
            <v>246.62134637496348</v>
          </cell>
        </row>
        <row r="347">
          <cell r="A347">
            <v>338</v>
          </cell>
          <cell r="B347" t="str">
            <v>WHITMAN</v>
          </cell>
          <cell r="C347">
            <v>0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180281</v>
          </cell>
          <cell r="M347">
            <v>0</v>
          </cell>
          <cell r="N347">
            <v>0</v>
          </cell>
          <cell r="O347">
            <v>0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U347">
            <v>0</v>
          </cell>
          <cell r="V347">
            <v>0</v>
          </cell>
          <cell r="X347">
            <v>158260.18999999997</v>
          </cell>
          <cell r="Y347">
            <v>500308</v>
          </cell>
          <cell r="Z347">
            <v>342047.81000000006</v>
          </cell>
          <cell r="AA347">
            <v>0</v>
          </cell>
          <cell r="AC347">
            <v>0</v>
          </cell>
        </row>
        <row r="348">
          <cell r="A348">
            <v>339</v>
          </cell>
          <cell r="B348" t="str">
            <v>WILBRAHAM</v>
          </cell>
          <cell r="C348">
            <v>0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U348">
            <v>0</v>
          </cell>
          <cell r="V348">
            <v>0</v>
          </cell>
          <cell r="X348">
            <v>0</v>
          </cell>
          <cell r="Y348">
            <v>0</v>
          </cell>
          <cell r="Z348">
            <v>0</v>
          </cell>
          <cell r="AA348">
            <v>0</v>
          </cell>
          <cell r="AC348">
            <v>0</v>
          </cell>
        </row>
        <row r="349">
          <cell r="A349">
            <v>340</v>
          </cell>
          <cell r="B349" t="str">
            <v>WILLIAMSBURG</v>
          </cell>
          <cell r="C349">
            <v>1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0</v>
          </cell>
          <cell r="N349">
            <v>1488</v>
          </cell>
          <cell r="O349">
            <v>11042.189999999999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U349">
            <v>12530.189999999999</v>
          </cell>
          <cell r="V349">
            <v>0.57607318381602779</v>
          </cell>
          <cell r="X349">
            <v>1626834.2300000002</v>
          </cell>
          <cell r="Y349">
            <v>2175103.85</v>
          </cell>
          <cell r="Z349">
            <v>548269.61999999988</v>
          </cell>
          <cell r="AA349">
            <v>3158.4342558300364</v>
          </cell>
          <cell r="AC349">
            <v>133.50748193589274</v>
          </cell>
        </row>
        <row r="350">
          <cell r="A350">
            <v>341</v>
          </cell>
          <cell r="B350" t="str">
            <v>WILLIAMSTOWN</v>
          </cell>
          <cell r="C350">
            <v>1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10128</v>
          </cell>
          <cell r="K350">
            <v>0</v>
          </cell>
          <cell r="L350">
            <v>0</v>
          </cell>
          <cell r="M350">
            <v>0</v>
          </cell>
          <cell r="N350">
            <v>2430</v>
          </cell>
          <cell r="O350">
            <v>0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 t="str">
            <v>X</v>
          </cell>
          <cell r="U350">
            <v>12558</v>
          </cell>
          <cell r="V350">
            <v>0.25228694053467432</v>
          </cell>
          <cell r="X350">
            <v>2930427.4599999995</v>
          </cell>
          <cell r="Y350">
            <v>4977665.5</v>
          </cell>
          <cell r="Z350">
            <v>2047238.0400000005</v>
          </cell>
          <cell r="AA350">
            <v>5164.9142165780331</v>
          </cell>
          <cell r="AC350">
            <v>169.68516210203077</v>
          </cell>
        </row>
        <row r="351">
          <cell r="A351">
            <v>342</v>
          </cell>
          <cell r="B351" t="str">
            <v>WILMINGTON</v>
          </cell>
          <cell r="C351">
            <v>1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183175</v>
          </cell>
          <cell r="J351">
            <v>2942589</v>
          </cell>
          <cell r="K351">
            <v>338047</v>
          </cell>
          <cell r="L351">
            <v>380773</v>
          </cell>
          <cell r="M351">
            <v>6040</v>
          </cell>
          <cell r="N351">
            <v>0</v>
          </cell>
          <cell r="O351">
            <v>6893.82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 t="str">
            <v>X</v>
          </cell>
          <cell r="U351">
            <v>3857517.82</v>
          </cell>
          <cell r="V351">
            <v>8.9393405765928211</v>
          </cell>
          <cell r="X351">
            <v>33089929.46198</v>
          </cell>
          <cell r="Y351">
            <v>43152151.850000001</v>
          </cell>
          <cell r="Z351">
            <v>10062222.388020001</v>
          </cell>
          <cell r="AA351">
            <v>899496.32883927925</v>
          </cell>
          <cell r="AC351">
            <v>127.69037652288924</v>
          </cell>
        </row>
        <row r="352">
          <cell r="A352">
            <v>343</v>
          </cell>
          <cell r="B352" t="str">
            <v>WINCHENDON</v>
          </cell>
          <cell r="C352">
            <v>1</v>
          </cell>
          <cell r="D352">
            <v>0</v>
          </cell>
          <cell r="E352">
            <v>186128</v>
          </cell>
          <cell r="F352">
            <v>0</v>
          </cell>
          <cell r="G352">
            <v>0</v>
          </cell>
          <cell r="H352">
            <v>0</v>
          </cell>
          <cell r="I352">
            <v>415699</v>
          </cell>
          <cell r="J352">
            <v>366660</v>
          </cell>
          <cell r="K352">
            <v>518467</v>
          </cell>
          <cell r="L352">
            <v>348582</v>
          </cell>
          <cell r="M352">
            <v>506</v>
          </cell>
          <cell r="N352">
            <v>111842.49</v>
          </cell>
          <cell r="O352">
            <v>15427.8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U352">
            <v>1614730.29</v>
          </cell>
          <cell r="V352">
            <v>10.340349680026389</v>
          </cell>
          <cell r="X352">
            <v>15461197.040000001</v>
          </cell>
          <cell r="Y352">
            <v>15615819</v>
          </cell>
          <cell r="Z352">
            <v>154621.95999999903</v>
          </cell>
          <cell r="AA352">
            <v>15988.451346110432</v>
          </cell>
          <cell r="AC352">
            <v>100.89665443299911</v>
          </cell>
        </row>
        <row r="353">
          <cell r="A353">
            <v>344</v>
          </cell>
          <cell r="B353" t="str">
            <v>WINCHESTER</v>
          </cell>
          <cell r="C353">
            <v>1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112284</v>
          </cell>
          <cell r="J353">
            <v>1401431</v>
          </cell>
          <cell r="K353">
            <v>536990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U353">
            <v>2050705</v>
          </cell>
          <cell r="V353">
            <v>4.4292536076827389</v>
          </cell>
          <cell r="X353">
            <v>35352719.397000007</v>
          </cell>
          <cell r="Y353">
            <v>46299110</v>
          </cell>
          <cell r="Z353">
            <v>10946390.602999993</v>
          </cell>
          <cell r="AA353">
            <v>484843.40069442155</v>
          </cell>
          <cell r="AC353">
            <v>129.59191649396377</v>
          </cell>
        </row>
        <row r="354">
          <cell r="A354">
            <v>345</v>
          </cell>
          <cell r="B354" t="str">
            <v>WINDSOR</v>
          </cell>
          <cell r="C354">
            <v>0</v>
          </cell>
          <cell r="D354">
            <v>0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U354">
            <v>0</v>
          </cell>
          <cell r="V354">
            <v>0</v>
          </cell>
          <cell r="X354">
            <v>98000.56</v>
          </cell>
          <cell r="Y354">
            <v>112050</v>
          </cell>
          <cell r="Z354">
            <v>14049.440000000002</v>
          </cell>
          <cell r="AA354">
            <v>0</v>
          </cell>
          <cell r="AC354">
            <v>0</v>
          </cell>
        </row>
        <row r="355">
          <cell r="A355">
            <v>346</v>
          </cell>
          <cell r="B355" t="str">
            <v>WINTHROP</v>
          </cell>
          <cell r="C355">
            <v>1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443625</v>
          </cell>
          <cell r="K355">
            <v>525149</v>
          </cell>
          <cell r="L355">
            <v>522203</v>
          </cell>
          <cell r="M355">
            <v>940</v>
          </cell>
          <cell r="N355">
            <v>0</v>
          </cell>
          <cell r="O355">
            <v>12827.609999999999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U355">
            <v>982541.6100000001</v>
          </cell>
          <cell r="V355">
            <v>5.2290175994093939</v>
          </cell>
          <cell r="X355">
            <v>17937168.698699996</v>
          </cell>
          <cell r="Y355">
            <v>18790176</v>
          </cell>
          <cell r="Z355">
            <v>853007.30130000412</v>
          </cell>
          <cell r="AA355">
            <v>44603.901909224332</v>
          </cell>
          <cell r="AC355">
            <v>104.5068617738393</v>
          </cell>
        </row>
        <row r="356">
          <cell r="A356">
            <v>347</v>
          </cell>
          <cell r="B356" t="str">
            <v>WOBURN</v>
          </cell>
          <cell r="C356">
            <v>1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316033.26</v>
          </cell>
          <cell r="J356">
            <v>1808284.69</v>
          </cell>
          <cell r="K356">
            <v>873750.14</v>
          </cell>
          <cell r="L356">
            <v>0</v>
          </cell>
          <cell r="M356">
            <v>190</v>
          </cell>
          <cell r="N356">
            <v>9075</v>
          </cell>
          <cell r="O356">
            <v>12887.369999999999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 t="str">
            <v>X</v>
          </cell>
          <cell r="U356">
            <v>3020220.4600000004</v>
          </cell>
          <cell r="V356">
            <v>5.1981598490775927</v>
          </cell>
          <cell r="X356">
            <v>44725938.827559993</v>
          </cell>
          <cell r="Y356">
            <v>58101723.450000003</v>
          </cell>
          <cell r="Z356">
            <v>13375784.62244001</v>
          </cell>
          <cell r="AA356">
            <v>695294.66574277158</v>
          </cell>
          <cell r="AC356">
            <v>128.35153445428307</v>
          </cell>
        </row>
        <row r="357">
          <cell r="A357">
            <v>348</v>
          </cell>
          <cell r="B357" t="str">
            <v>WORCESTER</v>
          </cell>
          <cell r="C357">
            <v>1</v>
          </cell>
          <cell r="D357">
            <v>12086327</v>
          </cell>
          <cell r="E357">
            <v>439566</v>
          </cell>
          <cell r="F357">
            <v>0</v>
          </cell>
          <cell r="G357">
            <v>0</v>
          </cell>
          <cell r="H357">
            <v>0</v>
          </cell>
          <cell r="I357">
            <v>435759.95</v>
          </cell>
          <cell r="J357">
            <v>10681673.379999999</v>
          </cell>
          <cell r="K357">
            <v>7601811.1200000001</v>
          </cell>
          <cell r="L357">
            <v>0</v>
          </cell>
          <cell r="M357">
            <v>146487</v>
          </cell>
          <cell r="N357">
            <v>146130</v>
          </cell>
          <cell r="O357">
            <v>1993624.29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 t="str">
            <v>X</v>
          </cell>
          <cell r="U357">
            <v>33531378.739999998</v>
          </cell>
          <cell r="V357">
            <v>11.730407926039115</v>
          </cell>
          <cell r="X357">
            <v>286908104.64000005</v>
          </cell>
          <cell r="Y357">
            <v>285850065.5</v>
          </cell>
          <cell r="Z357">
            <v>0</v>
          </cell>
          <cell r="AA357">
            <v>0</v>
          </cell>
          <cell r="AC357">
            <v>99.631227168947476</v>
          </cell>
        </row>
        <row r="358">
          <cell r="A358">
            <v>349</v>
          </cell>
          <cell r="B358" t="str">
            <v>WORTHINGTON</v>
          </cell>
          <cell r="C358">
            <v>0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U358">
            <v>0</v>
          </cell>
          <cell r="V358">
            <v>0</v>
          </cell>
          <cell r="X358">
            <v>49000.28</v>
          </cell>
          <cell r="Y358">
            <v>180330</v>
          </cell>
          <cell r="Z358">
            <v>131329.72</v>
          </cell>
          <cell r="AA358">
            <v>0</v>
          </cell>
          <cell r="AC358">
            <v>0</v>
          </cell>
        </row>
        <row r="359">
          <cell r="A359">
            <v>350</v>
          </cell>
          <cell r="B359" t="str">
            <v>WRENTHAM</v>
          </cell>
          <cell r="C359">
            <v>1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64650</v>
          </cell>
          <cell r="K359">
            <v>102471</v>
          </cell>
          <cell r="L359">
            <v>0</v>
          </cell>
          <cell r="M359">
            <v>0</v>
          </cell>
          <cell r="N359">
            <v>0</v>
          </cell>
          <cell r="O359">
            <v>5860.26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U359">
            <v>172981.26</v>
          </cell>
          <cell r="V359">
            <v>1.6266401429774111</v>
          </cell>
          <cell r="X359">
            <v>8997163.6104499996</v>
          </cell>
          <cell r="Y359">
            <v>10634267.25</v>
          </cell>
          <cell r="Z359">
            <v>1637103.6395500004</v>
          </cell>
          <cell r="AA359">
            <v>26629.784983064528</v>
          </cell>
          <cell r="AC359">
            <v>117.89979513873024</v>
          </cell>
        </row>
        <row r="360">
          <cell r="A360">
            <v>351</v>
          </cell>
          <cell r="B360" t="str">
            <v>YARMOUTH</v>
          </cell>
          <cell r="C360">
            <v>0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440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U360">
            <v>0</v>
          </cell>
          <cell r="V360">
            <v>0</v>
          </cell>
          <cell r="X360">
            <v>12250.07</v>
          </cell>
          <cell r="Y360">
            <v>0</v>
          </cell>
          <cell r="Z360">
            <v>0</v>
          </cell>
          <cell r="AA360">
            <v>0</v>
          </cell>
          <cell r="AC360">
            <v>0</v>
          </cell>
        </row>
        <row r="361">
          <cell r="A361">
            <v>352</v>
          </cell>
          <cell r="B361" t="str">
            <v>DEVENS</v>
          </cell>
          <cell r="C361">
            <v>0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20000</v>
          </cell>
          <cell r="N361">
            <v>813.6</v>
          </cell>
          <cell r="O361">
            <v>3762.36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U361">
            <v>24575.96</v>
          </cell>
          <cell r="V361">
            <v>0</v>
          </cell>
          <cell r="X361">
            <v>0</v>
          </cell>
          <cell r="Y361">
            <v>0</v>
          </cell>
          <cell r="Z361">
            <v>0</v>
          </cell>
          <cell r="AA361">
            <v>0</v>
          </cell>
          <cell r="AC361">
            <v>0</v>
          </cell>
        </row>
        <row r="362">
          <cell r="A362">
            <v>353</v>
          </cell>
          <cell r="B362" t="str">
            <v>SOUTHFIELD</v>
          </cell>
          <cell r="C362">
            <v>0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0</v>
          </cell>
          <cell r="V362">
            <v>0</v>
          </cell>
          <cell r="W362">
            <v>0</v>
          </cell>
          <cell r="X362">
            <v>0</v>
          </cell>
          <cell r="Y362">
            <v>0</v>
          </cell>
          <cell r="Z362">
            <v>0</v>
          </cell>
          <cell r="AA362">
            <v>0</v>
          </cell>
          <cell r="AB362">
            <v>0</v>
          </cell>
          <cell r="AC362">
            <v>0</v>
          </cell>
        </row>
        <row r="363">
          <cell r="A363">
            <v>406</v>
          </cell>
          <cell r="B363" t="str">
            <v>NORTHAMPTON SMITH</v>
          </cell>
          <cell r="C363">
            <v>1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168609</v>
          </cell>
          <cell r="M363">
            <v>0</v>
          </cell>
          <cell r="N363">
            <v>0</v>
          </cell>
          <cell r="O363">
            <v>0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U363">
            <v>0</v>
          </cell>
          <cell r="V363">
            <v>0</v>
          </cell>
          <cell r="X363">
            <v>2070902.3300000003</v>
          </cell>
          <cell r="Y363">
            <v>1913342</v>
          </cell>
          <cell r="Z363">
            <v>0</v>
          </cell>
          <cell r="AA363">
            <v>0</v>
          </cell>
          <cell r="AC363">
            <v>92.391706372748132</v>
          </cell>
        </row>
        <row r="364">
          <cell r="A364">
            <v>600</v>
          </cell>
          <cell r="B364" t="str">
            <v>ACTON BOXBOROUGH</v>
          </cell>
          <cell r="C364">
            <v>1</v>
          </cell>
          <cell r="D364">
            <v>735360</v>
          </cell>
          <cell r="E364">
            <v>17955</v>
          </cell>
          <cell r="F364">
            <v>5913</v>
          </cell>
          <cell r="G364">
            <v>27328.86</v>
          </cell>
          <cell r="H364">
            <v>0</v>
          </cell>
          <cell r="I364">
            <v>0</v>
          </cell>
          <cell r="J364">
            <v>1069151</v>
          </cell>
          <cell r="K364">
            <v>1698066</v>
          </cell>
          <cell r="L364">
            <v>0</v>
          </cell>
          <cell r="M364">
            <v>0</v>
          </cell>
          <cell r="N364">
            <v>0</v>
          </cell>
          <cell r="O364">
            <v>0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 t="str">
            <v>X</v>
          </cell>
          <cell r="U364">
            <v>3553773.86</v>
          </cell>
          <cell r="V364">
            <v>10.421941465549596</v>
          </cell>
          <cell r="W364">
            <v>0</v>
          </cell>
          <cell r="X364">
            <v>26873147.028379995</v>
          </cell>
          <cell r="Y364">
            <v>34098962</v>
          </cell>
          <cell r="Z364">
            <v>7225814.9716200046</v>
          </cell>
          <cell r="AA364">
            <v>753070.20675115602</v>
          </cell>
          <cell r="AB364">
            <v>0</v>
          </cell>
          <cell r="AC364">
            <v>138.65116460387353</v>
          </cell>
        </row>
        <row r="365">
          <cell r="A365">
            <v>603</v>
          </cell>
          <cell r="B365" t="str">
            <v>ADAMS CHESHIRE</v>
          </cell>
          <cell r="C365">
            <v>1</v>
          </cell>
          <cell r="D365">
            <v>1061551</v>
          </cell>
          <cell r="E365">
            <v>36903</v>
          </cell>
          <cell r="F365">
            <v>36124.479999999996</v>
          </cell>
          <cell r="G365">
            <v>70024.77</v>
          </cell>
          <cell r="H365">
            <v>0</v>
          </cell>
          <cell r="I365">
            <v>0</v>
          </cell>
          <cell r="J365">
            <v>24586</v>
          </cell>
          <cell r="K365">
            <v>0</v>
          </cell>
          <cell r="L365">
            <v>0</v>
          </cell>
          <cell r="M365">
            <v>0</v>
          </cell>
          <cell r="N365">
            <v>0</v>
          </cell>
          <cell r="O365">
            <v>0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 t="str">
            <v>X</v>
          </cell>
          <cell r="U365">
            <v>1229189.25</v>
          </cell>
          <cell r="V365">
            <v>8.0044711991827704</v>
          </cell>
          <cell r="X365">
            <v>14489415.890000001</v>
          </cell>
          <cell r="Y365">
            <v>15356283</v>
          </cell>
          <cell r="Z365">
            <v>866867.1099999994</v>
          </cell>
          <cell r="AA365">
            <v>69388.12815513798</v>
          </cell>
          <cell r="AC365">
            <v>105.50387253633356</v>
          </cell>
        </row>
        <row r="366">
          <cell r="A366">
            <v>605</v>
          </cell>
          <cell r="B366" t="str">
            <v>AMHERST PELHAM</v>
          </cell>
          <cell r="C366">
            <v>1</v>
          </cell>
          <cell r="D366">
            <v>1444288</v>
          </cell>
          <cell r="E366">
            <v>58030</v>
          </cell>
          <cell r="F366">
            <v>18324</v>
          </cell>
          <cell r="G366">
            <v>78763.319999999992</v>
          </cell>
          <cell r="H366">
            <v>0</v>
          </cell>
          <cell r="I366">
            <v>0</v>
          </cell>
          <cell r="J366">
            <v>361346</v>
          </cell>
          <cell r="K366">
            <v>16946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 t="str">
            <v>X</v>
          </cell>
          <cell r="U366">
            <v>1977697.32</v>
          </cell>
          <cell r="V366">
            <v>7.6533676469262248</v>
          </cell>
          <cell r="X366">
            <v>15588078.43</v>
          </cell>
          <cell r="Y366">
            <v>25840877</v>
          </cell>
          <cell r="Z366">
            <v>10252798.57</v>
          </cell>
          <cell r="AA366">
            <v>784684.36866089469</v>
          </cell>
          <cell r="AC366">
            <v>160.73945703992143</v>
          </cell>
        </row>
        <row r="367">
          <cell r="A367">
            <v>610</v>
          </cell>
          <cell r="B367" t="str">
            <v>ASHBURNHAM WESTMINSTER</v>
          </cell>
          <cell r="C367">
            <v>1</v>
          </cell>
          <cell r="D367">
            <v>246806</v>
          </cell>
          <cell r="E367">
            <v>171128.37</v>
          </cell>
          <cell r="F367">
            <v>23548</v>
          </cell>
          <cell r="G367">
            <v>9748.619999999999</v>
          </cell>
          <cell r="H367">
            <v>0</v>
          </cell>
          <cell r="I367">
            <v>77947.92</v>
          </cell>
          <cell r="J367">
            <v>397396.98</v>
          </cell>
          <cell r="K367">
            <v>280897.56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U367">
            <v>960667.45</v>
          </cell>
          <cell r="V367">
            <v>4.425755878791084</v>
          </cell>
          <cell r="X367">
            <v>20584849.140000001</v>
          </cell>
          <cell r="Y367">
            <v>21706291</v>
          </cell>
          <cell r="Z367">
            <v>1121441.8599999994</v>
          </cell>
          <cell r="AA367">
            <v>49632.279046174051</v>
          </cell>
          <cell r="AC367">
            <v>105.20678861265547</v>
          </cell>
        </row>
        <row r="368">
          <cell r="A368">
            <v>615</v>
          </cell>
          <cell r="B368" t="str">
            <v>ATHOL ROYALSTON</v>
          </cell>
          <cell r="C368">
            <v>1</v>
          </cell>
          <cell r="D368">
            <v>996280</v>
          </cell>
          <cell r="E368">
            <v>42211</v>
          </cell>
          <cell r="F368">
            <v>265590.11</v>
          </cell>
          <cell r="G368">
            <v>5654.5199999999995</v>
          </cell>
          <cell r="H368">
            <v>0</v>
          </cell>
          <cell r="I368">
            <v>105329</v>
          </cell>
          <cell r="J368">
            <v>734252</v>
          </cell>
          <cell r="K368">
            <v>50910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 t="str">
            <v>X</v>
          </cell>
          <cell r="U368">
            <v>2200226.63</v>
          </cell>
          <cell r="V368">
            <v>10.721095978814176</v>
          </cell>
          <cell r="X368">
            <v>17935652.719999999</v>
          </cell>
          <cell r="Y368">
            <v>20522404</v>
          </cell>
          <cell r="Z368">
            <v>2586751.2800000012</v>
          </cell>
          <cell r="AA368">
            <v>277328.08746200439</v>
          </cell>
          <cell r="AC368">
            <v>112.87615917073799</v>
          </cell>
        </row>
        <row r="369">
          <cell r="A369">
            <v>616</v>
          </cell>
          <cell r="B369" t="str">
            <v>AYER SHIRLEY</v>
          </cell>
          <cell r="C369">
            <v>1</v>
          </cell>
          <cell r="D369">
            <v>0</v>
          </cell>
          <cell r="E369">
            <v>383687</v>
          </cell>
          <cell r="F369">
            <v>167946</v>
          </cell>
          <cell r="G369">
            <v>101591.73</v>
          </cell>
          <cell r="H369">
            <v>0</v>
          </cell>
          <cell r="I369">
            <v>24402</v>
          </cell>
          <cell r="J369">
            <v>511677</v>
          </cell>
          <cell r="K369">
            <v>728888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 t="str">
            <v>X</v>
          </cell>
          <cell r="U369">
            <v>1918191.73</v>
          </cell>
          <cell r="V369">
            <v>9.6034628387892447</v>
          </cell>
          <cell r="W369">
            <v>0</v>
          </cell>
          <cell r="X369">
            <v>16879383.810109999</v>
          </cell>
          <cell r="Y369">
            <v>19973959</v>
          </cell>
          <cell r="Z369">
            <v>3094575.189890001</v>
          </cell>
          <cell r="AA369">
            <v>297186.37837947794</v>
          </cell>
          <cell r="AC369">
            <v>116.5728135753096</v>
          </cell>
        </row>
        <row r="370">
          <cell r="A370">
            <v>618</v>
          </cell>
          <cell r="B370" t="str">
            <v>BERKSHIRE HILLS</v>
          </cell>
          <cell r="C370">
            <v>1</v>
          </cell>
          <cell r="D370">
            <v>1334880</v>
          </cell>
          <cell r="E370">
            <v>117710</v>
          </cell>
          <cell r="F370">
            <v>98924.37</v>
          </cell>
          <cell r="G370">
            <v>78.209999999999994</v>
          </cell>
          <cell r="H370">
            <v>0</v>
          </cell>
          <cell r="I370">
            <v>0</v>
          </cell>
          <cell r="J370">
            <v>385506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 t="str">
            <v>X</v>
          </cell>
          <cell r="U370">
            <v>1937098.58</v>
          </cell>
          <cell r="V370">
            <v>11.838012288050322</v>
          </cell>
          <cell r="X370">
            <v>9915800.5800000001</v>
          </cell>
          <cell r="Y370">
            <v>16363377</v>
          </cell>
          <cell r="Z370">
            <v>6447576.4199999999</v>
          </cell>
          <cell r="AA370">
            <v>763264.88888103515</v>
          </cell>
          <cell r="AC370">
            <v>157.32579518172366</v>
          </cell>
        </row>
        <row r="371">
          <cell r="A371">
            <v>620</v>
          </cell>
          <cell r="B371" t="str">
            <v>BERLIN BOYLSTON</v>
          </cell>
          <cell r="C371">
            <v>1</v>
          </cell>
          <cell r="D371">
            <v>99740</v>
          </cell>
          <cell r="E371">
            <v>185</v>
          </cell>
          <cell r="F371">
            <v>1316</v>
          </cell>
          <cell r="G371">
            <v>46631.159999999996</v>
          </cell>
          <cell r="H371">
            <v>0</v>
          </cell>
          <cell r="I371">
            <v>0</v>
          </cell>
          <cell r="J371">
            <v>559119</v>
          </cell>
          <cell r="K371">
            <v>153491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U371">
            <v>760742.16</v>
          </cell>
          <cell r="V371">
            <v>12.523475647247714</v>
          </cell>
          <cell r="X371">
            <v>3766444.5600000005</v>
          </cell>
          <cell r="Y371">
            <v>6074529</v>
          </cell>
          <cell r="Z371">
            <v>2308084.4399999995</v>
          </cell>
          <cell r="AA371">
            <v>289052.39276131371</v>
          </cell>
          <cell r="AC371">
            <v>153.60578166159669</v>
          </cell>
        </row>
        <row r="372">
          <cell r="A372">
            <v>622</v>
          </cell>
          <cell r="B372" t="str">
            <v>BLACKSTONE MILLVILLE</v>
          </cell>
          <cell r="C372">
            <v>1</v>
          </cell>
          <cell r="D372">
            <v>233339</v>
          </cell>
          <cell r="E372">
            <v>800</v>
          </cell>
          <cell r="F372">
            <v>19891</v>
          </cell>
          <cell r="G372">
            <v>2218.86</v>
          </cell>
          <cell r="H372">
            <v>0</v>
          </cell>
          <cell r="I372">
            <v>125967</v>
          </cell>
          <cell r="J372">
            <v>635008</v>
          </cell>
          <cell r="K372">
            <v>427813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 t="str">
            <v>X</v>
          </cell>
          <cell r="U372">
            <v>1445036.8599999999</v>
          </cell>
          <cell r="V372">
            <v>7.8251303961088254</v>
          </cell>
          <cell r="X372">
            <v>17725267.23</v>
          </cell>
          <cell r="Y372">
            <v>18466617</v>
          </cell>
          <cell r="Z372">
            <v>741349.76999999955</v>
          </cell>
          <cell r="AA372">
            <v>58011.586193752832</v>
          </cell>
          <cell r="AC372">
            <v>103.85516435345865</v>
          </cell>
        </row>
        <row r="373">
          <cell r="A373">
            <v>625</v>
          </cell>
          <cell r="B373" t="str">
            <v>BRIDGEWATER RAYNHAM</v>
          </cell>
          <cell r="C373">
            <v>1</v>
          </cell>
          <cell r="D373">
            <v>3085851</v>
          </cell>
          <cell r="E373">
            <v>27792</v>
          </cell>
          <cell r="F373">
            <v>66829</v>
          </cell>
          <cell r="G373">
            <v>18043.649999999998</v>
          </cell>
          <cell r="H373">
            <v>0</v>
          </cell>
          <cell r="I373">
            <v>0</v>
          </cell>
          <cell r="J373">
            <v>2800476</v>
          </cell>
          <cell r="K373">
            <v>1042186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 t="str">
            <v>X</v>
          </cell>
          <cell r="U373">
            <v>7041177.6500000004</v>
          </cell>
          <cell r="V373">
            <v>12.724767423740202</v>
          </cell>
          <cell r="X373">
            <v>48390610.039999999</v>
          </cell>
          <cell r="Y373">
            <v>55334431</v>
          </cell>
          <cell r="Z373">
            <v>6943820.9600000009</v>
          </cell>
          <cell r="AA373">
            <v>883585.06748092431</v>
          </cell>
          <cell r="AC373">
            <v>112.52357820558503</v>
          </cell>
        </row>
        <row r="374">
          <cell r="A374">
            <v>632</v>
          </cell>
          <cell r="B374" t="str">
            <v>CHESTERFIELD GOSHEN</v>
          </cell>
          <cell r="C374">
            <v>1</v>
          </cell>
          <cell r="D374">
            <v>29174</v>
          </cell>
          <cell r="E374">
            <v>0</v>
          </cell>
          <cell r="F374">
            <v>21779</v>
          </cell>
          <cell r="G374">
            <v>8836.56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 t="str">
            <v>X</v>
          </cell>
          <cell r="U374">
            <v>59789.56</v>
          </cell>
          <cell r="V374">
            <v>3.0827035803243796</v>
          </cell>
          <cell r="X374">
            <v>1350533.25</v>
          </cell>
          <cell r="Y374">
            <v>1939517</v>
          </cell>
          <cell r="Z374">
            <v>588983.75</v>
          </cell>
          <cell r="AA374">
            <v>18156.623148778795</v>
          </cell>
          <cell r="AC374">
            <v>142.26679549364826</v>
          </cell>
        </row>
        <row r="375">
          <cell r="A375">
            <v>635</v>
          </cell>
          <cell r="B375" t="str">
            <v>CENTRAL BERKSHIRE</v>
          </cell>
          <cell r="C375">
            <v>1</v>
          </cell>
          <cell r="D375">
            <v>1462888</v>
          </cell>
          <cell r="E375">
            <v>195831</v>
          </cell>
          <cell r="F375">
            <v>99836</v>
          </cell>
          <cell r="G375">
            <v>14479.47</v>
          </cell>
          <cell r="H375">
            <v>0</v>
          </cell>
          <cell r="I375">
            <v>0</v>
          </cell>
          <cell r="J375">
            <v>0</v>
          </cell>
          <cell r="K375">
            <v>18777</v>
          </cell>
          <cell r="L375">
            <v>0</v>
          </cell>
          <cell r="M375">
            <v>0</v>
          </cell>
          <cell r="N375">
            <v>0</v>
          </cell>
          <cell r="O375">
            <v>0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 t="str">
            <v>X</v>
          </cell>
          <cell r="U375">
            <v>1791811.47</v>
          </cell>
          <cell r="V375">
            <v>8.1802232066306235</v>
          </cell>
          <cell r="X375">
            <v>17880775.159999996</v>
          </cell>
          <cell r="Y375">
            <v>21904188</v>
          </cell>
          <cell r="Z375">
            <v>4023412.8400000036</v>
          </cell>
          <cell r="AA375">
            <v>329124.15083623654</v>
          </cell>
          <cell r="AC375">
            <v>120.66067413804318</v>
          </cell>
        </row>
        <row r="376">
          <cell r="A376">
            <v>640</v>
          </cell>
          <cell r="B376" t="str">
            <v>CONCORD CARLISLE</v>
          </cell>
          <cell r="C376">
            <v>1</v>
          </cell>
          <cell r="D376">
            <v>0</v>
          </cell>
          <cell r="E376">
            <v>128453.34</v>
          </cell>
          <cell r="F376">
            <v>0</v>
          </cell>
          <cell r="G376">
            <v>2899.2599999999998</v>
          </cell>
          <cell r="H376">
            <v>0</v>
          </cell>
          <cell r="I376">
            <v>114225</v>
          </cell>
          <cell r="J376">
            <v>1235663.26</v>
          </cell>
          <cell r="K376">
            <v>145302.54000000004</v>
          </cell>
          <cell r="L376">
            <v>0</v>
          </cell>
          <cell r="M376">
            <v>0</v>
          </cell>
          <cell r="N376">
            <v>0</v>
          </cell>
          <cell r="O376">
            <v>0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 t="str">
            <v>X</v>
          </cell>
          <cell r="U376">
            <v>1626543.4000000001</v>
          </cell>
          <cell r="V376">
            <v>8.0615911932204547</v>
          </cell>
          <cell r="X376">
            <v>12055417.60575</v>
          </cell>
          <cell r="Y376">
            <v>20176456</v>
          </cell>
          <cell r="Z376">
            <v>8121038.3942499999</v>
          </cell>
          <cell r="AA376">
            <v>654684.91598890978</v>
          </cell>
          <cell r="AC376">
            <v>161.93359469106991</v>
          </cell>
        </row>
        <row r="377">
          <cell r="A377">
            <v>645</v>
          </cell>
          <cell r="B377" t="str">
            <v>DENNIS YARMOUTH</v>
          </cell>
          <cell r="C377">
            <v>1</v>
          </cell>
          <cell r="D377">
            <v>1890582</v>
          </cell>
          <cell r="E377">
            <v>355619.47</v>
          </cell>
          <cell r="F377">
            <v>416838</v>
          </cell>
          <cell r="G377">
            <v>152182.35</v>
          </cell>
          <cell r="H377">
            <v>0</v>
          </cell>
          <cell r="I377">
            <v>0</v>
          </cell>
          <cell r="J377">
            <v>499178.11</v>
          </cell>
          <cell r="K377">
            <v>1156189.57</v>
          </cell>
          <cell r="L377">
            <v>0</v>
          </cell>
          <cell r="M377">
            <v>0</v>
          </cell>
          <cell r="N377">
            <v>0</v>
          </cell>
          <cell r="O377">
            <v>0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 t="str">
            <v>X</v>
          </cell>
          <cell r="U377">
            <v>4470589.5</v>
          </cell>
          <cell r="V377">
            <v>10.207858713368381</v>
          </cell>
          <cell r="X377">
            <v>33188220.710000001</v>
          </cell>
          <cell r="Y377">
            <v>43795566</v>
          </cell>
          <cell r="Z377">
            <v>10607345.289999999</v>
          </cell>
          <cell r="AA377">
            <v>1082782.8204423354</v>
          </cell>
          <cell r="AC377">
            <v>128.69862338443411</v>
          </cell>
        </row>
        <row r="378">
          <cell r="A378">
            <v>650</v>
          </cell>
          <cell r="B378" t="str">
            <v>DIGHTON REHOBOTH</v>
          </cell>
          <cell r="C378">
            <v>1</v>
          </cell>
          <cell r="D378">
            <v>1089978</v>
          </cell>
          <cell r="E378">
            <v>221027</v>
          </cell>
          <cell r="F378">
            <v>5552</v>
          </cell>
          <cell r="G378">
            <v>4326.12</v>
          </cell>
          <cell r="H378">
            <v>0</v>
          </cell>
          <cell r="I378">
            <v>74778</v>
          </cell>
          <cell r="J378">
            <v>453798</v>
          </cell>
          <cell r="K378">
            <v>1446344</v>
          </cell>
          <cell r="L378">
            <v>0</v>
          </cell>
          <cell r="M378">
            <v>0</v>
          </cell>
          <cell r="N378">
            <v>0</v>
          </cell>
          <cell r="O378">
            <v>0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 t="str">
            <v>X</v>
          </cell>
          <cell r="U378">
            <v>3295803.12</v>
          </cell>
          <cell r="V378">
            <v>10.352906689357305</v>
          </cell>
          <cell r="X378">
            <v>27435685.349999998</v>
          </cell>
          <cell r="Y378">
            <v>31834568</v>
          </cell>
          <cell r="Z378">
            <v>4398882.6500000022</v>
          </cell>
          <cell r="AA378">
            <v>455412.21612882812</v>
          </cell>
          <cell r="AC378">
            <v>114.37350801907769</v>
          </cell>
        </row>
        <row r="379">
          <cell r="A379">
            <v>655</v>
          </cell>
          <cell r="B379" t="str">
            <v>DOVER SHERBORN</v>
          </cell>
          <cell r="C379">
            <v>1</v>
          </cell>
          <cell r="D379">
            <v>572968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  <cell r="M379">
            <v>0</v>
          </cell>
          <cell r="N379">
            <v>0</v>
          </cell>
          <cell r="O379">
            <v>0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U379">
            <v>0</v>
          </cell>
          <cell r="V379">
            <v>0</v>
          </cell>
          <cell r="X379">
            <v>10389451.7892</v>
          </cell>
          <cell r="Y379">
            <v>16587518</v>
          </cell>
          <cell r="Z379">
            <v>6198066.2107999995</v>
          </cell>
          <cell r="AA379">
            <v>0</v>
          </cell>
          <cell r="AC379">
            <v>159.65729796487423</v>
          </cell>
        </row>
        <row r="380">
          <cell r="A380">
            <v>658</v>
          </cell>
          <cell r="B380" t="str">
            <v>DUDLEY CHARLTON</v>
          </cell>
          <cell r="C380">
            <v>1</v>
          </cell>
          <cell r="D380">
            <v>765519</v>
          </cell>
          <cell r="E380">
            <v>136218.82</v>
          </cell>
          <cell r="F380">
            <v>14238</v>
          </cell>
          <cell r="G380">
            <v>2395.44</v>
          </cell>
          <cell r="H380">
            <v>0</v>
          </cell>
          <cell r="I380">
            <v>0</v>
          </cell>
          <cell r="J380">
            <v>701040.43</v>
          </cell>
          <cell r="K380">
            <v>446121.84</v>
          </cell>
          <cell r="L380">
            <v>0</v>
          </cell>
          <cell r="M380">
            <v>0</v>
          </cell>
          <cell r="N380">
            <v>0</v>
          </cell>
          <cell r="O380">
            <v>0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 t="str">
            <v>X</v>
          </cell>
          <cell r="U380">
            <v>2065533.53</v>
          </cell>
          <cell r="V380">
            <v>5.6373547084452778</v>
          </cell>
          <cell r="X380">
            <v>35694096.659999996</v>
          </cell>
          <cell r="Y380">
            <v>36640120</v>
          </cell>
          <cell r="Z380">
            <v>946023.34000000358</v>
          </cell>
          <cell r="AA380">
            <v>53330.691300481485</v>
          </cell>
          <cell r="AC380">
            <v>102.50095318899022</v>
          </cell>
        </row>
        <row r="381">
          <cell r="A381">
            <v>660</v>
          </cell>
          <cell r="B381" t="str">
            <v>NAUSET</v>
          </cell>
          <cell r="C381">
            <v>1</v>
          </cell>
          <cell r="D381">
            <v>5440</v>
          </cell>
          <cell r="E381">
            <v>17127</v>
          </cell>
          <cell r="F381">
            <v>71590</v>
          </cell>
          <cell r="G381">
            <v>116255.79</v>
          </cell>
          <cell r="H381">
            <v>0</v>
          </cell>
          <cell r="I381">
            <v>0</v>
          </cell>
          <cell r="J381">
            <v>871057</v>
          </cell>
          <cell r="K381">
            <v>166930</v>
          </cell>
          <cell r="L381">
            <v>0</v>
          </cell>
          <cell r="M381">
            <v>0</v>
          </cell>
          <cell r="N381">
            <v>0</v>
          </cell>
          <cell r="O381">
            <v>0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 t="str">
            <v>X</v>
          </cell>
          <cell r="U381">
            <v>1248399.79</v>
          </cell>
          <cell r="V381">
            <v>5.873049018562253</v>
          </cell>
          <cell r="X381">
            <v>11987362.83</v>
          </cell>
          <cell r="Y381">
            <v>21256417</v>
          </cell>
          <cell r="Z381">
            <v>9269054.1699999999</v>
          </cell>
          <cell r="AA381">
            <v>544376.09496118862</v>
          </cell>
          <cell r="AC381">
            <v>172.78229748084476</v>
          </cell>
        </row>
        <row r="382">
          <cell r="A382">
            <v>662</v>
          </cell>
          <cell r="B382" t="str">
            <v>FARMINGTON RIVER</v>
          </cell>
          <cell r="C382">
            <v>1</v>
          </cell>
          <cell r="D382">
            <v>144996</v>
          </cell>
          <cell r="E382">
            <v>155685</v>
          </cell>
          <cell r="F382">
            <v>97272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104434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U382">
            <v>357391</v>
          </cell>
          <cell r="V382">
            <v>10.578677714865192</v>
          </cell>
          <cell r="X382">
            <v>2507653.91</v>
          </cell>
          <cell r="Y382">
            <v>3378409</v>
          </cell>
          <cell r="Z382">
            <v>870755.08999999985</v>
          </cell>
          <cell r="AA382">
            <v>92114.374656884334</v>
          </cell>
          <cell r="AC382">
            <v>131.05056532075895</v>
          </cell>
        </row>
        <row r="383">
          <cell r="A383">
            <v>665</v>
          </cell>
          <cell r="B383" t="str">
            <v>FREETOWN LAKEVILLE</v>
          </cell>
          <cell r="C383">
            <v>1</v>
          </cell>
          <cell r="D383">
            <v>1073064</v>
          </cell>
          <cell r="E383">
            <v>222</v>
          </cell>
          <cell r="F383">
            <v>2612</v>
          </cell>
          <cell r="G383">
            <v>1018.17</v>
          </cell>
          <cell r="H383">
            <v>0</v>
          </cell>
          <cell r="I383">
            <v>0</v>
          </cell>
          <cell r="J383">
            <v>816546.88</v>
          </cell>
          <cell r="K383">
            <v>581325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 t="str">
            <v>X</v>
          </cell>
          <cell r="U383">
            <v>2474788.0499999998</v>
          </cell>
          <cell r="V383">
            <v>9.1742890531126342</v>
          </cell>
          <cell r="W383">
            <v>0</v>
          </cell>
          <cell r="X383">
            <v>25567244.150000002</v>
          </cell>
          <cell r="Y383">
            <v>26975257</v>
          </cell>
          <cell r="Z383">
            <v>1408012.8499999978</v>
          </cell>
          <cell r="AA383">
            <v>129175.16876396901</v>
          </cell>
          <cell r="AC383">
            <v>105.00185969881322</v>
          </cell>
        </row>
        <row r="384">
          <cell r="A384">
            <v>670</v>
          </cell>
          <cell r="B384" t="str">
            <v>FRONTIER</v>
          </cell>
          <cell r="C384">
            <v>1</v>
          </cell>
          <cell r="D384">
            <v>119992</v>
          </cell>
          <cell r="E384">
            <v>30779</v>
          </cell>
          <cell r="F384">
            <v>23092</v>
          </cell>
          <cell r="G384">
            <v>38105.279999999999</v>
          </cell>
          <cell r="H384">
            <v>0</v>
          </cell>
          <cell r="I384">
            <v>39211</v>
          </cell>
          <cell r="J384">
            <v>164977</v>
          </cell>
          <cell r="K384">
            <v>85828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 t="str">
            <v>X</v>
          </cell>
          <cell r="U384">
            <v>501984.28</v>
          </cell>
          <cell r="V384">
            <v>5.4478557675173045</v>
          </cell>
          <cell r="X384">
            <v>5922686.7799999993</v>
          </cell>
          <cell r="Y384">
            <v>9214346</v>
          </cell>
          <cell r="Z384">
            <v>3291659.2200000007</v>
          </cell>
          <cell r="AA384">
            <v>179324.84666378517</v>
          </cell>
          <cell r="AC384">
            <v>152.54936634241895</v>
          </cell>
        </row>
        <row r="385">
          <cell r="A385">
            <v>672</v>
          </cell>
          <cell r="B385" t="str">
            <v>GATEWAY</v>
          </cell>
          <cell r="C385">
            <v>1</v>
          </cell>
          <cell r="D385">
            <v>350182</v>
          </cell>
          <cell r="E385">
            <v>1702</v>
          </cell>
          <cell r="F385">
            <v>121658</v>
          </cell>
          <cell r="G385">
            <v>8445.33</v>
          </cell>
          <cell r="H385">
            <v>0</v>
          </cell>
          <cell r="I385">
            <v>0</v>
          </cell>
          <cell r="J385">
            <v>63824</v>
          </cell>
          <cell r="K385">
            <v>0</v>
          </cell>
          <cell r="L385">
            <v>0</v>
          </cell>
          <cell r="M385">
            <v>0</v>
          </cell>
          <cell r="N385">
            <v>0</v>
          </cell>
          <cell r="O385">
            <v>0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U385">
            <v>195629.33000000007</v>
          </cell>
          <cell r="V385">
            <v>1.5458138667161427</v>
          </cell>
          <cell r="X385">
            <v>10684938.609999999</v>
          </cell>
          <cell r="Y385">
            <v>12655426</v>
          </cell>
          <cell r="Z385">
            <v>1970487.3900000006</v>
          </cell>
          <cell r="AA385">
            <v>30460.06731651301</v>
          </cell>
          <cell r="AC385">
            <v>118.15665389848682</v>
          </cell>
        </row>
        <row r="386">
          <cell r="A386">
            <v>673</v>
          </cell>
          <cell r="B386" t="str">
            <v>GROTON DUNSTABLE</v>
          </cell>
          <cell r="C386">
            <v>1</v>
          </cell>
          <cell r="D386">
            <v>688580</v>
          </cell>
          <cell r="E386">
            <v>62133</v>
          </cell>
          <cell r="F386">
            <v>4438</v>
          </cell>
          <cell r="G386">
            <v>52374.6</v>
          </cell>
          <cell r="H386">
            <v>0</v>
          </cell>
          <cell r="I386">
            <v>50123</v>
          </cell>
          <cell r="J386">
            <v>932297</v>
          </cell>
          <cell r="K386">
            <v>217236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 t="str">
            <v>X</v>
          </cell>
          <cell r="U386">
            <v>2007181.6</v>
          </cell>
          <cell r="V386">
            <v>7.2247600180303904</v>
          </cell>
          <cell r="X386">
            <v>23308785.894200001</v>
          </cell>
          <cell r="Y386">
            <v>27781983</v>
          </cell>
          <cell r="Z386">
            <v>4473197.1057999991</v>
          </cell>
          <cell r="AA386">
            <v>323177.75602753094</v>
          </cell>
          <cell r="AC386">
            <v>117.80452816637323</v>
          </cell>
        </row>
        <row r="387">
          <cell r="A387">
            <v>674</v>
          </cell>
          <cell r="B387" t="str">
            <v>GILL MONTAGUE</v>
          </cell>
          <cell r="C387">
            <v>1</v>
          </cell>
          <cell r="D387">
            <v>807843</v>
          </cell>
          <cell r="E387">
            <v>15833</v>
          </cell>
          <cell r="F387">
            <v>110827</v>
          </cell>
          <cell r="G387">
            <v>37080.18</v>
          </cell>
          <cell r="H387">
            <v>0</v>
          </cell>
          <cell r="I387">
            <v>0</v>
          </cell>
          <cell r="J387">
            <v>161773</v>
          </cell>
          <cell r="K387">
            <v>0</v>
          </cell>
          <cell r="L387">
            <v>0</v>
          </cell>
          <cell r="M387">
            <v>0</v>
          </cell>
          <cell r="N387">
            <v>0</v>
          </cell>
          <cell r="O387">
            <v>0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 t="str">
            <v>X</v>
          </cell>
          <cell r="U387">
            <v>1133356.1800000002</v>
          </cell>
          <cell r="V387">
            <v>7.8253668791763324</v>
          </cell>
          <cell r="X387">
            <v>10890170.419999998</v>
          </cell>
          <cell r="Y387">
            <v>14483106</v>
          </cell>
          <cell r="Z387">
            <v>3592935.5800000019</v>
          </cell>
          <cell r="AA387">
            <v>281160.39086746221</v>
          </cell>
          <cell r="AC387">
            <v>130.41068285809746</v>
          </cell>
        </row>
        <row r="388">
          <cell r="A388">
            <v>675</v>
          </cell>
          <cell r="B388" t="str">
            <v>HAMILTON WENHAM</v>
          </cell>
          <cell r="C388">
            <v>1</v>
          </cell>
          <cell r="D388">
            <v>703760</v>
          </cell>
          <cell r="E388">
            <v>79255.25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268438.44</v>
          </cell>
          <cell r="K388">
            <v>35347.519999999997</v>
          </cell>
          <cell r="L388">
            <v>0</v>
          </cell>
          <cell r="M388">
            <v>0</v>
          </cell>
          <cell r="N388">
            <v>0</v>
          </cell>
          <cell r="O388">
            <v>0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 t="str">
            <v>X</v>
          </cell>
          <cell r="U388">
            <v>1086801.21</v>
          </cell>
          <cell r="V388">
            <v>4.4432034496358668</v>
          </cell>
          <cell r="X388">
            <v>15671049.347619999</v>
          </cell>
          <cell r="Y388">
            <v>24459857</v>
          </cell>
          <cell r="Z388">
            <v>8788807.6523800008</v>
          </cell>
          <cell r="AA388">
            <v>390504.60479240929</v>
          </cell>
          <cell r="AC388">
            <v>153.59119776406718</v>
          </cell>
        </row>
        <row r="389">
          <cell r="A389">
            <v>680</v>
          </cell>
          <cell r="B389" t="str">
            <v>HAMPDEN WILBRAHAM</v>
          </cell>
          <cell r="C389">
            <v>1</v>
          </cell>
          <cell r="D389">
            <v>1383592</v>
          </cell>
          <cell r="E389">
            <v>19318</v>
          </cell>
          <cell r="F389">
            <v>13920</v>
          </cell>
          <cell r="G389">
            <v>4414.7699999999995</v>
          </cell>
          <cell r="H389">
            <v>0</v>
          </cell>
          <cell r="I389">
            <v>676145</v>
          </cell>
          <cell r="J389">
            <v>387186</v>
          </cell>
          <cell r="K389">
            <v>1081903</v>
          </cell>
          <cell r="L389">
            <v>0</v>
          </cell>
          <cell r="M389">
            <v>0</v>
          </cell>
          <cell r="N389">
            <v>0</v>
          </cell>
          <cell r="O389">
            <v>0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 t="str">
            <v>X</v>
          </cell>
          <cell r="U389">
            <v>3566478.77</v>
          </cell>
          <cell r="V389">
            <v>10.248875059650159</v>
          </cell>
          <cell r="X389">
            <v>30318462.469999999</v>
          </cell>
          <cell r="Y389">
            <v>34798734</v>
          </cell>
          <cell r="Z389">
            <v>4480271.5300000012</v>
          </cell>
          <cell r="AA389">
            <v>459177.43144277669</v>
          </cell>
          <cell r="AC389">
            <v>113.26285626303144</v>
          </cell>
        </row>
        <row r="390">
          <cell r="A390">
            <v>683</v>
          </cell>
          <cell r="B390" t="str">
            <v>HAMPSHIRE</v>
          </cell>
          <cell r="C390">
            <v>1</v>
          </cell>
          <cell r="D390">
            <v>234116</v>
          </cell>
          <cell r="E390">
            <v>0</v>
          </cell>
          <cell r="F390">
            <v>35997</v>
          </cell>
          <cell r="G390">
            <v>27320.489999999998</v>
          </cell>
          <cell r="H390">
            <v>0</v>
          </cell>
          <cell r="I390">
            <v>0</v>
          </cell>
          <cell r="J390">
            <v>609036</v>
          </cell>
          <cell r="K390">
            <v>250791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 t="str">
            <v>X</v>
          </cell>
          <cell r="U390">
            <v>1157260.49</v>
          </cell>
          <cell r="V390">
            <v>12.026523166526527</v>
          </cell>
          <cell r="X390">
            <v>7166323.0799999991</v>
          </cell>
          <cell r="Y390">
            <v>9622569</v>
          </cell>
          <cell r="Z390">
            <v>2456245.9200000009</v>
          </cell>
          <cell r="AA390">
            <v>295400.98459566274</v>
          </cell>
          <cell r="AC390">
            <v>130.1527702739902</v>
          </cell>
        </row>
        <row r="391">
          <cell r="A391">
            <v>685</v>
          </cell>
          <cell r="B391" t="str">
            <v>HAWLEMONT</v>
          </cell>
          <cell r="C391">
            <v>1</v>
          </cell>
          <cell r="D391">
            <v>21703</v>
          </cell>
          <cell r="E391">
            <v>13733.16</v>
          </cell>
          <cell r="F391">
            <v>21733</v>
          </cell>
          <cell r="G391">
            <v>1114.9199999999998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>
            <v>0</v>
          </cell>
          <cell r="M391">
            <v>0</v>
          </cell>
          <cell r="N391">
            <v>0</v>
          </cell>
          <cell r="O391">
            <v>0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 t="str">
            <v>X</v>
          </cell>
          <cell r="U391">
            <v>58284.08</v>
          </cell>
          <cell r="V391">
            <v>4.2046757511508304</v>
          </cell>
          <cell r="X391">
            <v>852740.5199999999</v>
          </cell>
          <cell r="Y391">
            <v>1386173</v>
          </cell>
          <cell r="Z391">
            <v>533432.4800000001</v>
          </cell>
          <cell r="AA391">
            <v>22429.106135322509</v>
          </cell>
          <cell r="AC391">
            <v>159.92483784688426</v>
          </cell>
        </row>
        <row r="392">
          <cell r="A392">
            <v>690</v>
          </cell>
          <cell r="B392" t="str">
            <v>KING PHILIP</v>
          </cell>
          <cell r="C392">
            <v>1</v>
          </cell>
          <cell r="D392">
            <v>1216227</v>
          </cell>
          <cell r="E392">
            <v>264322</v>
          </cell>
          <cell r="F392">
            <v>0</v>
          </cell>
          <cell r="G392">
            <v>20738.07</v>
          </cell>
          <cell r="H392">
            <v>0</v>
          </cell>
          <cell r="I392">
            <v>0</v>
          </cell>
          <cell r="J392">
            <v>1017002</v>
          </cell>
          <cell r="K392">
            <v>702630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 t="str">
            <v>X</v>
          </cell>
          <cell r="U392">
            <v>3220919.0700000003</v>
          </cell>
          <cell r="V392">
            <v>14.660527524614468</v>
          </cell>
          <cell r="X392">
            <v>19491490.5031</v>
          </cell>
          <cell r="Y392">
            <v>21970008</v>
          </cell>
          <cell r="Z392">
            <v>2478517.4968999997</v>
          </cell>
          <cell r="AA392">
            <v>363363.73983540997</v>
          </cell>
          <cell r="AC392">
            <v>110.85167784745957</v>
          </cell>
        </row>
        <row r="393">
          <cell r="A393">
            <v>695</v>
          </cell>
          <cell r="B393" t="str">
            <v>LINCOLN SUDBURY</v>
          </cell>
          <cell r="C393">
            <v>1</v>
          </cell>
          <cell r="D393">
            <v>823533</v>
          </cell>
          <cell r="E393">
            <v>185645.55</v>
          </cell>
          <cell r="F393">
            <v>0</v>
          </cell>
          <cell r="G393">
            <v>1219.32</v>
          </cell>
          <cell r="H393">
            <v>0</v>
          </cell>
          <cell r="I393">
            <v>131557.85</v>
          </cell>
          <cell r="J393">
            <v>1784194.36</v>
          </cell>
          <cell r="K393">
            <v>424466.15</v>
          </cell>
          <cell r="L393">
            <v>0</v>
          </cell>
          <cell r="M393">
            <v>0</v>
          </cell>
          <cell r="N393">
            <v>0</v>
          </cell>
          <cell r="O393">
            <v>0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 t="str">
            <v>X</v>
          </cell>
          <cell r="U393">
            <v>3350616.23</v>
          </cell>
          <cell r="V393">
            <v>14.508331749978826</v>
          </cell>
          <cell r="X393">
            <v>15881721.447279999</v>
          </cell>
          <cell r="Y393">
            <v>23094428</v>
          </cell>
          <cell r="Z393">
            <v>7212706.552720001</v>
          </cell>
          <cell r="AA393">
            <v>1046443.3948210791</v>
          </cell>
          <cell r="AC393">
            <v>138.82616363955304</v>
          </cell>
        </row>
        <row r="394">
          <cell r="A394">
            <v>698</v>
          </cell>
          <cell r="B394" t="str">
            <v>MANCHESTER ESSEX</v>
          </cell>
          <cell r="C394">
            <v>1</v>
          </cell>
          <cell r="D394">
            <v>467595</v>
          </cell>
          <cell r="E394">
            <v>290887.46999999997</v>
          </cell>
          <cell r="F394">
            <v>3022.44</v>
          </cell>
          <cell r="G394">
            <v>2381.04</v>
          </cell>
          <cell r="H394">
            <v>0</v>
          </cell>
          <cell r="I394">
            <v>0</v>
          </cell>
          <cell r="J394">
            <v>369968.08999999997</v>
          </cell>
          <cell r="K394">
            <v>508905.28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U394">
            <v>1175164.32</v>
          </cell>
          <cell r="V394">
            <v>6.5066328199275114</v>
          </cell>
          <cell r="X394">
            <v>12153402.925640002</v>
          </cell>
          <cell r="Y394">
            <v>18061021</v>
          </cell>
          <cell r="Z394">
            <v>5907618.0743599981</v>
          </cell>
          <cell r="AA394">
            <v>384387.01650227729</v>
          </cell>
          <cell r="AC394">
            <v>145.44596350216759</v>
          </cell>
        </row>
        <row r="395">
          <cell r="A395">
            <v>700</v>
          </cell>
          <cell r="B395" t="str">
            <v>MARTHAS VINEYARD</v>
          </cell>
          <cell r="C395">
            <v>1</v>
          </cell>
          <cell r="D395">
            <v>454295</v>
          </cell>
          <cell r="E395">
            <v>24337</v>
          </cell>
          <cell r="F395">
            <v>0</v>
          </cell>
          <cell r="G395">
            <v>65342.16</v>
          </cell>
          <cell r="H395">
            <v>0</v>
          </cell>
          <cell r="I395">
            <v>98879</v>
          </cell>
          <cell r="J395">
            <v>643178</v>
          </cell>
          <cell r="K395">
            <v>35780</v>
          </cell>
          <cell r="L395">
            <v>0</v>
          </cell>
          <cell r="M395">
            <v>0</v>
          </cell>
          <cell r="N395">
            <v>0</v>
          </cell>
          <cell r="O395">
            <v>0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U395">
            <v>867516.16000000015</v>
          </cell>
          <cell r="V395">
            <v>5.8732807264182032</v>
          </cell>
          <cell r="X395">
            <v>7459792.7500000019</v>
          </cell>
          <cell r="Y395">
            <v>14770555</v>
          </cell>
          <cell r="Z395">
            <v>7310762.2499999981</v>
          </cell>
          <cell r="AA395">
            <v>429381.59018350771</v>
          </cell>
          <cell r="AC395">
            <v>192.24627131653878</v>
          </cell>
        </row>
        <row r="396">
          <cell r="A396">
            <v>705</v>
          </cell>
          <cell r="B396" t="str">
            <v>MASCONOMET</v>
          </cell>
          <cell r="C396">
            <v>1</v>
          </cell>
          <cell r="D396">
            <v>1270583</v>
          </cell>
          <cell r="E396">
            <v>178899.45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1075785.8500000001</v>
          </cell>
          <cell r="K396">
            <v>182879.07</v>
          </cell>
          <cell r="L396">
            <v>0</v>
          </cell>
          <cell r="M396">
            <v>0</v>
          </cell>
          <cell r="N396">
            <v>0</v>
          </cell>
          <cell r="O396">
            <v>0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 t="str">
            <v>X</v>
          </cell>
          <cell r="U396">
            <v>2708147.3699999996</v>
          </cell>
          <cell r="V396">
            <v>11.393090811412748</v>
          </cell>
          <cell r="X396">
            <v>18928099.744359996</v>
          </cell>
          <cell r="Y396">
            <v>23770085</v>
          </cell>
          <cell r="Z396">
            <v>4841985.2556400038</v>
          </cell>
          <cell r="AA396">
            <v>551651.7772502813</v>
          </cell>
          <cell r="AC396">
            <v>122.66647754573521</v>
          </cell>
        </row>
        <row r="397">
          <cell r="A397">
            <v>710</v>
          </cell>
          <cell r="B397" t="str">
            <v>MENDON UPTON</v>
          </cell>
          <cell r="C397">
            <v>1</v>
          </cell>
          <cell r="D397">
            <v>0</v>
          </cell>
          <cell r="E397">
            <v>102049.36</v>
          </cell>
          <cell r="F397">
            <v>4651</v>
          </cell>
          <cell r="G397">
            <v>19336.05</v>
          </cell>
          <cell r="H397">
            <v>0</v>
          </cell>
          <cell r="I397">
            <v>0</v>
          </cell>
          <cell r="J397">
            <v>1071094</v>
          </cell>
          <cell r="K397">
            <v>982017.47</v>
          </cell>
          <cell r="L397">
            <v>0</v>
          </cell>
          <cell r="M397">
            <v>0</v>
          </cell>
          <cell r="N397">
            <v>0</v>
          </cell>
          <cell r="O397">
            <v>0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U397">
            <v>2179147.88</v>
          </cell>
          <cell r="V397">
            <v>8.6186621437647162</v>
          </cell>
          <cell r="X397">
            <v>22155000.267030001</v>
          </cell>
          <cell r="Y397">
            <v>25284062</v>
          </cell>
          <cell r="Z397">
            <v>3129061.7329699993</v>
          </cell>
          <cell r="AA397">
            <v>269683.2590345135</v>
          </cell>
          <cell r="AC397">
            <v>112.90624436683341</v>
          </cell>
        </row>
        <row r="398">
          <cell r="A398">
            <v>712</v>
          </cell>
          <cell r="B398" t="str">
            <v>MONOMOY</v>
          </cell>
          <cell r="C398">
            <v>1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  <cell r="M398">
            <v>0</v>
          </cell>
          <cell r="N398">
            <v>0</v>
          </cell>
          <cell r="O398">
            <v>0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 t="str">
            <v>X</v>
          </cell>
          <cell r="U398">
            <v>0</v>
          </cell>
          <cell r="V398">
            <v>0</v>
          </cell>
          <cell r="W398">
            <v>0</v>
          </cell>
          <cell r="X398">
            <v>0</v>
          </cell>
          <cell r="Y398">
            <v>0</v>
          </cell>
          <cell r="Z398">
            <v>0</v>
          </cell>
          <cell r="AA398">
            <v>0</v>
          </cell>
          <cell r="AB398">
            <v>0</v>
          </cell>
          <cell r="AC398">
            <v>179.41140861950242</v>
          </cell>
        </row>
        <row r="399">
          <cell r="A399">
            <v>715</v>
          </cell>
          <cell r="B399" t="str">
            <v>MOUNT GREYLOCK</v>
          </cell>
          <cell r="C399">
            <v>1</v>
          </cell>
          <cell r="D399">
            <v>747690</v>
          </cell>
          <cell r="E399">
            <v>33754</v>
          </cell>
          <cell r="F399">
            <v>3928</v>
          </cell>
          <cell r="G399">
            <v>21872.16</v>
          </cell>
          <cell r="H399">
            <v>0</v>
          </cell>
          <cell r="I399">
            <v>0</v>
          </cell>
          <cell r="J399">
            <v>248564.2</v>
          </cell>
          <cell r="K399">
            <v>0</v>
          </cell>
          <cell r="L399">
            <v>0</v>
          </cell>
          <cell r="M399">
            <v>0</v>
          </cell>
          <cell r="N399">
            <v>0</v>
          </cell>
          <cell r="O399">
            <v>0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 t="str">
            <v>X</v>
          </cell>
          <cell r="U399">
            <v>1055808.3600000001</v>
          </cell>
          <cell r="V399">
            <v>11.258542850263421</v>
          </cell>
          <cell r="X399">
            <v>4795751.9800000004</v>
          </cell>
          <cell r="Y399">
            <v>9377842</v>
          </cell>
          <cell r="Z399">
            <v>4582090.0199999996</v>
          </cell>
          <cell r="AA399">
            <v>515876.56833934371</v>
          </cell>
          <cell r="AC399">
            <v>184.78781781497915</v>
          </cell>
        </row>
        <row r="400">
          <cell r="A400">
            <v>717</v>
          </cell>
          <cell r="B400" t="str">
            <v>MOHAWK TRAIL</v>
          </cell>
          <cell r="C400">
            <v>1</v>
          </cell>
          <cell r="D400">
            <v>565206</v>
          </cell>
          <cell r="E400">
            <v>66012</v>
          </cell>
          <cell r="F400">
            <v>10307</v>
          </cell>
          <cell r="G400">
            <v>53217.9</v>
          </cell>
          <cell r="H400">
            <v>0</v>
          </cell>
          <cell r="I400">
            <v>0</v>
          </cell>
          <cell r="J400">
            <v>227218</v>
          </cell>
          <cell r="K400">
            <v>94757</v>
          </cell>
          <cell r="L400">
            <v>0</v>
          </cell>
          <cell r="M400">
            <v>0</v>
          </cell>
          <cell r="N400">
            <v>0</v>
          </cell>
          <cell r="O400">
            <v>0</v>
          </cell>
          <cell r="P400">
            <v>0</v>
          </cell>
          <cell r="Q400">
            <v>0</v>
          </cell>
          <cell r="R400">
            <v>0</v>
          </cell>
          <cell r="S400">
            <v>0</v>
          </cell>
          <cell r="U400">
            <v>451511.9</v>
          </cell>
          <cell r="V400">
            <v>3.1612596198830776</v>
          </cell>
          <cell r="X400">
            <v>10123558.92</v>
          </cell>
          <cell r="Y400">
            <v>14282658</v>
          </cell>
          <cell r="Z400">
            <v>4159099.08</v>
          </cell>
          <cell r="AA400">
            <v>131479.91976696858</v>
          </cell>
          <cell r="AC400">
            <v>139.7846171693248</v>
          </cell>
        </row>
        <row r="401">
          <cell r="A401">
            <v>720</v>
          </cell>
          <cell r="B401" t="str">
            <v>NARRAGANSETT</v>
          </cell>
          <cell r="C401">
            <v>1</v>
          </cell>
          <cell r="D401">
            <v>565903</v>
          </cell>
          <cell r="E401">
            <v>95443</v>
          </cell>
          <cell r="F401">
            <v>64416.240000000005</v>
          </cell>
          <cell r="G401">
            <v>8729.5499999999993</v>
          </cell>
          <cell r="H401">
            <v>0</v>
          </cell>
          <cell r="I401">
            <v>134161</v>
          </cell>
          <cell r="J401">
            <v>31265</v>
          </cell>
          <cell r="K401">
            <v>301174</v>
          </cell>
          <cell r="L401">
            <v>0</v>
          </cell>
          <cell r="M401">
            <v>0</v>
          </cell>
          <cell r="N401">
            <v>0</v>
          </cell>
          <cell r="O401">
            <v>0</v>
          </cell>
          <cell r="P401">
            <v>0</v>
          </cell>
          <cell r="Q401">
            <v>0</v>
          </cell>
          <cell r="R401">
            <v>0</v>
          </cell>
          <cell r="S401">
            <v>0</v>
          </cell>
          <cell r="T401" t="str">
            <v>X</v>
          </cell>
          <cell r="U401">
            <v>1201091.79</v>
          </cell>
          <cell r="V401">
            <v>7.5825994472511749</v>
          </cell>
          <cell r="X401">
            <v>13213992.829999998</v>
          </cell>
          <cell r="Y401">
            <v>15840106</v>
          </cell>
          <cell r="Z401">
            <v>2626113.1700000018</v>
          </cell>
          <cell r="AA401">
            <v>199127.64271261042</v>
          </cell>
          <cell r="AC401">
            <v>118.36678404862879</v>
          </cell>
        </row>
        <row r="402">
          <cell r="A402">
            <v>725</v>
          </cell>
          <cell r="B402" t="str">
            <v>NASHOBA</v>
          </cell>
          <cell r="C402">
            <v>1</v>
          </cell>
          <cell r="D402">
            <v>680659</v>
          </cell>
          <cell r="E402">
            <v>20969</v>
          </cell>
          <cell r="F402">
            <v>123872.22</v>
          </cell>
          <cell r="G402">
            <v>35723.97</v>
          </cell>
          <cell r="H402">
            <v>0</v>
          </cell>
          <cell r="I402">
            <v>0</v>
          </cell>
          <cell r="J402">
            <v>848919</v>
          </cell>
          <cell r="K402">
            <v>169589</v>
          </cell>
          <cell r="L402">
            <v>0</v>
          </cell>
          <cell r="M402">
            <v>0</v>
          </cell>
          <cell r="N402">
            <v>0</v>
          </cell>
          <cell r="O402">
            <v>0</v>
          </cell>
          <cell r="P402">
            <v>0</v>
          </cell>
          <cell r="Q402">
            <v>0</v>
          </cell>
          <cell r="R402">
            <v>0</v>
          </cell>
          <cell r="S402">
            <v>0</v>
          </cell>
          <cell r="T402" t="str">
            <v>X</v>
          </cell>
          <cell r="U402">
            <v>1879732.19</v>
          </cell>
          <cell r="V402">
            <v>4.9192116091510574</v>
          </cell>
          <cell r="X402">
            <v>28345671.108079996</v>
          </cell>
          <cell r="Y402">
            <v>38212062</v>
          </cell>
          <cell r="Z402">
            <v>9866390.891920004</v>
          </cell>
          <cell r="AA402">
            <v>485348.64615955146</v>
          </cell>
          <cell r="AC402">
            <v>133.09514955561013</v>
          </cell>
        </row>
        <row r="403">
          <cell r="A403">
            <v>728</v>
          </cell>
          <cell r="B403" t="str">
            <v>NEW SALEM WENDELL</v>
          </cell>
          <cell r="C403">
            <v>1</v>
          </cell>
          <cell r="D403">
            <v>26708</v>
          </cell>
          <cell r="E403">
            <v>0</v>
          </cell>
          <cell r="F403">
            <v>23713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  <cell r="Q403">
            <v>0</v>
          </cell>
          <cell r="R403">
            <v>0</v>
          </cell>
          <cell r="S403">
            <v>0</v>
          </cell>
          <cell r="U403">
            <v>23713</v>
          </cell>
          <cell r="V403">
            <v>1.3695671132935163</v>
          </cell>
          <cell r="X403">
            <v>1102692</v>
          </cell>
          <cell r="Y403">
            <v>1731423</v>
          </cell>
          <cell r="Z403">
            <v>628731</v>
          </cell>
          <cell r="AA403">
            <v>8610.8930070814586</v>
          </cell>
          <cell r="AC403">
            <v>156.23692808081665</v>
          </cell>
        </row>
        <row r="404">
          <cell r="A404">
            <v>730</v>
          </cell>
          <cell r="B404" t="str">
            <v>NORTHBORO SOUTHBORO</v>
          </cell>
          <cell r="C404">
            <v>1</v>
          </cell>
          <cell r="D404">
            <v>734854</v>
          </cell>
          <cell r="E404">
            <v>0</v>
          </cell>
          <cell r="F404">
            <v>0</v>
          </cell>
          <cell r="G404">
            <v>16236</v>
          </cell>
          <cell r="H404">
            <v>0</v>
          </cell>
          <cell r="I404">
            <v>0</v>
          </cell>
          <cell r="J404">
            <v>204174.51</v>
          </cell>
          <cell r="K404">
            <v>79699</v>
          </cell>
          <cell r="L404">
            <v>0</v>
          </cell>
          <cell r="M404">
            <v>0</v>
          </cell>
          <cell r="N404">
            <v>0</v>
          </cell>
          <cell r="O404">
            <v>0</v>
          </cell>
          <cell r="P404">
            <v>0</v>
          </cell>
          <cell r="Q404">
            <v>0</v>
          </cell>
          <cell r="R404">
            <v>0</v>
          </cell>
          <cell r="S404">
            <v>0</v>
          </cell>
          <cell r="T404" t="str">
            <v>X</v>
          </cell>
          <cell r="U404">
            <v>1034963.51</v>
          </cell>
          <cell r="V404">
            <v>6.4721228648589353</v>
          </cell>
          <cell r="X404">
            <v>13569441.800000001</v>
          </cell>
          <cell r="Y404">
            <v>15991098</v>
          </cell>
          <cell r="Z404">
            <v>2421656.1999999993</v>
          </cell>
          <cell r="AA404">
            <v>156732.56462847398</v>
          </cell>
          <cell r="AC404">
            <v>116.69135450635504</v>
          </cell>
        </row>
        <row r="405">
          <cell r="A405">
            <v>735</v>
          </cell>
          <cell r="B405" t="str">
            <v>NORTH MIDDLESEX</v>
          </cell>
          <cell r="C405">
            <v>1</v>
          </cell>
          <cell r="D405">
            <v>1596534</v>
          </cell>
          <cell r="E405">
            <v>21386.2</v>
          </cell>
          <cell r="F405">
            <v>44899</v>
          </cell>
          <cell r="G405">
            <v>64855.979999999996</v>
          </cell>
          <cell r="H405">
            <v>0</v>
          </cell>
          <cell r="I405">
            <v>0</v>
          </cell>
          <cell r="J405">
            <v>1591032</v>
          </cell>
          <cell r="K405">
            <v>1527560</v>
          </cell>
          <cell r="L405">
            <v>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  <cell r="Q405">
            <v>0</v>
          </cell>
          <cell r="R405">
            <v>0</v>
          </cell>
          <cell r="S405">
            <v>0</v>
          </cell>
          <cell r="T405" t="str">
            <v>X</v>
          </cell>
          <cell r="U405">
            <v>4846267.18</v>
          </cell>
          <cell r="V405">
            <v>12.623504268194511</v>
          </cell>
          <cell r="X405">
            <v>34052825.609999999</v>
          </cell>
          <cell r="Y405">
            <v>38390823</v>
          </cell>
          <cell r="Z405">
            <v>4337997.3900000006</v>
          </cell>
          <cell r="AA405">
            <v>547607.28568081651</v>
          </cell>
          <cell r="AC405">
            <v>111.13091215316386</v>
          </cell>
        </row>
        <row r="406">
          <cell r="A406">
            <v>740</v>
          </cell>
          <cell r="B406" t="str">
            <v>OLD ROCHESTER</v>
          </cell>
          <cell r="C406">
            <v>1</v>
          </cell>
          <cell r="D406">
            <v>0</v>
          </cell>
          <cell r="E406">
            <v>0</v>
          </cell>
          <cell r="F406">
            <v>2131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0</v>
          </cell>
          <cell r="L406">
            <v>0</v>
          </cell>
          <cell r="M406">
            <v>0</v>
          </cell>
          <cell r="N406">
            <v>0</v>
          </cell>
          <cell r="O406">
            <v>0</v>
          </cell>
          <cell r="P406">
            <v>0</v>
          </cell>
          <cell r="Q406">
            <v>0</v>
          </cell>
          <cell r="R406">
            <v>0</v>
          </cell>
          <cell r="S406">
            <v>0</v>
          </cell>
          <cell r="T406" t="str">
            <v>X</v>
          </cell>
          <cell r="U406">
            <v>2131</v>
          </cell>
          <cell r="V406">
            <v>1.4713452915293595E-2</v>
          </cell>
          <cell r="X406">
            <v>10036208.879999999</v>
          </cell>
          <cell r="Y406">
            <v>14483344</v>
          </cell>
          <cell r="Z406">
            <v>4447135.120000001</v>
          </cell>
          <cell r="AA406">
            <v>654.32713196068551</v>
          </cell>
          <cell r="AC406">
            <v>144.30438670650744</v>
          </cell>
        </row>
        <row r="407">
          <cell r="A407">
            <v>745</v>
          </cell>
          <cell r="B407" t="str">
            <v>PENTUCKET</v>
          </cell>
          <cell r="C407">
            <v>1</v>
          </cell>
          <cell r="D407">
            <v>682034</v>
          </cell>
          <cell r="E407">
            <v>24853.5</v>
          </cell>
          <cell r="F407">
            <v>59912.2</v>
          </cell>
          <cell r="G407">
            <v>23169.69</v>
          </cell>
          <cell r="H407">
            <v>0</v>
          </cell>
          <cell r="I407">
            <v>0</v>
          </cell>
          <cell r="J407">
            <v>767837.05</v>
          </cell>
          <cell r="K407">
            <v>754641.76</v>
          </cell>
          <cell r="L407">
            <v>0</v>
          </cell>
          <cell r="M407">
            <v>0</v>
          </cell>
          <cell r="N407">
            <v>0</v>
          </cell>
          <cell r="O407">
            <v>0</v>
          </cell>
          <cell r="P407">
            <v>0</v>
          </cell>
          <cell r="Q407">
            <v>0</v>
          </cell>
          <cell r="R407">
            <v>0</v>
          </cell>
          <cell r="S407">
            <v>0</v>
          </cell>
          <cell r="U407">
            <v>1630414.2000000002</v>
          </cell>
          <cell r="V407">
            <v>5.4658610268662304</v>
          </cell>
          <cell r="X407">
            <v>24895121.699999999</v>
          </cell>
          <cell r="Y407">
            <v>29829046</v>
          </cell>
          <cell r="Z407">
            <v>4933924.3000000007</v>
          </cell>
          <cell r="AA407">
            <v>269681.44540878251</v>
          </cell>
          <cell r="AC407">
            <v>118.73556960595704</v>
          </cell>
        </row>
        <row r="408">
          <cell r="A408">
            <v>750</v>
          </cell>
          <cell r="B408" t="str">
            <v>PIONEER</v>
          </cell>
          <cell r="C408">
            <v>1</v>
          </cell>
          <cell r="D408">
            <v>581521</v>
          </cell>
          <cell r="E408">
            <v>128791.44</v>
          </cell>
          <cell r="F408">
            <v>14325</v>
          </cell>
          <cell r="G408">
            <v>11850.84</v>
          </cell>
          <cell r="H408">
            <v>0</v>
          </cell>
          <cell r="I408">
            <v>158804.38</v>
          </cell>
          <cell r="J408">
            <v>150667.47</v>
          </cell>
          <cell r="K408">
            <v>15927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  <cell r="Q408">
            <v>0</v>
          </cell>
          <cell r="R408">
            <v>0</v>
          </cell>
          <cell r="S408">
            <v>0</v>
          </cell>
          <cell r="T408" t="str">
            <v>X</v>
          </cell>
          <cell r="U408">
            <v>1061887.1299999999</v>
          </cell>
          <cell r="V408">
            <v>8.7370741529793907</v>
          </cell>
          <cell r="X408">
            <v>8098757.9400000004</v>
          </cell>
          <cell r="Y408">
            <v>12153807</v>
          </cell>
          <cell r="Z408">
            <v>4055049.0599999996</v>
          </cell>
          <cell r="AA408">
            <v>354292.64331189368</v>
          </cell>
          <cell r="AC408">
            <v>145.69535778332084</v>
          </cell>
        </row>
        <row r="409">
          <cell r="A409">
            <v>753</v>
          </cell>
          <cell r="B409" t="str">
            <v>QUABBIN</v>
          </cell>
          <cell r="C409">
            <v>1</v>
          </cell>
          <cell r="D409">
            <v>768691</v>
          </cell>
          <cell r="E409">
            <v>40580.04</v>
          </cell>
          <cell r="F409">
            <v>37341</v>
          </cell>
          <cell r="G409">
            <v>9778.23</v>
          </cell>
          <cell r="H409">
            <v>0</v>
          </cell>
          <cell r="I409">
            <v>107463.92</v>
          </cell>
          <cell r="J409">
            <v>1055791.8899999999</v>
          </cell>
          <cell r="K409">
            <v>143207.76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  <cell r="Q409">
            <v>0</v>
          </cell>
          <cell r="R409">
            <v>0</v>
          </cell>
          <cell r="S409">
            <v>0</v>
          </cell>
          <cell r="T409" t="str">
            <v>X</v>
          </cell>
          <cell r="U409">
            <v>2162853.84</v>
          </cell>
          <cell r="V409">
            <v>8.2125613748187227</v>
          </cell>
          <cell r="X409">
            <v>22899542.099999994</v>
          </cell>
          <cell r="Y409">
            <v>26335923</v>
          </cell>
          <cell r="Z409">
            <v>3436380.900000006</v>
          </cell>
          <cell r="AA409">
            <v>282214.89048504853</v>
          </cell>
          <cell r="AC409">
            <v>113.77392611494601</v>
          </cell>
        </row>
        <row r="410">
          <cell r="A410">
            <v>755</v>
          </cell>
          <cell r="B410" t="str">
            <v>RALPH C MAHAR</v>
          </cell>
          <cell r="C410">
            <v>1</v>
          </cell>
          <cell r="D410">
            <v>585578</v>
          </cell>
          <cell r="E410">
            <v>140044</v>
          </cell>
          <cell r="F410">
            <v>175503</v>
          </cell>
          <cell r="G410">
            <v>14526.9</v>
          </cell>
          <cell r="H410">
            <v>0</v>
          </cell>
          <cell r="I410">
            <v>0</v>
          </cell>
          <cell r="J410">
            <v>243069</v>
          </cell>
          <cell r="K410">
            <v>315421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  <cell r="Q410">
            <v>0</v>
          </cell>
          <cell r="R410">
            <v>0</v>
          </cell>
          <cell r="S410">
            <v>0</v>
          </cell>
          <cell r="T410" t="str">
            <v>X</v>
          </cell>
          <cell r="U410">
            <v>1474141.9</v>
          </cell>
          <cell r="V410">
            <v>15.967508057453664</v>
          </cell>
          <cell r="X410">
            <v>7780311.71</v>
          </cell>
          <cell r="Y410">
            <v>9232135</v>
          </cell>
          <cell r="Z410">
            <v>1451823.29</v>
          </cell>
          <cell r="AA410">
            <v>231820.00081073889</v>
          </cell>
          <cell r="AC410">
            <v>115.68064795683182</v>
          </cell>
        </row>
        <row r="411">
          <cell r="A411">
            <v>760</v>
          </cell>
          <cell r="B411" t="str">
            <v>SILVER LAKE</v>
          </cell>
          <cell r="C411">
            <v>1</v>
          </cell>
          <cell r="D411">
            <v>812968</v>
          </cell>
          <cell r="E411">
            <v>129</v>
          </cell>
          <cell r="F411">
            <v>0</v>
          </cell>
          <cell r="G411">
            <v>16860.689999999999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M411">
            <v>0</v>
          </cell>
          <cell r="N411">
            <v>0</v>
          </cell>
          <cell r="O411">
            <v>0</v>
          </cell>
          <cell r="P411">
            <v>0</v>
          </cell>
          <cell r="Q411">
            <v>0</v>
          </cell>
          <cell r="R411">
            <v>0</v>
          </cell>
          <cell r="S411">
            <v>0</v>
          </cell>
          <cell r="T411" t="str">
            <v>X</v>
          </cell>
          <cell r="U411">
            <v>829957.69</v>
          </cell>
          <cell r="V411">
            <v>4.4540057264260664</v>
          </cell>
          <cell r="X411">
            <v>17435883.035</v>
          </cell>
          <cell r="Y411">
            <v>18633961</v>
          </cell>
          <cell r="Z411">
            <v>1198077.9649999999</v>
          </cell>
          <cell r="AA411">
            <v>53362.461168148875</v>
          </cell>
          <cell r="AC411">
            <v>106.56528551799758</v>
          </cell>
        </row>
        <row r="412">
          <cell r="A412">
            <v>763</v>
          </cell>
          <cell r="B412" t="str">
            <v>SOMERSET BERKLEY</v>
          </cell>
          <cell r="C412">
            <v>1</v>
          </cell>
          <cell r="D412">
            <v>0</v>
          </cell>
          <cell r="E412">
            <v>0</v>
          </cell>
          <cell r="F412">
            <v>12107</v>
          </cell>
          <cell r="G412">
            <v>0</v>
          </cell>
          <cell r="H412">
            <v>0</v>
          </cell>
          <cell r="I412">
            <v>0</v>
          </cell>
          <cell r="J412">
            <v>477081</v>
          </cell>
          <cell r="K412">
            <v>767259</v>
          </cell>
          <cell r="L412">
            <v>0</v>
          </cell>
          <cell r="M412">
            <v>0</v>
          </cell>
          <cell r="N412">
            <v>0</v>
          </cell>
          <cell r="O412">
            <v>0</v>
          </cell>
          <cell r="P412">
            <v>0</v>
          </cell>
          <cell r="Q412">
            <v>0</v>
          </cell>
          <cell r="R412">
            <v>0</v>
          </cell>
          <cell r="S412">
            <v>0</v>
          </cell>
          <cell r="T412" t="str">
            <v>X</v>
          </cell>
          <cell r="U412">
            <v>1256447</v>
          </cell>
          <cell r="V412">
            <v>10.79752889868036</v>
          </cell>
          <cell r="W412">
            <v>0</v>
          </cell>
          <cell r="X412">
            <v>9240084.3800000008</v>
          </cell>
          <cell r="Y412">
            <v>11636431</v>
          </cell>
          <cell r="Z412">
            <v>2396346.6199999992</v>
          </cell>
          <cell r="AA412">
            <v>258746.21880704994</v>
          </cell>
          <cell r="AB412">
            <v>0</v>
          </cell>
          <cell r="AC412">
            <v>123.13399221569608</v>
          </cell>
        </row>
        <row r="413">
          <cell r="A413">
            <v>765</v>
          </cell>
          <cell r="B413" t="str">
            <v>SOUTHERN BERKSHIRE</v>
          </cell>
          <cell r="C413">
            <v>1</v>
          </cell>
          <cell r="D413">
            <v>578761</v>
          </cell>
          <cell r="E413">
            <v>7628.25</v>
          </cell>
          <cell r="F413">
            <v>64032</v>
          </cell>
          <cell r="G413">
            <v>0</v>
          </cell>
          <cell r="H413">
            <v>0</v>
          </cell>
          <cell r="I413">
            <v>69641</v>
          </cell>
          <cell r="J413">
            <v>180473</v>
          </cell>
          <cell r="K413">
            <v>0</v>
          </cell>
          <cell r="L413">
            <v>0</v>
          </cell>
          <cell r="M413">
            <v>0</v>
          </cell>
          <cell r="N413">
            <v>0</v>
          </cell>
          <cell r="O413">
            <v>0</v>
          </cell>
          <cell r="P413">
            <v>0</v>
          </cell>
          <cell r="Q413">
            <v>0</v>
          </cell>
          <cell r="R413">
            <v>0</v>
          </cell>
          <cell r="S413">
            <v>0</v>
          </cell>
          <cell r="T413" t="str">
            <v>X</v>
          </cell>
          <cell r="U413">
            <v>900535.25</v>
          </cell>
          <cell r="V413">
            <v>7.4952512512959073</v>
          </cell>
          <cell r="X413">
            <v>7591120.04</v>
          </cell>
          <cell r="Y413">
            <v>12014744</v>
          </cell>
          <cell r="Z413">
            <v>4423623.96</v>
          </cell>
          <cell r="AA413">
            <v>331561.7302145256</v>
          </cell>
          <cell r="AC413">
            <v>153.90590859086817</v>
          </cell>
        </row>
        <row r="414">
          <cell r="A414">
            <v>766</v>
          </cell>
          <cell r="B414" t="str">
            <v>SOUTHWICK TOLLAND GRANVILLE</v>
          </cell>
          <cell r="C414">
            <v>1</v>
          </cell>
          <cell r="D414">
            <v>466669</v>
          </cell>
          <cell r="E414">
            <v>0</v>
          </cell>
          <cell r="F414">
            <v>43499</v>
          </cell>
          <cell r="G414">
            <v>0</v>
          </cell>
          <cell r="H414">
            <v>0</v>
          </cell>
          <cell r="I414">
            <v>0</v>
          </cell>
          <cell r="J414">
            <v>146862</v>
          </cell>
          <cell r="K414">
            <v>80678.350000000006</v>
          </cell>
          <cell r="L414">
            <v>0</v>
          </cell>
          <cell r="M414">
            <v>0</v>
          </cell>
          <cell r="N414">
            <v>0</v>
          </cell>
          <cell r="O414">
            <v>0</v>
          </cell>
          <cell r="P414">
            <v>0</v>
          </cell>
          <cell r="Q414">
            <v>0</v>
          </cell>
          <cell r="R414">
            <v>0</v>
          </cell>
          <cell r="S414">
            <v>0</v>
          </cell>
          <cell r="T414" t="str">
            <v>X</v>
          </cell>
          <cell r="U414">
            <v>737708.35</v>
          </cell>
          <cell r="V414">
            <v>4.7295302835249826</v>
          </cell>
          <cell r="W414">
            <v>0</v>
          </cell>
          <cell r="X414">
            <v>14564947.440000003</v>
          </cell>
          <cell r="Y414">
            <v>15597920</v>
          </cell>
          <cell r="Z414">
            <v>1032972.5599999968</v>
          </cell>
          <cell r="AA414">
            <v>48854.75004570312</v>
          </cell>
          <cell r="AB414">
            <v>0</v>
          </cell>
          <cell r="AC414">
            <v>119.97024093798863</v>
          </cell>
        </row>
        <row r="415">
          <cell r="A415">
            <v>767</v>
          </cell>
          <cell r="B415" t="str">
            <v>SPENCER EAST BROOKFIELD</v>
          </cell>
          <cell r="C415">
            <v>1</v>
          </cell>
          <cell r="D415">
            <v>1244765</v>
          </cell>
          <cell r="E415">
            <v>81338</v>
          </cell>
          <cell r="F415">
            <v>32653</v>
          </cell>
          <cell r="G415">
            <v>8341.02</v>
          </cell>
          <cell r="H415">
            <v>0</v>
          </cell>
          <cell r="I415">
            <v>0</v>
          </cell>
          <cell r="J415">
            <v>686960</v>
          </cell>
          <cell r="K415">
            <v>769089</v>
          </cell>
          <cell r="L415">
            <v>0</v>
          </cell>
          <cell r="M415">
            <v>0</v>
          </cell>
          <cell r="N415">
            <v>0</v>
          </cell>
          <cell r="O415">
            <v>0</v>
          </cell>
          <cell r="P415">
            <v>0</v>
          </cell>
          <cell r="Q415">
            <v>0</v>
          </cell>
          <cell r="R415">
            <v>0</v>
          </cell>
          <cell r="S415">
            <v>0</v>
          </cell>
          <cell r="T415" t="str">
            <v>X</v>
          </cell>
          <cell r="U415">
            <v>2823146.02</v>
          </cell>
          <cell r="V415">
            <v>13.893465222070365</v>
          </cell>
          <cell r="X415">
            <v>18885408.68</v>
          </cell>
          <cell r="Y415">
            <v>20319956</v>
          </cell>
          <cell r="Z415">
            <v>1434547.3200000003</v>
          </cell>
          <cell r="AA415">
            <v>199308.33299834249</v>
          </cell>
          <cell r="AC415">
            <v>106.5407056205768</v>
          </cell>
        </row>
        <row r="416">
          <cell r="A416">
            <v>770</v>
          </cell>
          <cell r="B416" t="str">
            <v>TANTASQUA</v>
          </cell>
          <cell r="C416">
            <v>1</v>
          </cell>
          <cell r="D416">
            <v>35280</v>
          </cell>
          <cell r="E416">
            <v>13694</v>
          </cell>
          <cell r="F416">
            <v>1746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M416">
            <v>0</v>
          </cell>
          <cell r="N416">
            <v>0</v>
          </cell>
          <cell r="O416">
            <v>0</v>
          </cell>
          <cell r="P416">
            <v>0</v>
          </cell>
          <cell r="Q416">
            <v>0</v>
          </cell>
          <cell r="R416">
            <v>0</v>
          </cell>
          <cell r="S416">
            <v>0</v>
          </cell>
          <cell r="U416">
            <v>15440</v>
          </cell>
          <cell r="V416">
            <v>8.572571845397664E-2</v>
          </cell>
          <cell r="X416">
            <v>16224251.279999999</v>
          </cell>
          <cell r="Y416">
            <v>18010931</v>
          </cell>
          <cell r="Z416">
            <v>1786679.7200000007</v>
          </cell>
          <cell r="AA416">
            <v>1531.6440264414989</v>
          </cell>
          <cell r="AC416">
            <v>111.00296121630062</v>
          </cell>
        </row>
        <row r="417">
          <cell r="A417">
            <v>773</v>
          </cell>
          <cell r="B417" t="str">
            <v>TRITON</v>
          </cell>
          <cell r="C417">
            <v>1</v>
          </cell>
          <cell r="D417">
            <v>2241055</v>
          </cell>
          <cell r="E417">
            <v>5727.82</v>
          </cell>
          <cell r="F417">
            <v>458272.88597238436</v>
          </cell>
          <cell r="G417">
            <v>40734.36</v>
          </cell>
          <cell r="H417">
            <v>0</v>
          </cell>
          <cell r="I417">
            <v>0</v>
          </cell>
          <cell r="J417">
            <v>914838.46</v>
          </cell>
          <cell r="K417">
            <v>420816.38</v>
          </cell>
          <cell r="L417">
            <v>0</v>
          </cell>
          <cell r="M417">
            <v>0</v>
          </cell>
          <cell r="N417">
            <v>0</v>
          </cell>
          <cell r="O417">
            <v>0</v>
          </cell>
          <cell r="P417">
            <v>0</v>
          </cell>
          <cell r="Q417">
            <v>0</v>
          </cell>
          <cell r="R417">
            <v>0</v>
          </cell>
          <cell r="S417">
            <v>0</v>
          </cell>
          <cell r="T417" t="str">
            <v>X</v>
          </cell>
          <cell r="U417">
            <v>4081444.9059723839</v>
          </cell>
          <cell r="V417">
            <v>12.649304738997092</v>
          </cell>
          <cell r="X417">
            <v>26824764.656800002</v>
          </cell>
          <cell r="Y417">
            <v>32266160</v>
          </cell>
          <cell r="Z417">
            <v>5441395.3431999981</v>
          </cell>
          <cell r="AA417">
            <v>688298.67901496438</v>
          </cell>
          <cell r="AC417">
            <v>117.71906193771633</v>
          </cell>
        </row>
        <row r="418">
          <cell r="A418">
            <v>774</v>
          </cell>
          <cell r="B418" t="str">
            <v>UPISLAND</v>
          </cell>
          <cell r="C418">
            <v>1</v>
          </cell>
          <cell r="D418">
            <v>228318</v>
          </cell>
          <cell r="E418">
            <v>0</v>
          </cell>
          <cell r="F418">
            <v>14799</v>
          </cell>
          <cell r="G418">
            <v>67588.497294362125</v>
          </cell>
          <cell r="H418">
            <v>0</v>
          </cell>
          <cell r="I418">
            <v>0</v>
          </cell>
          <cell r="J418">
            <v>20068</v>
          </cell>
          <cell r="K418">
            <v>0</v>
          </cell>
          <cell r="L418">
            <v>0</v>
          </cell>
          <cell r="M418">
            <v>0</v>
          </cell>
          <cell r="N418">
            <v>0</v>
          </cell>
          <cell r="O418">
            <v>0</v>
          </cell>
          <cell r="P418">
            <v>0</v>
          </cell>
          <cell r="Q418">
            <v>0</v>
          </cell>
          <cell r="R418">
            <v>0</v>
          </cell>
          <cell r="S418">
            <v>0</v>
          </cell>
          <cell r="U418">
            <v>102455.49729436211</v>
          </cell>
          <cell r="V418">
            <v>1.2380571930509399</v>
          </cell>
          <cell r="X418">
            <v>2947159.81</v>
          </cell>
          <cell r="Y418">
            <v>8275506</v>
          </cell>
          <cell r="Z418">
            <v>5328346.1899999995</v>
          </cell>
          <cell r="AA418">
            <v>65967.973275950688</v>
          </cell>
          <cell r="AC418">
            <v>278.55761329495226</v>
          </cell>
        </row>
        <row r="419">
          <cell r="A419">
            <v>775</v>
          </cell>
          <cell r="B419" t="str">
            <v>WACHUSETT</v>
          </cell>
          <cell r="C419">
            <v>1</v>
          </cell>
          <cell r="D419">
            <v>1893892</v>
          </cell>
          <cell r="E419">
            <v>499582.77</v>
          </cell>
          <cell r="F419">
            <v>52750</v>
          </cell>
          <cell r="G419">
            <v>61063.92</v>
          </cell>
          <cell r="H419">
            <v>0</v>
          </cell>
          <cell r="I419">
            <v>0</v>
          </cell>
          <cell r="J419">
            <v>1115133.49</v>
          </cell>
          <cell r="K419">
            <v>435589.83</v>
          </cell>
          <cell r="L419">
            <v>0</v>
          </cell>
          <cell r="M419">
            <v>0</v>
          </cell>
          <cell r="N419">
            <v>0</v>
          </cell>
          <cell r="O419">
            <v>0</v>
          </cell>
          <cell r="P419">
            <v>0</v>
          </cell>
          <cell r="Q419">
            <v>0</v>
          </cell>
          <cell r="R419">
            <v>0</v>
          </cell>
          <cell r="S419">
            <v>0</v>
          </cell>
          <cell r="T419" t="str">
            <v>X</v>
          </cell>
          <cell r="U419">
            <v>4058012.01</v>
          </cell>
          <cell r="V419">
            <v>6.0686712384552584</v>
          </cell>
          <cell r="X419">
            <v>60601665.049999997</v>
          </cell>
          <cell r="Y419">
            <v>66868213</v>
          </cell>
          <cell r="Z419">
            <v>6266547.950000003</v>
          </cell>
          <cell r="AA419">
            <v>380296.19308565784</v>
          </cell>
          <cell r="AC419">
            <v>109.71301985194275</v>
          </cell>
        </row>
        <row r="420">
          <cell r="A420">
            <v>778</v>
          </cell>
          <cell r="B420" t="str">
            <v>QUABOAG</v>
          </cell>
          <cell r="C420">
            <v>1</v>
          </cell>
          <cell r="D420">
            <v>186941</v>
          </cell>
          <cell r="E420">
            <v>759535</v>
          </cell>
          <cell r="F420">
            <v>40591</v>
          </cell>
          <cell r="G420">
            <v>472.5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  <cell r="M420">
            <v>0</v>
          </cell>
          <cell r="N420">
            <v>0</v>
          </cell>
          <cell r="O420">
            <v>0</v>
          </cell>
          <cell r="P420">
            <v>0</v>
          </cell>
          <cell r="Q420">
            <v>0</v>
          </cell>
          <cell r="R420">
            <v>0</v>
          </cell>
          <cell r="S420">
            <v>0</v>
          </cell>
          <cell r="T420" t="str">
            <v>X</v>
          </cell>
          <cell r="U420">
            <v>987539.5</v>
          </cell>
          <cell r="V420">
            <v>6.7433640440593443</v>
          </cell>
          <cell r="X420">
            <v>13025122.859999999</v>
          </cell>
          <cell r="Y420">
            <v>14644612</v>
          </cell>
          <cell r="Z420">
            <v>1619489.1400000006</v>
          </cell>
          <cell r="AA420">
            <v>109208.04836420593</v>
          </cell>
          <cell r="AC420">
            <v>111.59513893165531</v>
          </cell>
        </row>
        <row r="421">
          <cell r="A421">
            <v>780</v>
          </cell>
          <cell r="B421" t="str">
            <v>WHITMAN HANSON</v>
          </cell>
          <cell r="C421">
            <v>1</v>
          </cell>
          <cell r="D421">
            <v>1893275</v>
          </cell>
          <cell r="E421">
            <v>47060</v>
          </cell>
          <cell r="F421">
            <v>0</v>
          </cell>
          <cell r="G421">
            <v>19639.8</v>
          </cell>
          <cell r="H421">
            <v>0</v>
          </cell>
          <cell r="I421">
            <v>0</v>
          </cell>
          <cell r="J421">
            <v>1243116</v>
          </cell>
          <cell r="K421">
            <v>411923</v>
          </cell>
          <cell r="L421">
            <v>0</v>
          </cell>
          <cell r="M421">
            <v>0</v>
          </cell>
          <cell r="N421">
            <v>0</v>
          </cell>
          <cell r="O421">
            <v>0</v>
          </cell>
          <cell r="P421">
            <v>0</v>
          </cell>
          <cell r="Q421">
            <v>0</v>
          </cell>
          <cell r="R421">
            <v>0</v>
          </cell>
          <cell r="S421">
            <v>0</v>
          </cell>
          <cell r="T421" t="str">
            <v>X</v>
          </cell>
          <cell r="U421">
            <v>3615013.8</v>
          </cell>
          <cell r="V421">
            <v>9.4765081536456179</v>
          </cell>
          <cell r="X421">
            <v>36625905.969999999</v>
          </cell>
          <cell r="Y421">
            <v>38147108</v>
          </cell>
          <cell r="Z421">
            <v>1521202.0300000012</v>
          </cell>
          <cell r="AA421">
            <v>144156.83440637277</v>
          </cell>
          <cell r="AC421">
            <v>103.75975736060032</v>
          </cell>
        </row>
        <row r="422">
          <cell r="A422">
            <v>801</v>
          </cell>
          <cell r="B422" t="str">
            <v>ASSABET VALLEY</v>
          </cell>
          <cell r="C422">
            <v>1</v>
          </cell>
          <cell r="D422">
            <v>210992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5574</v>
          </cell>
          <cell r="L422">
            <v>0</v>
          </cell>
          <cell r="M422">
            <v>0</v>
          </cell>
          <cell r="N422">
            <v>0</v>
          </cell>
          <cell r="O422">
            <v>0</v>
          </cell>
          <cell r="P422">
            <v>0</v>
          </cell>
          <cell r="Q422">
            <v>0</v>
          </cell>
          <cell r="R422">
            <v>0</v>
          </cell>
          <cell r="S422">
            <v>0</v>
          </cell>
          <cell r="T422" t="str">
            <v>X</v>
          </cell>
          <cell r="U422">
            <v>216566</v>
          </cell>
          <cell r="V422">
            <v>2.0585100245025867</v>
          </cell>
          <cell r="X422">
            <v>10706517.120310001</v>
          </cell>
          <cell r="Y422">
            <v>10520522</v>
          </cell>
          <cell r="Z422">
            <v>0</v>
          </cell>
          <cell r="AA422">
            <v>0</v>
          </cell>
          <cell r="AC422">
            <v>98.262785944112736</v>
          </cell>
        </row>
        <row r="423">
          <cell r="A423">
            <v>805</v>
          </cell>
          <cell r="B423" t="str">
            <v>BLACKSTONE VALLEY</v>
          </cell>
          <cell r="C423">
            <v>1</v>
          </cell>
          <cell r="D423">
            <v>620808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  <cell r="L423">
            <v>0</v>
          </cell>
          <cell r="M423">
            <v>0</v>
          </cell>
          <cell r="N423">
            <v>0</v>
          </cell>
          <cell r="O423">
            <v>0</v>
          </cell>
          <cell r="P423">
            <v>0</v>
          </cell>
          <cell r="Q423">
            <v>0</v>
          </cell>
          <cell r="R423">
            <v>0</v>
          </cell>
          <cell r="S423">
            <v>0</v>
          </cell>
          <cell r="T423" t="str">
            <v>X</v>
          </cell>
          <cell r="U423">
            <v>620808</v>
          </cell>
          <cell r="V423">
            <v>3.6962500395192386</v>
          </cell>
          <cell r="X423">
            <v>16495488.995890001</v>
          </cell>
          <cell r="Y423">
            <v>16795617</v>
          </cell>
          <cell r="Z423">
            <v>300128.00410999916</v>
          </cell>
          <cell r="AA423">
            <v>11093.481470524146</v>
          </cell>
          <cell r="AC423">
            <v>101.75220342186574</v>
          </cell>
        </row>
        <row r="424">
          <cell r="A424">
            <v>806</v>
          </cell>
          <cell r="B424" t="str">
            <v>BLUE HILLS</v>
          </cell>
          <cell r="C424">
            <v>1</v>
          </cell>
          <cell r="D424">
            <v>1065574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  <cell r="M424">
            <v>0</v>
          </cell>
          <cell r="N424">
            <v>0</v>
          </cell>
          <cell r="O424">
            <v>0</v>
          </cell>
          <cell r="P424">
            <v>0</v>
          </cell>
          <cell r="Q424">
            <v>0</v>
          </cell>
          <cell r="R424">
            <v>0</v>
          </cell>
          <cell r="S424">
            <v>0</v>
          </cell>
          <cell r="T424" t="str">
            <v>X</v>
          </cell>
          <cell r="U424">
            <v>1065574</v>
          </cell>
          <cell r="V424">
            <v>7.6063644609646435</v>
          </cell>
          <cell r="X424">
            <v>12473224.569289997</v>
          </cell>
          <cell r="Y424">
            <v>14008979</v>
          </cell>
          <cell r="Z424">
            <v>1535754.4307100028</v>
          </cell>
          <cell r="AA424">
            <v>116815.07922521552</v>
          </cell>
          <cell r="AC424">
            <v>111.37588234383529</v>
          </cell>
        </row>
        <row r="425">
          <cell r="A425">
            <v>810</v>
          </cell>
          <cell r="B425" t="str">
            <v>BRISTOL PLYMOUTH</v>
          </cell>
          <cell r="C425">
            <v>1</v>
          </cell>
          <cell r="D425">
            <v>389986</v>
          </cell>
          <cell r="E425">
            <v>0</v>
          </cell>
          <cell r="F425">
            <v>1154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  <cell r="L425">
            <v>0</v>
          </cell>
          <cell r="M425">
            <v>0</v>
          </cell>
          <cell r="N425">
            <v>0</v>
          </cell>
          <cell r="O425">
            <v>0</v>
          </cell>
          <cell r="P425">
            <v>0</v>
          </cell>
          <cell r="Q425">
            <v>0</v>
          </cell>
          <cell r="R425">
            <v>0</v>
          </cell>
          <cell r="S425">
            <v>0</v>
          </cell>
          <cell r="T425" t="str">
            <v>X</v>
          </cell>
          <cell r="U425">
            <v>391140</v>
          </cell>
          <cell r="V425">
            <v>2.1816390482266388</v>
          </cell>
          <cell r="X425">
            <v>17835182.98</v>
          </cell>
          <cell r="Y425">
            <v>17928722</v>
          </cell>
          <cell r="Z425">
            <v>93539.019999999553</v>
          </cell>
          <cell r="AA425">
            <v>2040.6837856485156</v>
          </cell>
          <cell r="AC425">
            <v>100.51302157268</v>
          </cell>
        </row>
        <row r="426">
          <cell r="A426">
            <v>815</v>
          </cell>
          <cell r="B426" t="str">
            <v>CAPE COD</v>
          </cell>
          <cell r="C426">
            <v>1</v>
          </cell>
          <cell r="D426">
            <v>475228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M426">
            <v>0</v>
          </cell>
          <cell r="N426">
            <v>0</v>
          </cell>
          <cell r="O426">
            <v>0</v>
          </cell>
          <cell r="P426">
            <v>0</v>
          </cell>
          <cell r="Q426">
            <v>0</v>
          </cell>
          <cell r="R426">
            <v>0</v>
          </cell>
          <cell r="S426">
            <v>0</v>
          </cell>
          <cell r="T426" t="str">
            <v>X</v>
          </cell>
          <cell r="U426">
            <v>475228</v>
          </cell>
          <cell r="V426">
            <v>3.9872054491282025</v>
          </cell>
          <cell r="X426">
            <v>9969202.9400000013</v>
          </cell>
          <cell r="Y426">
            <v>11918824</v>
          </cell>
          <cell r="Z426">
            <v>1949621.0599999987</v>
          </cell>
          <cell r="AA426">
            <v>77735.397141670968</v>
          </cell>
          <cell r="AC426">
            <v>118.77668329278015</v>
          </cell>
        </row>
        <row r="427">
          <cell r="A427">
            <v>817</v>
          </cell>
          <cell r="B427" t="str">
            <v>ESSEX NORTH SHORE</v>
          </cell>
          <cell r="C427">
            <v>1</v>
          </cell>
          <cell r="D427">
            <v>0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  <cell r="M427">
            <v>0</v>
          </cell>
          <cell r="N427">
            <v>0</v>
          </cell>
          <cell r="O427">
            <v>0</v>
          </cell>
          <cell r="P427">
            <v>0</v>
          </cell>
          <cell r="Q427">
            <v>0</v>
          </cell>
          <cell r="R427">
            <v>0</v>
          </cell>
          <cell r="S427">
            <v>0</v>
          </cell>
          <cell r="T427">
            <v>0</v>
          </cell>
          <cell r="U427">
            <v>0</v>
          </cell>
          <cell r="V427">
            <v>0</v>
          </cell>
          <cell r="W427">
            <v>0</v>
          </cell>
          <cell r="X427">
            <v>0</v>
          </cell>
          <cell r="Y427">
            <v>0</v>
          </cell>
          <cell r="Z427">
            <v>0</v>
          </cell>
          <cell r="AA427">
            <v>0</v>
          </cell>
          <cell r="AC427">
            <v>129.95738284873568</v>
          </cell>
        </row>
        <row r="428">
          <cell r="A428">
            <v>818</v>
          </cell>
          <cell r="B428" t="str">
            <v>FRANKLIN COUNTY</v>
          </cell>
          <cell r="C428">
            <v>1</v>
          </cell>
          <cell r="D428">
            <v>265035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M428">
            <v>0</v>
          </cell>
          <cell r="N428">
            <v>0</v>
          </cell>
          <cell r="O428">
            <v>0</v>
          </cell>
          <cell r="P428">
            <v>0</v>
          </cell>
          <cell r="Q428">
            <v>0</v>
          </cell>
          <cell r="R428">
            <v>0</v>
          </cell>
          <cell r="S428">
            <v>0</v>
          </cell>
          <cell r="T428" t="str">
            <v>X</v>
          </cell>
          <cell r="U428">
            <v>265035</v>
          </cell>
          <cell r="V428">
            <v>3.3533024591896887</v>
          </cell>
          <cell r="X428">
            <v>6816701.7499999991</v>
          </cell>
          <cell r="Y428">
            <v>7903701</v>
          </cell>
          <cell r="Z428">
            <v>1086999.2500000009</v>
          </cell>
          <cell r="AA428">
            <v>36450.372581623502</v>
          </cell>
          <cell r="AC428">
            <v>115.411395656534</v>
          </cell>
        </row>
        <row r="429">
          <cell r="A429">
            <v>821</v>
          </cell>
          <cell r="B429" t="str">
            <v>GREATER FALL RIVER</v>
          </cell>
          <cell r="C429">
            <v>1</v>
          </cell>
          <cell r="D429">
            <v>768545</v>
          </cell>
          <cell r="E429">
            <v>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  <cell r="Q429">
            <v>0</v>
          </cell>
          <cell r="R429">
            <v>0</v>
          </cell>
          <cell r="S429">
            <v>0</v>
          </cell>
          <cell r="T429" t="str">
            <v>X</v>
          </cell>
          <cell r="U429">
            <v>768545</v>
          </cell>
          <cell r="V429">
            <v>3.8119749417374864</v>
          </cell>
          <cell r="X429">
            <v>20383237.530000001</v>
          </cell>
          <cell r="Y429">
            <v>20161334</v>
          </cell>
          <cell r="Z429">
            <v>0</v>
          </cell>
          <cell r="AA429">
            <v>0</v>
          </cell>
          <cell r="AC429">
            <v>98.911343059838245</v>
          </cell>
        </row>
        <row r="430">
          <cell r="A430">
            <v>823</v>
          </cell>
          <cell r="B430" t="str">
            <v>GREATER LAWRENCE</v>
          </cell>
          <cell r="C430">
            <v>1</v>
          </cell>
          <cell r="D430">
            <v>1422634</v>
          </cell>
          <cell r="E430">
            <v>0</v>
          </cell>
          <cell r="F430">
            <v>39739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46947.72</v>
          </cell>
          <cell r="L430">
            <v>0</v>
          </cell>
          <cell r="M430">
            <v>0</v>
          </cell>
          <cell r="N430">
            <v>0</v>
          </cell>
          <cell r="O430">
            <v>0</v>
          </cell>
          <cell r="P430">
            <v>0</v>
          </cell>
          <cell r="Q430">
            <v>0</v>
          </cell>
          <cell r="R430">
            <v>0</v>
          </cell>
          <cell r="S430">
            <v>0</v>
          </cell>
          <cell r="T430" t="str">
            <v>X</v>
          </cell>
          <cell r="U430">
            <v>1509320.72</v>
          </cell>
          <cell r="V430">
            <v>6.3495526073173449</v>
          </cell>
          <cell r="X430">
            <v>22406283.580060001</v>
          </cell>
          <cell r="Y430">
            <v>23770505</v>
          </cell>
          <cell r="Z430">
            <v>1364221.4199399985</v>
          </cell>
          <cell r="AA430">
            <v>86621.956739381887</v>
          </cell>
          <cell r="AC430">
            <v>105.70196953294651</v>
          </cell>
        </row>
        <row r="431">
          <cell r="A431">
            <v>825</v>
          </cell>
          <cell r="B431" t="str">
            <v>GREATER NEW BEDFORD</v>
          </cell>
          <cell r="C431">
            <v>1</v>
          </cell>
          <cell r="D431">
            <v>809839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  <cell r="Q431">
            <v>0</v>
          </cell>
          <cell r="R431">
            <v>0</v>
          </cell>
          <cell r="S431">
            <v>0</v>
          </cell>
          <cell r="T431" t="str">
            <v>X</v>
          </cell>
          <cell r="U431">
            <v>809839</v>
          </cell>
          <cell r="V431">
            <v>2.4414452913321258</v>
          </cell>
          <cell r="X431">
            <v>31299153.000000007</v>
          </cell>
          <cell r="Y431">
            <v>33170475</v>
          </cell>
          <cell r="Z431">
            <v>1871321.9999999925</v>
          </cell>
          <cell r="AA431">
            <v>45687.302854661983</v>
          </cell>
          <cell r="AC431">
            <v>105.83285655412251</v>
          </cell>
        </row>
        <row r="432">
          <cell r="A432">
            <v>828</v>
          </cell>
          <cell r="B432" t="str">
            <v>GREATER LOWELL</v>
          </cell>
          <cell r="C432">
            <v>1</v>
          </cell>
          <cell r="D432">
            <v>1618337</v>
          </cell>
          <cell r="E432">
            <v>0</v>
          </cell>
          <cell r="F432">
            <v>12914.27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  <cell r="L432">
            <v>0</v>
          </cell>
          <cell r="M432">
            <v>0</v>
          </cell>
          <cell r="N432">
            <v>0</v>
          </cell>
          <cell r="O432">
            <v>0</v>
          </cell>
          <cell r="P432">
            <v>0</v>
          </cell>
          <cell r="Q432">
            <v>0</v>
          </cell>
          <cell r="R432">
            <v>0</v>
          </cell>
          <cell r="S432">
            <v>0</v>
          </cell>
          <cell r="T432" t="str">
            <v>X</v>
          </cell>
          <cell r="U432">
            <v>1631251.27</v>
          </cell>
          <cell r="V432">
            <v>5.1589041493591168</v>
          </cell>
          <cell r="X432">
            <v>31597335.98</v>
          </cell>
          <cell r="Y432">
            <v>31620112</v>
          </cell>
          <cell r="Z432">
            <v>22776.019999999553</v>
          </cell>
          <cell r="AA432">
            <v>1174.9930408388393</v>
          </cell>
          <cell r="AC432">
            <v>100.06836344359169</v>
          </cell>
        </row>
        <row r="433">
          <cell r="A433">
            <v>829</v>
          </cell>
          <cell r="B433" t="str">
            <v>SOUTH MIDDLESEX</v>
          </cell>
          <cell r="C433">
            <v>1</v>
          </cell>
          <cell r="D433">
            <v>459168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  <cell r="Q433">
            <v>0</v>
          </cell>
          <cell r="R433">
            <v>0</v>
          </cell>
          <cell r="S433">
            <v>0</v>
          </cell>
          <cell r="T433" t="str">
            <v>X</v>
          </cell>
          <cell r="U433">
            <v>459168</v>
          </cell>
          <cell r="V433">
            <v>3.3118504854954351</v>
          </cell>
          <cell r="X433">
            <v>10544995.85069</v>
          </cell>
          <cell r="Y433">
            <v>13864394</v>
          </cell>
          <cell r="Z433">
            <v>3319398.1493100002</v>
          </cell>
          <cell r="AA433">
            <v>109933.50372344973</v>
          </cell>
          <cell r="AC433">
            <v>130.43590240366515</v>
          </cell>
        </row>
        <row r="434">
          <cell r="A434">
            <v>830</v>
          </cell>
          <cell r="B434" t="str">
            <v>MINUTEMAN</v>
          </cell>
          <cell r="C434">
            <v>1</v>
          </cell>
          <cell r="D434">
            <v>589623</v>
          </cell>
          <cell r="E434">
            <v>0</v>
          </cell>
          <cell r="F434">
            <v>510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  <cell r="L434">
            <v>0</v>
          </cell>
          <cell r="M434">
            <v>0</v>
          </cell>
          <cell r="N434">
            <v>0</v>
          </cell>
          <cell r="O434">
            <v>0</v>
          </cell>
          <cell r="P434">
            <v>0</v>
          </cell>
          <cell r="Q434">
            <v>0</v>
          </cell>
          <cell r="R434">
            <v>0</v>
          </cell>
          <cell r="S434">
            <v>0</v>
          </cell>
          <cell r="T434" t="str">
            <v>X</v>
          </cell>
          <cell r="U434">
            <v>590133</v>
          </cell>
          <cell r="V434">
            <v>6.0865968791046265</v>
          </cell>
          <cell r="X434">
            <v>6529849.8328299997</v>
          </cell>
          <cell r="Y434">
            <v>9695615</v>
          </cell>
          <cell r="Z434">
            <v>3165765.1671700003</v>
          </cell>
          <cell r="AA434">
            <v>192687.3638647506</v>
          </cell>
          <cell r="AC434">
            <v>145.53056929973437</v>
          </cell>
        </row>
        <row r="435">
          <cell r="A435">
            <v>832</v>
          </cell>
          <cell r="B435" t="str">
            <v>MONTACHUSETT</v>
          </cell>
          <cell r="C435">
            <v>1</v>
          </cell>
          <cell r="D435">
            <v>763520</v>
          </cell>
          <cell r="E435">
            <v>0</v>
          </cell>
          <cell r="F435">
            <v>28210.81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  <cell r="L435">
            <v>0</v>
          </cell>
          <cell r="M435">
            <v>0</v>
          </cell>
          <cell r="N435">
            <v>0</v>
          </cell>
          <cell r="O435">
            <v>0</v>
          </cell>
          <cell r="P435">
            <v>0</v>
          </cell>
          <cell r="Q435">
            <v>0</v>
          </cell>
          <cell r="R435">
            <v>0</v>
          </cell>
          <cell r="S435">
            <v>0</v>
          </cell>
          <cell r="T435" t="str">
            <v>X</v>
          </cell>
          <cell r="U435">
            <v>791730.81</v>
          </cell>
          <cell r="V435">
            <v>3.9081021623151293</v>
          </cell>
          <cell r="X435">
            <v>19926694.309999995</v>
          </cell>
          <cell r="Y435">
            <v>20258703</v>
          </cell>
          <cell r="Z435">
            <v>332008.69000000507</v>
          </cell>
          <cell r="AA435">
            <v>12975.238792964334</v>
          </cell>
          <cell r="AC435">
            <v>101.60103550666173</v>
          </cell>
        </row>
        <row r="436">
          <cell r="A436">
            <v>851</v>
          </cell>
          <cell r="B436" t="str">
            <v>NORTHERN BERKSHIRE</v>
          </cell>
          <cell r="C436">
            <v>1</v>
          </cell>
          <cell r="D436">
            <v>504319</v>
          </cell>
          <cell r="E436">
            <v>0</v>
          </cell>
          <cell r="F436">
            <v>0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>
            <v>0</v>
          </cell>
          <cell r="L436">
            <v>0</v>
          </cell>
          <cell r="M436">
            <v>0</v>
          </cell>
          <cell r="N436">
            <v>0</v>
          </cell>
          <cell r="O436">
            <v>0</v>
          </cell>
          <cell r="P436">
            <v>0</v>
          </cell>
          <cell r="Q436">
            <v>0</v>
          </cell>
          <cell r="R436">
            <v>0</v>
          </cell>
          <cell r="S436">
            <v>0</v>
          </cell>
          <cell r="T436" t="str">
            <v>X</v>
          </cell>
          <cell r="U436">
            <v>504319</v>
          </cell>
          <cell r="V436">
            <v>8.0404452800793074</v>
          </cell>
          <cell r="W436">
            <v>0</v>
          </cell>
          <cell r="X436">
            <v>6032836.5099999998</v>
          </cell>
          <cell r="Y436">
            <v>6272277</v>
          </cell>
          <cell r="Z436">
            <v>239440.49000000022</v>
          </cell>
          <cell r="AA436">
            <v>19252.081576803783</v>
          </cell>
          <cell r="AB436">
            <v>0</v>
          </cell>
          <cell r="AC436">
            <v>103.64983218189674</v>
          </cell>
        </row>
        <row r="437">
          <cell r="A437">
            <v>852</v>
          </cell>
          <cell r="B437" t="str">
            <v>NASHOBA VALLEY</v>
          </cell>
          <cell r="C437">
            <v>1</v>
          </cell>
          <cell r="D437">
            <v>306201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  <cell r="L437">
            <v>0</v>
          </cell>
          <cell r="M437">
            <v>0</v>
          </cell>
          <cell r="N437">
            <v>0</v>
          </cell>
          <cell r="O437">
            <v>0</v>
          </cell>
          <cell r="P437">
            <v>0</v>
          </cell>
          <cell r="Q437">
            <v>0</v>
          </cell>
          <cell r="R437">
            <v>0</v>
          </cell>
          <cell r="S437">
            <v>0</v>
          </cell>
          <cell r="T437" t="str">
            <v>X</v>
          </cell>
          <cell r="U437">
            <v>306201</v>
          </cell>
          <cell r="V437">
            <v>3.8027216071625056</v>
          </cell>
          <cell r="W437">
            <v>0</v>
          </cell>
          <cell r="X437">
            <v>8193934.2890199991</v>
          </cell>
          <cell r="Y437">
            <v>8052154</v>
          </cell>
          <cell r="Z437">
            <v>0</v>
          </cell>
          <cell r="AA437">
            <v>0</v>
          </cell>
          <cell r="AB437">
            <v>0</v>
          </cell>
          <cell r="AC437">
            <v>98.269692140319137</v>
          </cell>
        </row>
        <row r="438">
          <cell r="A438">
            <v>853</v>
          </cell>
          <cell r="B438" t="str">
            <v>NORTHEAST METROPOLITAN</v>
          </cell>
          <cell r="C438">
            <v>1</v>
          </cell>
          <cell r="D438">
            <v>1024948</v>
          </cell>
          <cell r="E438">
            <v>0</v>
          </cell>
          <cell r="F438">
            <v>0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0</v>
          </cell>
          <cell r="L438">
            <v>0</v>
          </cell>
          <cell r="M438">
            <v>0</v>
          </cell>
          <cell r="N438">
            <v>0</v>
          </cell>
          <cell r="O438">
            <v>0</v>
          </cell>
          <cell r="P438">
            <v>0</v>
          </cell>
          <cell r="Q438">
            <v>0</v>
          </cell>
          <cell r="R438">
            <v>0</v>
          </cell>
          <cell r="S438">
            <v>0</v>
          </cell>
          <cell r="T438" t="str">
            <v>X</v>
          </cell>
          <cell r="U438">
            <v>1024948</v>
          </cell>
          <cell r="V438">
            <v>5.2868537028603431</v>
          </cell>
          <cell r="W438">
            <v>0</v>
          </cell>
          <cell r="X438">
            <v>18846606.452500001</v>
          </cell>
          <cell r="Y438">
            <v>19386729</v>
          </cell>
          <cell r="Z438">
            <v>540122.5474999994</v>
          </cell>
          <cell r="AA438">
            <v>28555.488902487334</v>
          </cell>
          <cell r="AB438">
            <v>0</v>
          </cell>
          <cell r="AC438">
            <v>102.71437226583384</v>
          </cell>
        </row>
        <row r="439">
          <cell r="A439">
            <v>854</v>
          </cell>
          <cell r="B439" t="str">
            <v>NORTH SHORE</v>
          </cell>
          <cell r="C439">
            <v>1</v>
          </cell>
          <cell r="D439">
            <v>124219</v>
          </cell>
          <cell r="E439">
            <v>0</v>
          </cell>
          <cell r="F439">
            <v>4269.5200000000004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  <cell r="P439">
            <v>0</v>
          </cell>
          <cell r="Q439">
            <v>0</v>
          </cell>
          <cell r="R439">
            <v>0</v>
          </cell>
          <cell r="S439">
            <v>0</v>
          </cell>
          <cell r="T439">
            <v>0</v>
          </cell>
          <cell r="U439">
            <v>4269.5200000000041</v>
          </cell>
          <cell r="V439">
            <v>5.0777995646873242E-2</v>
          </cell>
          <cell r="W439">
            <v>0</v>
          </cell>
          <cell r="X439">
            <v>6657128.8193100002</v>
          </cell>
          <cell r="Y439">
            <v>8408209</v>
          </cell>
          <cell r="Z439">
            <v>1751080.1806899998</v>
          </cell>
          <cell r="AA439">
            <v>889.16341792402818</v>
          </cell>
          <cell r="AB439">
            <v>0</v>
          </cell>
          <cell r="AC439">
            <v>126.29047844463193</v>
          </cell>
        </row>
        <row r="440">
          <cell r="A440">
            <v>855</v>
          </cell>
          <cell r="B440" t="str">
            <v>OLD COLONY</v>
          </cell>
          <cell r="C440">
            <v>1</v>
          </cell>
          <cell r="D440">
            <v>260716</v>
          </cell>
          <cell r="E440">
            <v>0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  <cell r="Q440">
            <v>0</v>
          </cell>
          <cell r="R440">
            <v>0</v>
          </cell>
          <cell r="S440">
            <v>0</v>
          </cell>
          <cell r="T440" t="str">
            <v>X</v>
          </cell>
          <cell r="U440">
            <v>260716</v>
          </cell>
          <cell r="V440">
            <v>3.5826697372856353</v>
          </cell>
          <cell r="W440">
            <v>0</v>
          </cell>
          <cell r="X440">
            <v>6636605.75</v>
          </cell>
          <cell r="Y440">
            <v>7277143</v>
          </cell>
          <cell r="Z440">
            <v>640537.25</v>
          </cell>
          <cell r="AA440">
            <v>22948.334211791633</v>
          </cell>
          <cell r="AB440">
            <v>0</v>
          </cell>
          <cell r="AC440">
            <v>109.3057948453275</v>
          </cell>
        </row>
        <row r="441">
          <cell r="A441">
            <v>860</v>
          </cell>
          <cell r="B441" t="str">
            <v>PATHFINDER</v>
          </cell>
          <cell r="C441">
            <v>1</v>
          </cell>
          <cell r="D441">
            <v>204702</v>
          </cell>
          <cell r="E441">
            <v>0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  <cell r="Q441">
            <v>0</v>
          </cell>
          <cell r="R441">
            <v>0</v>
          </cell>
          <cell r="S441">
            <v>0</v>
          </cell>
          <cell r="T441">
            <v>0</v>
          </cell>
          <cell r="U441">
            <v>0</v>
          </cell>
          <cell r="V441">
            <v>0</v>
          </cell>
          <cell r="W441">
            <v>0</v>
          </cell>
          <cell r="X441">
            <v>8310204.0899999999</v>
          </cell>
          <cell r="Y441">
            <v>9987633</v>
          </cell>
          <cell r="Z441">
            <v>1677428.9100000001</v>
          </cell>
          <cell r="AA441">
            <v>0</v>
          </cell>
          <cell r="AB441">
            <v>0</v>
          </cell>
          <cell r="AC441">
            <v>120.18517104794715</v>
          </cell>
        </row>
        <row r="442">
          <cell r="A442">
            <v>871</v>
          </cell>
          <cell r="B442" t="str">
            <v>SHAWSHEEN VALLEY</v>
          </cell>
          <cell r="C442">
            <v>1</v>
          </cell>
          <cell r="D442">
            <v>1355140</v>
          </cell>
          <cell r="E442">
            <v>0</v>
          </cell>
          <cell r="F442">
            <v>6649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  <cell r="L442">
            <v>0</v>
          </cell>
          <cell r="M442">
            <v>0</v>
          </cell>
          <cell r="N442">
            <v>0</v>
          </cell>
          <cell r="O442">
            <v>0</v>
          </cell>
          <cell r="P442">
            <v>0</v>
          </cell>
          <cell r="Q442">
            <v>0</v>
          </cell>
          <cell r="R442">
            <v>0</v>
          </cell>
          <cell r="S442">
            <v>0</v>
          </cell>
          <cell r="T442" t="str">
            <v>X</v>
          </cell>
          <cell r="U442">
            <v>1361789</v>
          </cell>
          <cell r="V442">
            <v>6.475969124148298</v>
          </cell>
          <cell r="W442">
            <v>0</v>
          </cell>
          <cell r="X442">
            <v>18725823.962249998</v>
          </cell>
          <cell r="Y442">
            <v>21028343</v>
          </cell>
          <cell r="Z442">
            <v>2302519.037750002</v>
          </cell>
          <cell r="AA442">
            <v>149110.42196232663</v>
          </cell>
          <cell r="AB442">
            <v>0</v>
          </cell>
          <cell r="AC442">
            <v>111.4996734997018</v>
          </cell>
        </row>
        <row r="443">
          <cell r="A443">
            <v>872</v>
          </cell>
          <cell r="B443" t="str">
            <v>SOUTHEASTERN</v>
          </cell>
          <cell r="C443">
            <v>1</v>
          </cell>
          <cell r="D443">
            <v>498081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  <cell r="M443">
            <v>0</v>
          </cell>
          <cell r="N443">
            <v>0</v>
          </cell>
          <cell r="O443">
            <v>0</v>
          </cell>
          <cell r="P443">
            <v>0</v>
          </cell>
          <cell r="Q443">
            <v>0</v>
          </cell>
          <cell r="R443">
            <v>0</v>
          </cell>
          <cell r="S443">
            <v>0</v>
          </cell>
          <cell r="T443" t="str">
            <v>X</v>
          </cell>
          <cell r="U443">
            <v>498081</v>
          </cell>
          <cell r="V443">
            <v>2.5158262925645327</v>
          </cell>
          <cell r="W443">
            <v>0</v>
          </cell>
          <cell r="X443">
            <v>19791641.130000003</v>
          </cell>
          <cell r="Y443">
            <v>19797909</v>
          </cell>
          <cell r="Z443">
            <v>6267.8699999973178</v>
          </cell>
          <cell r="AA443">
            <v>157.68872144369709</v>
          </cell>
          <cell r="AB443">
            <v>0</v>
          </cell>
          <cell r="AC443">
            <v>100.03087253471512</v>
          </cell>
        </row>
        <row r="444">
          <cell r="A444">
            <v>873</v>
          </cell>
          <cell r="B444" t="str">
            <v>SOUTH SHORE</v>
          </cell>
          <cell r="C444">
            <v>1</v>
          </cell>
          <cell r="D444">
            <v>171883</v>
          </cell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  <cell r="Q444">
            <v>0</v>
          </cell>
          <cell r="R444">
            <v>0</v>
          </cell>
          <cell r="S444">
            <v>0</v>
          </cell>
          <cell r="T444" t="str">
            <v>X</v>
          </cell>
          <cell r="U444">
            <v>171883</v>
          </cell>
          <cell r="V444">
            <v>1.8543007634562836</v>
          </cell>
          <cell r="W444">
            <v>0</v>
          </cell>
          <cell r="X444">
            <v>8361233.7971200002</v>
          </cell>
          <cell r="Y444">
            <v>9269424</v>
          </cell>
          <cell r="Z444">
            <v>908190.20287999976</v>
          </cell>
          <cell r="AA444">
            <v>16840.577865639007</v>
          </cell>
          <cell r="AB444">
            <v>0</v>
          </cell>
          <cell r="AC444">
            <v>110.66050354101309</v>
          </cell>
        </row>
        <row r="445">
          <cell r="A445">
            <v>876</v>
          </cell>
          <cell r="B445" t="str">
            <v>SOUTHERN WORCESTER</v>
          </cell>
          <cell r="C445">
            <v>1</v>
          </cell>
          <cell r="D445">
            <v>219334</v>
          </cell>
          <cell r="E445">
            <v>0</v>
          </cell>
          <cell r="F445">
            <v>11727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  <cell r="Q445">
            <v>0</v>
          </cell>
          <cell r="R445">
            <v>0</v>
          </cell>
          <cell r="S445">
            <v>0</v>
          </cell>
          <cell r="T445" t="str">
            <v>X</v>
          </cell>
          <cell r="U445">
            <v>231061</v>
          </cell>
          <cell r="V445">
            <v>1.4786106009509243</v>
          </cell>
          <cell r="W445">
            <v>0</v>
          </cell>
          <cell r="X445">
            <v>15689977.469999999</v>
          </cell>
          <cell r="Y445">
            <v>15626900</v>
          </cell>
          <cell r="Z445">
            <v>0</v>
          </cell>
          <cell r="AA445">
            <v>0</v>
          </cell>
          <cell r="AB445">
            <v>0</v>
          </cell>
          <cell r="AC445">
            <v>99.597976032020412</v>
          </cell>
        </row>
        <row r="446">
          <cell r="A446">
            <v>878</v>
          </cell>
          <cell r="B446" t="str">
            <v>TRI COUNTY</v>
          </cell>
          <cell r="C446">
            <v>1</v>
          </cell>
          <cell r="D446">
            <v>425822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7811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  <cell r="Q446">
            <v>0</v>
          </cell>
          <cell r="R446">
            <v>0</v>
          </cell>
          <cell r="S446">
            <v>0</v>
          </cell>
          <cell r="T446" t="str">
            <v>X</v>
          </cell>
          <cell r="U446">
            <v>433633</v>
          </cell>
          <cell r="V446">
            <v>3.1902532232642402</v>
          </cell>
          <cell r="W446">
            <v>0</v>
          </cell>
          <cell r="X446">
            <v>13542704.344560001</v>
          </cell>
          <cell r="Y446">
            <v>13592432</v>
          </cell>
          <cell r="Z446">
            <v>49727.655439998955</v>
          </cell>
          <cell r="AA446">
            <v>1586.4381305283021</v>
          </cell>
          <cell r="AB446">
            <v>0</v>
          </cell>
          <cell r="AC446">
            <v>100.35547713429045</v>
          </cell>
        </row>
        <row r="447">
          <cell r="A447">
            <v>879</v>
          </cell>
          <cell r="B447" t="str">
            <v>UPPER CAPE COD</v>
          </cell>
          <cell r="C447">
            <v>1</v>
          </cell>
          <cell r="D447">
            <v>338404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M447">
            <v>0</v>
          </cell>
          <cell r="N447">
            <v>0</v>
          </cell>
          <cell r="O447">
            <v>0</v>
          </cell>
          <cell r="P447">
            <v>0</v>
          </cell>
          <cell r="Q447">
            <v>0</v>
          </cell>
          <cell r="R447">
            <v>0</v>
          </cell>
          <cell r="S447">
            <v>0</v>
          </cell>
          <cell r="T447" t="str">
            <v>X</v>
          </cell>
          <cell r="U447">
            <v>338404</v>
          </cell>
          <cell r="V447">
            <v>2.9730787562240413</v>
          </cell>
          <cell r="W447">
            <v>0</v>
          </cell>
          <cell r="X447">
            <v>9659521.6600000001</v>
          </cell>
          <cell r="Y447">
            <v>11382275</v>
          </cell>
          <cell r="Z447">
            <v>1722753.3399999999</v>
          </cell>
          <cell r="AA447">
            <v>51218.813573680127</v>
          </cell>
          <cell r="AB447">
            <v>0</v>
          </cell>
          <cell r="AC447">
            <v>117.30452692443487</v>
          </cell>
        </row>
        <row r="448">
          <cell r="A448">
            <v>885</v>
          </cell>
          <cell r="B448" t="str">
            <v>WHITTIER</v>
          </cell>
          <cell r="C448">
            <v>1</v>
          </cell>
          <cell r="D448">
            <v>1258779</v>
          </cell>
          <cell r="E448">
            <v>14214</v>
          </cell>
          <cell r="F448">
            <v>3505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  <cell r="P448">
            <v>0</v>
          </cell>
          <cell r="Q448">
            <v>0</v>
          </cell>
          <cell r="R448">
            <v>0</v>
          </cell>
          <cell r="S448">
            <v>0</v>
          </cell>
          <cell r="T448" t="str">
            <v>X</v>
          </cell>
          <cell r="U448">
            <v>1276498</v>
          </cell>
          <cell r="V448">
            <v>7.3350761708486436</v>
          </cell>
          <cell r="W448">
            <v>0</v>
          </cell>
          <cell r="X448">
            <v>15261657.870000003</v>
          </cell>
          <cell r="Y448">
            <v>17402655</v>
          </cell>
          <cell r="Z448">
            <v>2140997.1299999971</v>
          </cell>
          <cell r="AA448">
            <v>157043.77030118313</v>
          </cell>
          <cell r="AB448">
            <v>0</v>
          </cell>
          <cell r="AC448">
            <v>112.99959268251382</v>
          </cell>
        </row>
        <row r="449">
          <cell r="A449">
            <v>910</v>
          </cell>
          <cell r="B449" t="str">
            <v>BRISTOL COUNTY</v>
          </cell>
          <cell r="C449">
            <v>1</v>
          </cell>
          <cell r="D449">
            <v>0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478863</v>
          </cell>
          <cell r="M449">
            <v>0</v>
          </cell>
          <cell r="N449">
            <v>0</v>
          </cell>
          <cell r="O449">
            <v>0</v>
          </cell>
          <cell r="P449">
            <v>0</v>
          </cell>
          <cell r="Q449">
            <v>0</v>
          </cell>
          <cell r="R449">
            <v>0</v>
          </cell>
          <cell r="S449">
            <v>0</v>
          </cell>
          <cell r="T449" t="str">
            <v>X</v>
          </cell>
          <cell r="U449">
            <v>478863</v>
          </cell>
          <cell r="V449">
            <v>8.2683960558654555</v>
          </cell>
          <cell r="W449">
            <v>0</v>
          </cell>
          <cell r="X449">
            <v>5518472.8100000005</v>
          </cell>
          <cell r="Y449">
            <v>5791486</v>
          </cell>
          <cell r="Z449">
            <v>273013.18999999948</v>
          </cell>
          <cell r="AA449">
            <v>22573.811833952419</v>
          </cell>
          <cell r="AB449">
            <v>0</v>
          </cell>
          <cell r="AC449">
            <v>104.53820081730269</v>
          </cell>
        </row>
        <row r="450">
          <cell r="A450">
            <v>913</v>
          </cell>
          <cell r="B450" t="str">
            <v>ESSEX COUNTY</v>
          </cell>
          <cell r="C450">
            <v>1</v>
          </cell>
          <cell r="D450">
            <v>35583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  <cell r="P450">
            <v>0</v>
          </cell>
          <cell r="Q450">
            <v>0</v>
          </cell>
          <cell r="R450">
            <v>0</v>
          </cell>
          <cell r="S450">
            <v>0</v>
          </cell>
          <cell r="T450">
            <v>0</v>
          </cell>
          <cell r="U450">
            <v>0</v>
          </cell>
          <cell r="V450">
            <v>0</v>
          </cell>
          <cell r="W450">
            <v>0</v>
          </cell>
          <cell r="X450">
            <v>6752853.9800000004</v>
          </cell>
          <cell r="Y450">
            <v>9023453</v>
          </cell>
          <cell r="Z450">
            <v>2270599.0199999996</v>
          </cell>
          <cell r="AA450">
            <v>0</v>
          </cell>
          <cell r="AB450">
            <v>0</v>
          </cell>
          <cell r="AC450">
            <v>133.62428725283942</v>
          </cell>
        </row>
        <row r="451">
          <cell r="A451">
            <v>915</v>
          </cell>
          <cell r="B451" t="str">
            <v>NORFOLK COUNTY</v>
          </cell>
          <cell r="C451">
            <v>1</v>
          </cell>
          <cell r="D451">
            <v>539305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  <cell r="P451">
            <v>0</v>
          </cell>
          <cell r="Q451">
            <v>0</v>
          </cell>
          <cell r="R451">
            <v>0</v>
          </cell>
          <cell r="S451">
            <v>0</v>
          </cell>
          <cell r="T451" t="str">
            <v>X</v>
          </cell>
          <cell r="U451">
            <v>539305</v>
          </cell>
          <cell r="V451">
            <v>14.995956996231721</v>
          </cell>
          <cell r="W451">
            <v>0</v>
          </cell>
          <cell r="X451">
            <v>3894723.6165200002</v>
          </cell>
          <cell r="Y451">
            <v>3596336</v>
          </cell>
          <cell r="Z451">
            <v>0</v>
          </cell>
          <cell r="AA451">
            <v>0</v>
          </cell>
          <cell r="AB451">
            <v>0</v>
          </cell>
          <cell r="AC451">
            <v>92.338670316570131</v>
          </cell>
        </row>
        <row r="452">
          <cell r="A452">
            <v>999</v>
          </cell>
          <cell r="B452" t="str">
            <v>STATE TOTAL</v>
          </cell>
          <cell r="C452">
            <v>0</v>
          </cell>
          <cell r="D452">
            <v>98587971</v>
          </cell>
          <cell r="E452">
            <v>47006672.590000011</v>
          </cell>
          <cell r="F452">
            <v>3626418.3259723852</v>
          </cell>
          <cell r="G452">
            <v>3373933.8872943614</v>
          </cell>
          <cell r="H452">
            <v>371709</v>
          </cell>
          <cell r="I452">
            <v>16746529.579999998</v>
          </cell>
          <cell r="J452">
            <v>324535422.87000006</v>
          </cell>
          <cell r="K452">
            <v>138864815.94999996</v>
          </cell>
          <cell r="L452">
            <v>299446440</v>
          </cell>
          <cell r="M452">
            <v>3376655.5</v>
          </cell>
          <cell r="N452">
            <v>6197358.0899999999</v>
          </cell>
          <cell r="O452">
            <v>22767659.73</v>
          </cell>
          <cell r="P452">
            <v>0</v>
          </cell>
          <cell r="Q452">
            <v>0</v>
          </cell>
          <cell r="R452">
            <v>51659</v>
          </cell>
          <cell r="S452">
            <v>0</v>
          </cell>
          <cell r="T452">
            <v>0</v>
          </cell>
          <cell r="U452">
            <v>844680304.52326727</v>
          </cell>
          <cell r="V452">
            <v>0</v>
          </cell>
          <cell r="W452">
            <v>0</v>
          </cell>
          <cell r="X452">
            <v>9119340589.0761318</v>
          </cell>
          <cell r="Y452">
            <v>10873414641.150005</v>
          </cell>
          <cell r="Z452">
            <v>1769750606.8970897</v>
          </cell>
          <cell r="AA452">
            <v>138236501.2891351</v>
          </cell>
          <cell r="AB452">
            <v>0</v>
          </cell>
          <cell r="AC452">
            <v>0</v>
          </cell>
        </row>
      </sheetData>
      <sheetData sheetId="8"/>
      <sheetData sheetId="9">
        <row r="10">
          <cell r="A10">
            <v>1</v>
          </cell>
          <cell r="B10" t="str">
            <v>ABINGTON</v>
          </cell>
          <cell r="C10">
            <v>0</v>
          </cell>
          <cell r="D10">
            <v>758804</v>
          </cell>
          <cell r="E10">
            <v>758804</v>
          </cell>
          <cell r="F10">
            <v>1148</v>
          </cell>
          <cell r="G10">
            <v>661</v>
          </cell>
        </row>
        <row r="11">
          <cell r="A11">
            <v>2</v>
          </cell>
          <cell r="B11" t="str">
            <v>ACTON</v>
          </cell>
          <cell r="C11">
            <v>0</v>
          </cell>
          <cell r="D11">
            <v>1245951</v>
          </cell>
          <cell r="E11">
            <v>1245951</v>
          </cell>
          <cell r="F11">
            <v>2429</v>
          </cell>
          <cell r="G11">
            <v>513</v>
          </cell>
        </row>
        <row r="12">
          <cell r="A12">
            <v>3</v>
          </cell>
          <cell r="B12" t="str">
            <v>ACUSHNET</v>
          </cell>
          <cell r="C12">
            <v>0</v>
          </cell>
          <cell r="D12">
            <v>791679</v>
          </cell>
          <cell r="E12">
            <v>791679</v>
          </cell>
          <cell r="F12">
            <v>1198</v>
          </cell>
          <cell r="G12">
            <v>661</v>
          </cell>
        </row>
        <row r="13">
          <cell r="A13">
            <v>4</v>
          </cell>
          <cell r="B13" t="str">
            <v>ADAMS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</row>
        <row r="14">
          <cell r="A14">
            <v>5</v>
          </cell>
          <cell r="B14" t="str">
            <v>AGAWAM</v>
          </cell>
          <cell r="C14">
            <v>0</v>
          </cell>
          <cell r="D14">
            <v>1762299</v>
          </cell>
          <cell r="E14">
            <v>1762299</v>
          </cell>
          <cell r="F14">
            <v>3426</v>
          </cell>
          <cell r="G14">
            <v>514</v>
          </cell>
        </row>
        <row r="15">
          <cell r="A15">
            <v>6</v>
          </cell>
          <cell r="B15" t="str">
            <v>ALFORD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</row>
        <row r="16">
          <cell r="A16">
            <v>7</v>
          </cell>
          <cell r="B16" t="str">
            <v>AMESBURY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</row>
        <row r="17">
          <cell r="A17">
            <v>8</v>
          </cell>
          <cell r="B17" t="str">
            <v>AMHERST</v>
          </cell>
          <cell r="C17">
            <v>69723</v>
          </cell>
          <cell r="D17">
            <v>590876</v>
          </cell>
          <cell r="E17">
            <v>521153</v>
          </cell>
          <cell r="F17">
            <v>1033</v>
          </cell>
          <cell r="G17">
            <v>505</v>
          </cell>
        </row>
        <row r="18">
          <cell r="A18">
            <v>9</v>
          </cell>
          <cell r="B18" t="str">
            <v>ANDOVER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</row>
        <row r="19">
          <cell r="A19">
            <v>10</v>
          </cell>
          <cell r="B19" t="str">
            <v>ARLINGTON</v>
          </cell>
          <cell r="C19">
            <v>0</v>
          </cell>
          <cell r="D19">
            <v>857673</v>
          </cell>
          <cell r="E19">
            <v>857673</v>
          </cell>
          <cell r="F19">
            <v>263</v>
          </cell>
          <cell r="G19">
            <v>3261</v>
          </cell>
        </row>
        <row r="20">
          <cell r="A20">
            <v>11</v>
          </cell>
          <cell r="B20" t="str">
            <v>ASHBURNHAM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</row>
        <row r="21">
          <cell r="A21">
            <v>12</v>
          </cell>
          <cell r="B21" t="str">
            <v>ASHBY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</row>
        <row r="22">
          <cell r="A22">
            <v>13</v>
          </cell>
          <cell r="B22" t="str">
            <v>ASHFIELD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</row>
        <row r="23">
          <cell r="A23">
            <v>14</v>
          </cell>
          <cell r="B23" t="str">
            <v>ASHLAND</v>
          </cell>
          <cell r="C23">
            <v>0</v>
          </cell>
          <cell r="D23">
            <v>629105</v>
          </cell>
          <cell r="E23">
            <v>629105</v>
          </cell>
          <cell r="F23">
            <v>1365</v>
          </cell>
          <cell r="G23">
            <v>461</v>
          </cell>
        </row>
        <row r="24">
          <cell r="A24">
            <v>15</v>
          </cell>
          <cell r="B24" t="str">
            <v>ATHOL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</row>
        <row r="25">
          <cell r="A25">
            <v>16</v>
          </cell>
          <cell r="B25" t="str">
            <v>ATTLEBORO</v>
          </cell>
          <cell r="C25">
            <v>0</v>
          </cell>
          <cell r="D25">
            <v>2801649</v>
          </cell>
          <cell r="E25">
            <v>2801649</v>
          </cell>
          <cell r="F25">
            <v>5031</v>
          </cell>
          <cell r="G25">
            <v>557</v>
          </cell>
        </row>
        <row r="26">
          <cell r="A26">
            <v>17</v>
          </cell>
          <cell r="B26" t="str">
            <v>AUBURN</v>
          </cell>
          <cell r="C26">
            <v>0</v>
          </cell>
          <cell r="D26">
            <v>735537</v>
          </cell>
          <cell r="E26">
            <v>735537</v>
          </cell>
          <cell r="F26">
            <v>996</v>
          </cell>
          <cell r="G26">
            <v>738</v>
          </cell>
        </row>
        <row r="27">
          <cell r="A27">
            <v>18</v>
          </cell>
          <cell r="B27" t="str">
            <v>AVON</v>
          </cell>
          <cell r="C27">
            <v>0</v>
          </cell>
          <cell r="D27">
            <v>141349</v>
          </cell>
          <cell r="E27">
            <v>141349</v>
          </cell>
          <cell r="F27">
            <v>413</v>
          </cell>
          <cell r="G27">
            <v>342</v>
          </cell>
        </row>
        <row r="28">
          <cell r="A28">
            <v>19</v>
          </cell>
          <cell r="B28" t="str">
            <v>AYER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</row>
        <row r="29">
          <cell r="A29">
            <v>20</v>
          </cell>
          <cell r="B29" t="str">
            <v>BARNSTABLE</v>
          </cell>
          <cell r="C29">
            <v>0</v>
          </cell>
          <cell r="D29">
            <v>3056338</v>
          </cell>
          <cell r="E29">
            <v>3056338</v>
          </cell>
          <cell r="F29">
            <v>3885</v>
          </cell>
          <cell r="G29">
            <v>787</v>
          </cell>
        </row>
        <row r="30">
          <cell r="A30">
            <v>21</v>
          </cell>
          <cell r="B30" t="str">
            <v>BARRE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</row>
        <row r="31">
          <cell r="A31">
            <v>22</v>
          </cell>
          <cell r="B31" t="str">
            <v>BECKET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</row>
        <row r="32">
          <cell r="A32">
            <v>23</v>
          </cell>
          <cell r="B32" t="str">
            <v>BEDFORD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</row>
        <row r="33">
          <cell r="A33">
            <v>24</v>
          </cell>
          <cell r="B33" t="str">
            <v>BELCHERTOWN</v>
          </cell>
          <cell r="C33">
            <v>0</v>
          </cell>
          <cell r="D33">
            <v>1241409</v>
          </cell>
          <cell r="E33">
            <v>1241409</v>
          </cell>
          <cell r="F33">
            <v>2459</v>
          </cell>
          <cell r="G33">
            <v>505</v>
          </cell>
        </row>
        <row r="34">
          <cell r="A34">
            <v>25</v>
          </cell>
          <cell r="B34" t="str">
            <v>BELLINGHAM</v>
          </cell>
          <cell r="C34">
            <v>0</v>
          </cell>
          <cell r="D34">
            <v>1570355</v>
          </cell>
          <cell r="E34">
            <v>1570355</v>
          </cell>
          <cell r="F34">
            <v>1952</v>
          </cell>
          <cell r="G34">
            <v>804</v>
          </cell>
        </row>
        <row r="35">
          <cell r="A35">
            <v>26</v>
          </cell>
          <cell r="B35" t="str">
            <v>BELMONT</v>
          </cell>
          <cell r="C35">
            <v>0</v>
          </cell>
          <cell r="D35">
            <v>426119</v>
          </cell>
          <cell r="E35">
            <v>426119</v>
          </cell>
          <cell r="F35">
            <v>667</v>
          </cell>
          <cell r="G35">
            <v>639</v>
          </cell>
        </row>
        <row r="36">
          <cell r="A36">
            <v>27</v>
          </cell>
          <cell r="B36" t="str">
            <v>BERKLEY</v>
          </cell>
          <cell r="C36">
            <v>0</v>
          </cell>
          <cell r="D36">
            <v>377986</v>
          </cell>
          <cell r="E36">
            <v>377986</v>
          </cell>
          <cell r="F36">
            <v>778</v>
          </cell>
          <cell r="G36">
            <v>486</v>
          </cell>
        </row>
        <row r="37">
          <cell r="A37">
            <v>28</v>
          </cell>
          <cell r="B37" t="str">
            <v>BERLIN</v>
          </cell>
          <cell r="C37">
            <v>0</v>
          </cell>
          <cell r="D37">
            <v>78563</v>
          </cell>
          <cell r="E37">
            <v>78563</v>
          </cell>
          <cell r="F37">
            <v>201</v>
          </cell>
          <cell r="G37">
            <v>391</v>
          </cell>
        </row>
        <row r="38">
          <cell r="A38">
            <v>29</v>
          </cell>
          <cell r="B38" t="str">
            <v>BERNARDSTON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</row>
        <row r="39">
          <cell r="A39">
            <v>30</v>
          </cell>
          <cell r="B39" t="str">
            <v>BEVERLY</v>
          </cell>
          <cell r="C39">
            <v>183560</v>
          </cell>
          <cell r="D39">
            <v>1333172</v>
          </cell>
          <cell r="E39">
            <v>1149612</v>
          </cell>
          <cell r="F39">
            <v>1622</v>
          </cell>
          <cell r="G39">
            <v>709</v>
          </cell>
        </row>
        <row r="40">
          <cell r="A40">
            <v>31</v>
          </cell>
          <cell r="B40" t="str">
            <v>BILLERICA</v>
          </cell>
          <cell r="C40">
            <v>0</v>
          </cell>
          <cell r="D40">
            <v>2766006</v>
          </cell>
          <cell r="E40">
            <v>2766006</v>
          </cell>
          <cell r="F40">
            <v>3806</v>
          </cell>
          <cell r="G40">
            <v>727</v>
          </cell>
        </row>
        <row r="41">
          <cell r="A41">
            <v>32</v>
          </cell>
          <cell r="B41" t="str">
            <v>BLACKSTONE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</row>
        <row r="42">
          <cell r="A42">
            <v>33</v>
          </cell>
          <cell r="B42" t="str">
            <v>BLANDFORD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</row>
        <row r="43">
          <cell r="A43">
            <v>34</v>
          </cell>
          <cell r="B43" t="str">
            <v>BOLTON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</row>
        <row r="44">
          <cell r="A44">
            <v>35</v>
          </cell>
          <cell r="B44" t="str">
            <v>BOSTON</v>
          </cell>
          <cell r="C44">
            <v>3918008</v>
          </cell>
          <cell r="D44">
            <v>64267034</v>
          </cell>
          <cell r="E44">
            <v>60349026</v>
          </cell>
          <cell r="F44">
            <v>42189</v>
          </cell>
          <cell r="G44">
            <v>1430</v>
          </cell>
        </row>
        <row r="45">
          <cell r="A45">
            <v>36</v>
          </cell>
          <cell r="B45" t="str">
            <v>BOURNE</v>
          </cell>
          <cell r="C45">
            <v>0</v>
          </cell>
          <cell r="D45">
            <v>1251717</v>
          </cell>
          <cell r="E45">
            <v>1251717</v>
          </cell>
          <cell r="F45">
            <v>1905</v>
          </cell>
          <cell r="G45">
            <v>657</v>
          </cell>
        </row>
        <row r="46">
          <cell r="A46">
            <v>37</v>
          </cell>
          <cell r="B46" t="str">
            <v>BOXBOROUGH</v>
          </cell>
          <cell r="C46">
            <v>0</v>
          </cell>
          <cell r="D46">
            <v>322927</v>
          </cell>
          <cell r="E46">
            <v>322927</v>
          </cell>
          <cell r="F46">
            <v>433</v>
          </cell>
          <cell r="G46">
            <v>746</v>
          </cell>
        </row>
        <row r="47">
          <cell r="A47">
            <v>38</v>
          </cell>
          <cell r="B47" t="str">
            <v>BOXFORD</v>
          </cell>
          <cell r="C47">
            <v>0</v>
          </cell>
          <cell r="D47">
            <v>364333</v>
          </cell>
          <cell r="E47">
            <v>364333</v>
          </cell>
          <cell r="F47">
            <v>706</v>
          </cell>
          <cell r="G47">
            <v>516</v>
          </cell>
        </row>
        <row r="48">
          <cell r="A48">
            <v>39</v>
          </cell>
          <cell r="B48" t="str">
            <v>BOYLSTON</v>
          </cell>
          <cell r="C48">
            <v>0</v>
          </cell>
          <cell r="D48">
            <v>125104</v>
          </cell>
          <cell r="E48">
            <v>125104</v>
          </cell>
          <cell r="F48">
            <v>367</v>
          </cell>
          <cell r="G48">
            <v>341</v>
          </cell>
        </row>
        <row r="49">
          <cell r="A49">
            <v>40</v>
          </cell>
          <cell r="B49" t="str">
            <v>BRAINTREE</v>
          </cell>
          <cell r="C49">
            <v>0</v>
          </cell>
          <cell r="D49">
            <v>2355506</v>
          </cell>
          <cell r="E49">
            <v>2355506</v>
          </cell>
          <cell r="F49">
            <v>3061</v>
          </cell>
          <cell r="G49">
            <v>770</v>
          </cell>
        </row>
        <row r="50">
          <cell r="A50">
            <v>41</v>
          </cell>
          <cell r="B50" t="str">
            <v>BREWSTER</v>
          </cell>
          <cell r="C50">
            <v>0</v>
          </cell>
          <cell r="D50">
            <v>333142</v>
          </cell>
          <cell r="E50">
            <v>333142</v>
          </cell>
          <cell r="F50">
            <v>462</v>
          </cell>
          <cell r="G50">
            <v>721</v>
          </cell>
        </row>
        <row r="51">
          <cell r="A51">
            <v>42</v>
          </cell>
          <cell r="B51" t="str">
            <v>BRIDGEWATER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</row>
        <row r="52">
          <cell r="A52">
            <v>43</v>
          </cell>
          <cell r="B52" t="str">
            <v>BRIMFIELD</v>
          </cell>
          <cell r="C52">
            <v>0</v>
          </cell>
          <cell r="D52">
            <v>245960</v>
          </cell>
          <cell r="E52">
            <v>245960</v>
          </cell>
          <cell r="F52">
            <v>289</v>
          </cell>
          <cell r="G52">
            <v>851</v>
          </cell>
        </row>
        <row r="53">
          <cell r="A53">
            <v>44</v>
          </cell>
          <cell r="B53" t="str">
            <v>BROCKTON</v>
          </cell>
          <cell r="C53">
            <v>0</v>
          </cell>
          <cell r="D53">
            <v>4251423</v>
          </cell>
          <cell r="E53">
            <v>4251423</v>
          </cell>
          <cell r="F53">
            <v>9437</v>
          </cell>
          <cell r="G53">
            <v>451</v>
          </cell>
        </row>
        <row r="54">
          <cell r="A54">
            <v>45</v>
          </cell>
          <cell r="B54" t="str">
            <v>BROOKFIELD</v>
          </cell>
          <cell r="C54">
            <v>0</v>
          </cell>
          <cell r="D54">
            <v>156212</v>
          </cell>
          <cell r="E54">
            <v>156212</v>
          </cell>
          <cell r="F54">
            <v>227</v>
          </cell>
          <cell r="G54">
            <v>688</v>
          </cell>
        </row>
        <row r="55">
          <cell r="A55">
            <v>46</v>
          </cell>
          <cell r="B55" t="str">
            <v>BROOKLINE</v>
          </cell>
          <cell r="C55">
            <v>0</v>
          </cell>
          <cell r="D55">
            <v>1440154</v>
          </cell>
          <cell r="E55">
            <v>1440154</v>
          </cell>
          <cell r="F55">
            <v>586</v>
          </cell>
          <cell r="G55">
            <v>2458</v>
          </cell>
        </row>
        <row r="56">
          <cell r="A56">
            <v>47</v>
          </cell>
          <cell r="B56" t="str">
            <v>BUCKLAND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</row>
        <row r="57">
          <cell r="A57">
            <v>48</v>
          </cell>
          <cell r="B57" t="str">
            <v>BURLINGTON</v>
          </cell>
          <cell r="C57">
            <v>0</v>
          </cell>
          <cell r="D57">
            <v>1479551</v>
          </cell>
          <cell r="E57">
            <v>1479551</v>
          </cell>
          <cell r="F57">
            <v>3651</v>
          </cell>
          <cell r="G57">
            <v>405</v>
          </cell>
        </row>
        <row r="58">
          <cell r="A58">
            <v>49</v>
          </cell>
          <cell r="B58" t="str">
            <v>CAMBRIDGE</v>
          </cell>
          <cell r="C58">
            <v>0</v>
          </cell>
          <cell r="D58">
            <v>3430368</v>
          </cell>
          <cell r="E58">
            <v>3430368</v>
          </cell>
          <cell r="F58">
            <v>2549</v>
          </cell>
          <cell r="G58">
            <v>1346</v>
          </cell>
        </row>
        <row r="59">
          <cell r="A59">
            <v>50</v>
          </cell>
          <cell r="B59" t="str">
            <v>CANTON</v>
          </cell>
          <cell r="C59">
            <v>0</v>
          </cell>
          <cell r="D59">
            <v>824410</v>
          </cell>
          <cell r="E59">
            <v>824410</v>
          </cell>
          <cell r="F59">
            <v>2615</v>
          </cell>
          <cell r="G59">
            <v>315</v>
          </cell>
        </row>
        <row r="60">
          <cell r="A60">
            <v>51</v>
          </cell>
          <cell r="B60" t="str">
            <v>CARLISLE</v>
          </cell>
          <cell r="C60">
            <v>0</v>
          </cell>
          <cell r="D60">
            <v>347032</v>
          </cell>
          <cell r="E60">
            <v>347032</v>
          </cell>
          <cell r="F60">
            <v>624</v>
          </cell>
          <cell r="G60">
            <v>556</v>
          </cell>
        </row>
        <row r="61">
          <cell r="A61">
            <v>52</v>
          </cell>
          <cell r="B61" t="str">
            <v>CARVER</v>
          </cell>
          <cell r="C61">
            <v>160120.288</v>
          </cell>
          <cell r="D61">
            <v>697787</v>
          </cell>
          <cell r="E61">
            <v>537666.71200000006</v>
          </cell>
          <cell r="F61">
            <v>1649</v>
          </cell>
          <cell r="G61">
            <v>326</v>
          </cell>
        </row>
        <row r="62">
          <cell r="A62">
            <v>53</v>
          </cell>
          <cell r="B62" t="str">
            <v>CHARLEMONT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</row>
        <row r="63">
          <cell r="A63">
            <v>54</v>
          </cell>
          <cell r="B63" t="str">
            <v>CHARLTON</v>
          </cell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</row>
        <row r="64">
          <cell r="A64">
            <v>55</v>
          </cell>
          <cell r="B64" t="str">
            <v>CHATHAM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</row>
        <row r="65">
          <cell r="A65">
            <v>56</v>
          </cell>
          <cell r="B65" t="str">
            <v>CHELMSFORD</v>
          </cell>
          <cell r="C65">
            <v>0</v>
          </cell>
          <cell r="D65">
            <v>2081357</v>
          </cell>
          <cell r="E65">
            <v>2081357</v>
          </cell>
          <cell r="F65">
            <v>4206</v>
          </cell>
          <cell r="G65">
            <v>495</v>
          </cell>
        </row>
        <row r="66">
          <cell r="A66">
            <v>57</v>
          </cell>
          <cell r="B66" t="str">
            <v>CHELSEA</v>
          </cell>
          <cell r="C66">
            <v>0</v>
          </cell>
          <cell r="D66">
            <v>1533261</v>
          </cell>
          <cell r="E66">
            <v>1533261</v>
          </cell>
          <cell r="F66">
            <v>1446</v>
          </cell>
          <cell r="G66">
            <v>1060</v>
          </cell>
        </row>
        <row r="67">
          <cell r="A67">
            <v>58</v>
          </cell>
          <cell r="B67" t="str">
            <v>CHESHIRE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</row>
        <row r="68">
          <cell r="A68">
            <v>59</v>
          </cell>
          <cell r="B68" t="str">
            <v>CHESTER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</row>
        <row r="69">
          <cell r="A69">
            <v>60</v>
          </cell>
          <cell r="B69" t="str">
            <v>CHESTERFIELD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</row>
        <row r="70">
          <cell r="A70">
            <v>61</v>
          </cell>
          <cell r="B70" t="str">
            <v>CHICOPEE</v>
          </cell>
          <cell r="C70">
            <v>0</v>
          </cell>
          <cell r="D70">
            <v>4877782</v>
          </cell>
          <cell r="E70">
            <v>4877782</v>
          </cell>
          <cell r="F70">
            <v>3528</v>
          </cell>
          <cell r="G70">
            <v>1383</v>
          </cell>
        </row>
        <row r="71">
          <cell r="A71">
            <v>62</v>
          </cell>
          <cell r="B71" t="str">
            <v>CHILMARK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</row>
        <row r="72">
          <cell r="A72">
            <v>63</v>
          </cell>
          <cell r="B72" t="str">
            <v>CLARKSBURG</v>
          </cell>
          <cell r="C72">
            <v>0</v>
          </cell>
          <cell r="D72">
            <v>174708</v>
          </cell>
          <cell r="E72">
            <v>174708</v>
          </cell>
          <cell r="F72">
            <v>207</v>
          </cell>
          <cell r="G72">
            <v>844</v>
          </cell>
        </row>
        <row r="73">
          <cell r="A73">
            <v>64</v>
          </cell>
          <cell r="B73" t="str">
            <v>CLINTON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</row>
        <row r="74">
          <cell r="A74">
            <v>65</v>
          </cell>
          <cell r="B74" t="str">
            <v>COHASSET</v>
          </cell>
          <cell r="C74">
            <v>0</v>
          </cell>
          <cell r="D74">
            <v>392791</v>
          </cell>
          <cell r="E74">
            <v>392791</v>
          </cell>
          <cell r="F74">
            <v>944</v>
          </cell>
          <cell r="G74">
            <v>416</v>
          </cell>
        </row>
        <row r="75">
          <cell r="A75">
            <v>66</v>
          </cell>
          <cell r="B75" t="str">
            <v>COLRAIN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</row>
        <row r="76">
          <cell r="A76">
            <v>67</v>
          </cell>
          <cell r="B76" t="str">
            <v>CONCORD</v>
          </cell>
          <cell r="C76">
            <v>0</v>
          </cell>
          <cell r="D76">
            <v>1220626</v>
          </cell>
          <cell r="E76">
            <v>1220626</v>
          </cell>
          <cell r="F76">
            <v>1844</v>
          </cell>
          <cell r="G76">
            <v>662</v>
          </cell>
        </row>
        <row r="77">
          <cell r="A77">
            <v>68</v>
          </cell>
          <cell r="B77" t="str">
            <v>CONWAY</v>
          </cell>
          <cell r="C77">
            <v>0</v>
          </cell>
          <cell r="D77">
            <v>77092</v>
          </cell>
          <cell r="E77">
            <v>77092</v>
          </cell>
          <cell r="F77">
            <v>155</v>
          </cell>
          <cell r="G77">
            <v>497</v>
          </cell>
        </row>
        <row r="78">
          <cell r="A78">
            <v>69</v>
          </cell>
          <cell r="B78" t="str">
            <v>CUMMINGTON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</row>
        <row r="79">
          <cell r="A79">
            <v>70</v>
          </cell>
          <cell r="B79" t="str">
            <v>DALTON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</row>
        <row r="80">
          <cell r="A80">
            <v>71</v>
          </cell>
          <cell r="B80" t="str">
            <v>DANVERS</v>
          </cell>
          <cell r="C80">
            <v>57819</v>
          </cell>
          <cell r="D80">
            <v>1124061</v>
          </cell>
          <cell r="E80">
            <v>1066242</v>
          </cell>
          <cell r="F80">
            <v>1210</v>
          </cell>
          <cell r="G80">
            <v>881</v>
          </cell>
        </row>
        <row r="81">
          <cell r="A81">
            <v>72</v>
          </cell>
          <cell r="B81" t="str">
            <v>DARTMOUTH</v>
          </cell>
          <cell r="C81">
            <v>0</v>
          </cell>
          <cell r="D81">
            <v>1640721</v>
          </cell>
          <cell r="E81">
            <v>1640721</v>
          </cell>
          <cell r="F81">
            <v>3560</v>
          </cell>
          <cell r="G81">
            <v>461</v>
          </cell>
        </row>
        <row r="82">
          <cell r="A82">
            <v>73</v>
          </cell>
          <cell r="B82" t="str">
            <v>DEDHAM</v>
          </cell>
          <cell r="C82">
            <v>0</v>
          </cell>
          <cell r="D82">
            <v>958493</v>
          </cell>
          <cell r="E82">
            <v>958493</v>
          </cell>
          <cell r="F82">
            <v>827</v>
          </cell>
          <cell r="G82">
            <v>1159</v>
          </cell>
        </row>
        <row r="83">
          <cell r="A83">
            <v>74</v>
          </cell>
          <cell r="B83" t="str">
            <v>DEERFIELD</v>
          </cell>
          <cell r="C83">
            <v>0</v>
          </cell>
          <cell r="D83">
            <v>138483</v>
          </cell>
          <cell r="E83">
            <v>138483</v>
          </cell>
          <cell r="F83">
            <v>303</v>
          </cell>
          <cell r="G83">
            <v>457</v>
          </cell>
        </row>
        <row r="84">
          <cell r="A84">
            <v>75</v>
          </cell>
          <cell r="B84" t="str">
            <v>DENNIS</v>
          </cell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</row>
        <row r="85">
          <cell r="A85">
            <v>76</v>
          </cell>
          <cell r="B85" t="str">
            <v>DIGHTON</v>
          </cell>
          <cell r="C85">
            <v>0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</row>
        <row r="86">
          <cell r="A86">
            <v>77</v>
          </cell>
          <cell r="B86" t="str">
            <v>DOUGLAS</v>
          </cell>
          <cell r="C86">
            <v>0</v>
          </cell>
          <cell r="D86">
            <v>740568</v>
          </cell>
          <cell r="E86">
            <v>740568</v>
          </cell>
          <cell r="F86">
            <v>1339</v>
          </cell>
          <cell r="G86">
            <v>553</v>
          </cell>
        </row>
        <row r="87">
          <cell r="A87">
            <v>78</v>
          </cell>
          <cell r="B87" t="str">
            <v>DOVER</v>
          </cell>
          <cell r="C87">
            <v>0</v>
          </cell>
          <cell r="D87">
            <v>372915</v>
          </cell>
          <cell r="E87">
            <v>372915</v>
          </cell>
          <cell r="F87">
            <v>575</v>
          </cell>
          <cell r="G87">
            <v>649</v>
          </cell>
        </row>
        <row r="88">
          <cell r="A88">
            <v>79</v>
          </cell>
          <cell r="B88" t="str">
            <v>DRACUT</v>
          </cell>
          <cell r="C88">
            <v>0</v>
          </cell>
          <cell r="D88">
            <v>1293705</v>
          </cell>
          <cell r="E88">
            <v>1293705</v>
          </cell>
          <cell r="F88">
            <v>2997</v>
          </cell>
          <cell r="G88">
            <v>432</v>
          </cell>
        </row>
        <row r="89">
          <cell r="A89">
            <v>80</v>
          </cell>
          <cell r="B89" t="str">
            <v>DUDLEY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</row>
        <row r="90">
          <cell r="A90">
            <v>81</v>
          </cell>
          <cell r="B90" t="str">
            <v>DUNSTABLE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</row>
        <row r="91">
          <cell r="A91">
            <v>82</v>
          </cell>
          <cell r="B91" t="str">
            <v>DUXBURY</v>
          </cell>
          <cell r="C91">
            <v>0</v>
          </cell>
          <cell r="D91">
            <v>1115761</v>
          </cell>
          <cell r="E91">
            <v>1115761</v>
          </cell>
          <cell r="F91">
            <v>2196</v>
          </cell>
          <cell r="G91">
            <v>508</v>
          </cell>
        </row>
        <row r="92">
          <cell r="A92">
            <v>83</v>
          </cell>
          <cell r="B92" t="str">
            <v>EAST BRIDGEWATER</v>
          </cell>
          <cell r="C92">
            <v>0</v>
          </cell>
          <cell r="D92">
            <v>1062723</v>
          </cell>
          <cell r="E92">
            <v>1062723</v>
          </cell>
          <cell r="F92">
            <v>983</v>
          </cell>
          <cell r="G92">
            <v>1081</v>
          </cell>
        </row>
        <row r="93">
          <cell r="A93">
            <v>84</v>
          </cell>
          <cell r="B93" t="str">
            <v>EAST BROOKFIELD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</row>
        <row r="94">
          <cell r="A94">
            <v>85</v>
          </cell>
          <cell r="B94" t="str">
            <v>EASTHAM</v>
          </cell>
          <cell r="C94">
            <v>0</v>
          </cell>
          <cell r="D94">
            <v>165023</v>
          </cell>
          <cell r="E94">
            <v>165023</v>
          </cell>
          <cell r="F94">
            <v>228</v>
          </cell>
          <cell r="G94">
            <v>724</v>
          </cell>
        </row>
        <row r="95">
          <cell r="A95">
            <v>86</v>
          </cell>
          <cell r="B95" t="str">
            <v>EASTHAMPTON</v>
          </cell>
          <cell r="C95">
            <v>0</v>
          </cell>
          <cell r="D95">
            <v>470507</v>
          </cell>
          <cell r="E95">
            <v>470507</v>
          </cell>
          <cell r="F95">
            <v>801</v>
          </cell>
          <cell r="G95">
            <v>587</v>
          </cell>
        </row>
        <row r="96">
          <cell r="A96">
            <v>87</v>
          </cell>
          <cell r="B96" t="str">
            <v>EAST LONGMEADOW</v>
          </cell>
          <cell r="C96">
            <v>150799</v>
          </cell>
          <cell r="D96">
            <v>910660</v>
          </cell>
          <cell r="E96">
            <v>759861</v>
          </cell>
          <cell r="F96">
            <v>1196</v>
          </cell>
          <cell r="G96">
            <v>635</v>
          </cell>
        </row>
        <row r="97">
          <cell r="A97">
            <v>88</v>
          </cell>
          <cell r="B97" t="str">
            <v>EASTON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</row>
        <row r="98">
          <cell r="A98">
            <v>89</v>
          </cell>
          <cell r="B98" t="str">
            <v>EDGARTOWN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</row>
        <row r="99">
          <cell r="A99">
            <v>90</v>
          </cell>
          <cell r="B99" t="str">
            <v>EGREMONT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</row>
        <row r="100">
          <cell r="A100">
            <v>91</v>
          </cell>
          <cell r="B100" t="str">
            <v>ERVING</v>
          </cell>
          <cell r="C100">
            <v>0</v>
          </cell>
          <cell r="D100">
            <v>178155</v>
          </cell>
          <cell r="E100">
            <v>178155</v>
          </cell>
          <cell r="F100">
            <v>220</v>
          </cell>
          <cell r="G100">
            <v>810</v>
          </cell>
        </row>
        <row r="101">
          <cell r="A101">
            <v>92</v>
          </cell>
          <cell r="B101" t="str">
            <v>ESSEX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</row>
        <row r="102">
          <cell r="A102">
            <v>93</v>
          </cell>
          <cell r="B102" t="str">
            <v>EVERETT</v>
          </cell>
          <cell r="C102">
            <v>0</v>
          </cell>
          <cell r="D102">
            <v>1131267</v>
          </cell>
          <cell r="E102">
            <v>1131267</v>
          </cell>
          <cell r="F102">
            <v>290</v>
          </cell>
          <cell r="G102">
            <v>3901</v>
          </cell>
        </row>
        <row r="103">
          <cell r="A103">
            <v>94</v>
          </cell>
          <cell r="B103" t="str">
            <v>FAIRHAVEN</v>
          </cell>
          <cell r="C103">
            <v>0</v>
          </cell>
          <cell r="D103">
            <v>454608</v>
          </cell>
          <cell r="E103">
            <v>454608</v>
          </cell>
          <cell r="F103">
            <v>811</v>
          </cell>
          <cell r="G103">
            <v>561</v>
          </cell>
        </row>
        <row r="104">
          <cell r="A104">
            <v>95</v>
          </cell>
          <cell r="B104" t="str">
            <v>FALL RIVER</v>
          </cell>
          <cell r="C104">
            <v>0</v>
          </cell>
          <cell r="D104">
            <v>3793675</v>
          </cell>
          <cell r="E104">
            <v>3793675</v>
          </cell>
          <cell r="F104">
            <v>1683</v>
          </cell>
          <cell r="G104">
            <v>2254</v>
          </cell>
        </row>
        <row r="105">
          <cell r="A105">
            <v>96</v>
          </cell>
          <cell r="B105" t="str">
            <v>FALMOUTH</v>
          </cell>
          <cell r="C105">
            <v>0</v>
          </cell>
          <cell r="D105">
            <v>2159128</v>
          </cell>
          <cell r="E105">
            <v>2159128</v>
          </cell>
          <cell r="F105">
            <v>3373</v>
          </cell>
          <cell r="G105">
            <v>640</v>
          </cell>
        </row>
        <row r="106">
          <cell r="A106">
            <v>97</v>
          </cell>
          <cell r="B106" t="str">
            <v>FITCHBURG</v>
          </cell>
          <cell r="C106">
            <v>0</v>
          </cell>
          <cell r="D106">
            <v>3263602</v>
          </cell>
          <cell r="E106">
            <v>3263602</v>
          </cell>
          <cell r="F106">
            <v>3145</v>
          </cell>
          <cell r="G106">
            <v>1038</v>
          </cell>
        </row>
        <row r="107">
          <cell r="A107">
            <v>98</v>
          </cell>
          <cell r="B107" t="str">
            <v>FLORIDA</v>
          </cell>
          <cell r="C107">
            <v>0</v>
          </cell>
          <cell r="D107">
            <v>132561</v>
          </cell>
          <cell r="E107">
            <v>132561</v>
          </cell>
          <cell r="F107">
            <v>96</v>
          </cell>
          <cell r="G107">
            <v>1381</v>
          </cell>
        </row>
        <row r="108">
          <cell r="A108">
            <v>99</v>
          </cell>
          <cell r="B108" t="str">
            <v>FOXBOROUGH</v>
          </cell>
          <cell r="C108">
            <v>203797</v>
          </cell>
          <cell r="D108">
            <v>1346074</v>
          </cell>
          <cell r="E108">
            <v>1142277</v>
          </cell>
          <cell r="F108">
            <v>2912</v>
          </cell>
          <cell r="G108">
            <v>392</v>
          </cell>
        </row>
        <row r="109">
          <cell r="A109">
            <v>100</v>
          </cell>
          <cell r="B109" t="str">
            <v>FRAMINGHAM</v>
          </cell>
          <cell r="C109">
            <v>0</v>
          </cell>
          <cell r="D109">
            <v>4476961</v>
          </cell>
          <cell r="E109">
            <v>4476961</v>
          </cell>
          <cell r="F109">
            <v>7205</v>
          </cell>
          <cell r="G109">
            <v>621</v>
          </cell>
        </row>
        <row r="110">
          <cell r="A110">
            <v>101</v>
          </cell>
          <cell r="B110" t="str">
            <v>FRANKLIN</v>
          </cell>
          <cell r="C110">
            <v>36872</v>
          </cell>
          <cell r="D110">
            <v>1228821</v>
          </cell>
          <cell r="E110">
            <v>1191949</v>
          </cell>
          <cell r="F110">
            <v>2804</v>
          </cell>
          <cell r="G110">
            <v>425</v>
          </cell>
        </row>
        <row r="111">
          <cell r="A111">
            <v>102</v>
          </cell>
          <cell r="B111" t="str">
            <v>FREETOWN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</row>
        <row r="112">
          <cell r="A112">
            <v>103</v>
          </cell>
          <cell r="B112" t="str">
            <v>GARDNER</v>
          </cell>
          <cell r="C112">
            <v>0</v>
          </cell>
          <cell r="D112">
            <v>844406</v>
          </cell>
          <cell r="E112">
            <v>844406</v>
          </cell>
          <cell r="F112">
            <v>961</v>
          </cell>
          <cell r="G112">
            <v>879</v>
          </cell>
        </row>
        <row r="113">
          <cell r="A113">
            <v>104</v>
          </cell>
          <cell r="B113" t="str">
            <v>AQUINNAH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</row>
        <row r="114">
          <cell r="A114">
            <v>105</v>
          </cell>
          <cell r="B114" t="str">
            <v>GEORGETOWN</v>
          </cell>
          <cell r="C114">
            <v>0</v>
          </cell>
          <cell r="D114">
            <v>281793</v>
          </cell>
          <cell r="E114">
            <v>281793</v>
          </cell>
          <cell r="F114">
            <v>742</v>
          </cell>
          <cell r="G114">
            <v>380</v>
          </cell>
        </row>
        <row r="115">
          <cell r="A115">
            <v>106</v>
          </cell>
          <cell r="B115" t="str">
            <v>GILL</v>
          </cell>
          <cell r="C115">
            <v>0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</row>
        <row r="116">
          <cell r="A116">
            <v>107</v>
          </cell>
          <cell r="B116" t="str">
            <v>GLOUCESTER</v>
          </cell>
          <cell r="C116">
            <v>0</v>
          </cell>
          <cell r="D116">
            <v>864363</v>
          </cell>
          <cell r="E116">
            <v>864363</v>
          </cell>
          <cell r="F116">
            <v>1238</v>
          </cell>
          <cell r="G116">
            <v>698</v>
          </cell>
        </row>
        <row r="117">
          <cell r="A117">
            <v>108</v>
          </cell>
          <cell r="B117" t="str">
            <v>GOSHEN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</row>
        <row r="118">
          <cell r="A118">
            <v>109</v>
          </cell>
          <cell r="B118" t="str">
            <v>GOSNOLD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</row>
        <row r="119">
          <cell r="A119">
            <v>110</v>
          </cell>
          <cell r="B119" t="str">
            <v>GRAFTON</v>
          </cell>
          <cell r="C119">
            <v>0</v>
          </cell>
          <cell r="D119">
            <v>1059233</v>
          </cell>
          <cell r="E119">
            <v>1059233</v>
          </cell>
          <cell r="F119">
            <v>2974</v>
          </cell>
          <cell r="G119">
            <v>356</v>
          </cell>
        </row>
        <row r="120">
          <cell r="A120">
            <v>111</v>
          </cell>
          <cell r="B120" t="str">
            <v>GRANBY</v>
          </cell>
          <cell r="C120">
            <v>0</v>
          </cell>
          <cell r="D120">
            <v>702948</v>
          </cell>
          <cell r="E120">
            <v>702948</v>
          </cell>
          <cell r="F120">
            <v>977</v>
          </cell>
          <cell r="G120">
            <v>719</v>
          </cell>
        </row>
        <row r="121">
          <cell r="A121">
            <v>112</v>
          </cell>
          <cell r="B121" t="str">
            <v>GRANVILLE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</row>
        <row r="122">
          <cell r="A122">
            <v>113</v>
          </cell>
          <cell r="B122" t="str">
            <v>GREAT BARRINGTON</v>
          </cell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</row>
        <row r="123">
          <cell r="A123">
            <v>114</v>
          </cell>
          <cell r="B123" t="str">
            <v>GREENFIELD</v>
          </cell>
          <cell r="C123">
            <v>0</v>
          </cell>
          <cell r="D123">
            <v>823160</v>
          </cell>
          <cell r="E123">
            <v>823160</v>
          </cell>
          <cell r="F123">
            <v>692</v>
          </cell>
          <cell r="G123">
            <v>1190</v>
          </cell>
        </row>
        <row r="124">
          <cell r="A124">
            <v>115</v>
          </cell>
          <cell r="B124" t="str">
            <v>GROTON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</row>
        <row r="125">
          <cell r="A125">
            <v>116</v>
          </cell>
          <cell r="B125" t="str">
            <v>GROVELAND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</row>
        <row r="126">
          <cell r="A126">
            <v>117</v>
          </cell>
          <cell r="B126" t="str">
            <v>HADLEY</v>
          </cell>
          <cell r="C126">
            <v>0</v>
          </cell>
          <cell r="D126">
            <v>403441</v>
          </cell>
          <cell r="E126">
            <v>403441</v>
          </cell>
          <cell r="F126">
            <v>474</v>
          </cell>
          <cell r="G126">
            <v>851</v>
          </cell>
        </row>
        <row r="127">
          <cell r="A127">
            <v>118</v>
          </cell>
          <cell r="B127" t="str">
            <v>HALIFAX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</row>
        <row r="128">
          <cell r="A128">
            <v>119</v>
          </cell>
          <cell r="B128" t="str">
            <v>HAMILTON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</row>
        <row r="129">
          <cell r="A129">
            <v>120</v>
          </cell>
          <cell r="B129" t="str">
            <v>HAMPDEN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</row>
        <row r="130">
          <cell r="A130">
            <v>121</v>
          </cell>
          <cell r="B130" t="str">
            <v>HANCOCK</v>
          </cell>
          <cell r="C130">
            <v>0</v>
          </cell>
          <cell r="D130">
            <v>69705</v>
          </cell>
          <cell r="E130">
            <v>69705</v>
          </cell>
          <cell r="F130">
            <v>67</v>
          </cell>
          <cell r="G130">
            <v>1040</v>
          </cell>
        </row>
        <row r="131">
          <cell r="A131">
            <v>122</v>
          </cell>
          <cell r="B131" t="str">
            <v>HANOVER</v>
          </cell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</row>
        <row r="132">
          <cell r="A132">
            <v>123</v>
          </cell>
          <cell r="B132" t="str">
            <v>HANSON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</row>
        <row r="133">
          <cell r="A133">
            <v>124</v>
          </cell>
          <cell r="B133" t="str">
            <v>HARDWICK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</row>
        <row r="134">
          <cell r="A134">
            <v>125</v>
          </cell>
          <cell r="B134" t="str">
            <v>HARVARD</v>
          </cell>
          <cell r="C134">
            <v>0</v>
          </cell>
          <cell r="D134">
            <v>253360</v>
          </cell>
          <cell r="E134">
            <v>253360</v>
          </cell>
          <cell r="F134">
            <v>675</v>
          </cell>
          <cell r="G134">
            <v>375</v>
          </cell>
        </row>
        <row r="135">
          <cell r="A135">
            <v>126</v>
          </cell>
          <cell r="B135" t="str">
            <v>HARWICH</v>
          </cell>
          <cell r="C135">
            <v>0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</row>
        <row r="136">
          <cell r="A136">
            <v>127</v>
          </cell>
          <cell r="B136" t="str">
            <v>HATFIELD</v>
          </cell>
          <cell r="C136">
            <v>0</v>
          </cell>
          <cell r="D136">
            <v>157705</v>
          </cell>
          <cell r="E136">
            <v>157705</v>
          </cell>
          <cell r="F136">
            <v>158</v>
          </cell>
          <cell r="G136">
            <v>998</v>
          </cell>
        </row>
        <row r="137">
          <cell r="A137">
            <v>128</v>
          </cell>
          <cell r="B137" t="str">
            <v>HAVERHILL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</row>
        <row r="138">
          <cell r="A138">
            <v>129</v>
          </cell>
          <cell r="B138" t="str">
            <v>HAWLEY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</row>
        <row r="139">
          <cell r="A139">
            <v>130</v>
          </cell>
          <cell r="B139" t="str">
            <v>HEATH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</row>
        <row r="140">
          <cell r="A140">
            <v>131</v>
          </cell>
          <cell r="B140" t="str">
            <v>HINGHAM</v>
          </cell>
          <cell r="C140">
            <v>0</v>
          </cell>
          <cell r="D140">
            <v>1324336</v>
          </cell>
          <cell r="E140">
            <v>1324336</v>
          </cell>
          <cell r="F140">
            <v>3528</v>
          </cell>
          <cell r="G140">
            <v>375</v>
          </cell>
        </row>
        <row r="141">
          <cell r="A141">
            <v>132</v>
          </cell>
          <cell r="B141" t="str">
            <v>HINSDALE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</row>
        <row r="142">
          <cell r="A142">
            <v>133</v>
          </cell>
          <cell r="B142" t="str">
            <v>HOLBROOK</v>
          </cell>
          <cell r="C142">
            <v>0</v>
          </cell>
          <cell r="D142">
            <v>464022</v>
          </cell>
          <cell r="E142">
            <v>464022</v>
          </cell>
          <cell r="F142">
            <v>790</v>
          </cell>
          <cell r="G142">
            <v>587</v>
          </cell>
        </row>
        <row r="143">
          <cell r="A143">
            <v>134</v>
          </cell>
          <cell r="B143" t="str">
            <v>HOLDEN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</row>
        <row r="144">
          <cell r="A144">
            <v>135</v>
          </cell>
          <cell r="B144" t="str">
            <v>HOLLAND</v>
          </cell>
          <cell r="C144">
            <v>0</v>
          </cell>
          <cell r="D144">
            <v>126740</v>
          </cell>
          <cell r="E144">
            <v>126740</v>
          </cell>
          <cell r="F144">
            <v>189</v>
          </cell>
          <cell r="G144">
            <v>671</v>
          </cell>
        </row>
        <row r="145">
          <cell r="A145">
            <v>136</v>
          </cell>
          <cell r="B145" t="str">
            <v>HOLLISTON</v>
          </cell>
          <cell r="C145">
            <v>0</v>
          </cell>
          <cell r="D145">
            <v>673427</v>
          </cell>
          <cell r="E145">
            <v>673427</v>
          </cell>
          <cell r="F145">
            <v>2847</v>
          </cell>
          <cell r="G145">
            <v>237</v>
          </cell>
        </row>
        <row r="146">
          <cell r="A146">
            <v>137</v>
          </cell>
          <cell r="B146" t="str">
            <v>HOLYOKE</v>
          </cell>
          <cell r="C146">
            <v>0</v>
          </cell>
          <cell r="D146">
            <v>3680009</v>
          </cell>
          <cell r="E146">
            <v>3680009</v>
          </cell>
          <cell r="F146">
            <v>2581</v>
          </cell>
          <cell r="G146">
            <v>1426</v>
          </cell>
        </row>
        <row r="147">
          <cell r="A147">
            <v>138</v>
          </cell>
          <cell r="B147" t="str">
            <v>HOPEDALE</v>
          </cell>
          <cell r="C147">
            <v>0</v>
          </cell>
          <cell r="D147">
            <v>124033</v>
          </cell>
          <cell r="E147">
            <v>124033</v>
          </cell>
          <cell r="F147">
            <v>477</v>
          </cell>
          <cell r="G147">
            <v>260</v>
          </cell>
        </row>
        <row r="148">
          <cell r="A148">
            <v>139</v>
          </cell>
          <cell r="B148" t="str">
            <v>HOPKINTON</v>
          </cell>
          <cell r="C148">
            <v>0</v>
          </cell>
          <cell r="D148">
            <v>1295148</v>
          </cell>
          <cell r="E148">
            <v>1295148</v>
          </cell>
          <cell r="F148">
            <v>2787</v>
          </cell>
          <cell r="G148">
            <v>465</v>
          </cell>
        </row>
        <row r="149">
          <cell r="A149">
            <v>140</v>
          </cell>
          <cell r="B149" t="str">
            <v>HUBBARDSTON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</row>
        <row r="150">
          <cell r="A150">
            <v>141</v>
          </cell>
          <cell r="B150" t="str">
            <v>HUDSON</v>
          </cell>
          <cell r="C150">
            <v>0</v>
          </cell>
          <cell r="D150">
            <v>1479514</v>
          </cell>
          <cell r="E150">
            <v>1479514</v>
          </cell>
          <cell r="F150">
            <v>2771</v>
          </cell>
          <cell r="G150">
            <v>534</v>
          </cell>
        </row>
        <row r="151">
          <cell r="A151">
            <v>142</v>
          </cell>
          <cell r="B151" t="str">
            <v>HULL</v>
          </cell>
          <cell r="C151">
            <v>0</v>
          </cell>
          <cell r="D151">
            <v>655246</v>
          </cell>
          <cell r="E151">
            <v>655246</v>
          </cell>
          <cell r="F151">
            <v>786</v>
          </cell>
          <cell r="G151">
            <v>834</v>
          </cell>
        </row>
        <row r="152">
          <cell r="A152">
            <v>143</v>
          </cell>
          <cell r="B152" t="str">
            <v>HUNTINGTON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</row>
        <row r="153">
          <cell r="A153">
            <v>144</v>
          </cell>
          <cell r="B153" t="str">
            <v>IPSWICH</v>
          </cell>
          <cell r="C153">
            <v>0</v>
          </cell>
          <cell r="D153">
            <v>463501</v>
          </cell>
          <cell r="E153">
            <v>463501</v>
          </cell>
          <cell r="F153">
            <v>875</v>
          </cell>
          <cell r="G153">
            <v>530</v>
          </cell>
        </row>
        <row r="154">
          <cell r="A154">
            <v>145</v>
          </cell>
          <cell r="B154" t="str">
            <v>KINGSTON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</row>
        <row r="155">
          <cell r="A155">
            <v>146</v>
          </cell>
          <cell r="B155" t="str">
            <v>LAKEVILLE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</row>
        <row r="156">
          <cell r="A156">
            <v>147</v>
          </cell>
          <cell r="B156" t="str">
            <v>LANCASTER</v>
          </cell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</row>
        <row r="157">
          <cell r="A157">
            <v>148</v>
          </cell>
          <cell r="B157" t="str">
            <v>LANESBOROUGH</v>
          </cell>
          <cell r="C157">
            <v>0</v>
          </cell>
          <cell r="D157">
            <v>186589</v>
          </cell>
          <cell r="E157">
            <v>186589</v>
          </cell>
          <cell r="F157">
            <v>170</v>
          </cell>
          <cell r="G157">
            <v>1098</v>
          </cell>
        </row>
        <row r="158">
          <cell r="A158">
            <v>149</v>
          </cell>
          <cell r="B158" t="str">
            <v>LAWRENCE</v>
          </cell>
          <cell r="C158">
            <v>0</v>
          </cell>
          <cell r="D158">
            <v>4526138</v>
          </cell>
          <cell r="E158">
            <v>4526138</v>
          </cell>
          <cell r="F158">
            <v>3123</v>
          </cell>
          <cell r="G158">
            <v>1449</v>
          </cell>
        </row>
        <row r="159">
          <cell r="A159">
            <v>150</v>
          </cell>
          <cell r="B159" t="str">
            <v>LEE</v>
          </cell>
          <cell r="C159">
            <v>0</v>
          </cell>
          <cell r="D159">
            <v>295412</v>
          </cell>
          <cell r="E159">
            <v>295412</v>
          </cell>
          <cell r="F159">
            <v>612</v>
          </cell>
          <cell r="G159">
            <v>483</v>
          </cell>
        </row>
        <row r="160">
          <cell r="A160">
            <v>151</v>
          </cell>
          <cell r="B160" t="str">
            <v>LEICESTER</v>
          </cell>
          <cell r="C160">
            <v>0</v>
          </cell>
          <cell r="D160">
            <v>478503</v>
          </cell>
          <cell r="E160">
            <v>478503</v>
          </cell>
          <cell r="F160">
            <v>1256</v>
          </cell>
          <cell r="G160">
            <v>381</v>
          </cell>
        </row>
        <row r="161">
          <cell r="A161">
            <v>152</v>
          </cell>
          <cell r="B161" t="str">
            <v>LENOX</v>
          </cell>
          <cell r="C161">
            <v>7538.33</v>
          </cell>
          <cell r="D161">
            <v>230851</v>
          </cell>
          <cell r="E161">
            <v>223312.67</v>
          </cell>
          <cell r="F161">
            <v>519</v>
          </cell>
          <cell r="G161">
            <v>430</v>
          </cell>
        </row>
        <row r="162">
          <cell r="A162">
            <v>153</v>
          </cell>
          <cell r="B162" t="str">
            <v>LEOMINSTER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</row>
        <row r="163">
          <cell r="A163">
            <v>154</v>
          </cell>
          <cell r="B163" t="str">
            <v>LEVERETT</v>
          </cell>
          <cell r="C163">
            <v>0</v>
          </cell>
          <cell r="D163">
            <v>66937</v>
          </cell>
          <cell r="E163">
            <v>66937</v>
          </cell>
          <cell r="F163">
            <v>110</v>
          </cell>
          <cell r="G163">
            <v>609</v>
          </cell>
        </row>
        <row r="164">
          <cell r="A164">
            <v>155</v>
          </cell>
          <cell r="B164" t="str">
            <v>LEXINGTON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</row>
        <row r="165">
          <cell r="A165">
            <v>156</v>
          </cell>
          <cell r="B165" t="str">
            <v>LEYDEN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</row>
        <row r="166">
          <cell r="A166">
            <v>157</v>
          </cell>
          <cell r="B166" t="str">
            <v>LINCOLN</v>
          </cell>
          <cell r="C166">
            <v>0</v>
          </cell>
          <cell r="D166">
            <v>457315</v>
          </cell>
          <cell r="E166">
            <v>457315</v>
          </cell>
          <cell r="F166">
            <v>410</v>
          </cell>
          <cell r="G166">
            <v>1115</v>
          </cell>
        </row>
        <row r="167">
          <cell r="A167">
            <v>158</v>
          </cell>
          <cell r="B167" t="str">
            <v>LITTLETON</v>
          </cell>
          <cell r="C167">
            <v>0</v>
          </cell>
          <cell r="D167">
            <v>431896</v>
          </cell>
          <cell r="E167">
            <v>431896</v>
          </cell>
          <cell r="F167">
            <v>812</v>
          </cell>
          <cell r="G167">
            <v>532</v>
          </cell>
        </row>
        <row r="168">
          <cell r="A168">
            <v>159</v>
          </cell>
          <cell r="B168" t="str">
            <v>LONGMEADOW</v>
          </cell>
          <cell r="C168">
            <v>0</v>
          </cell>
          <cell r="D168">
            <v>373479</v>
          </cell>
          <cell r="E168">
            <v>373479</v>
          </cell>
          <cell r="F168">
            <v>241</v>
          </cell>
          <cell r="G168">
            <v>1550</v>
          </cell>
        </row>
        <row r="169">
          <cell r="A169">
            <v>160</v>
          </cell>
          <cell r="B169" t="str">
            <v>LOWELL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</row>
        <row r="170">
          <cell r="A170">
            <v>161</v>
          </cell>
          <cell r="B170" t="str">
            <v>LUDLOW</v>
          </cell>
          <cell r="C170">
            <v>0</v>
          </cell>
          <cell r="D170">
            <v>1283693</v>
          </cell>
          <cell r="E170">
            <v>1283693</v>
          </cell>
          <cell r="F170">
            <v>2547</v>
          </cell>
          <cell r="G170">
            <v>504</v>
          </cell>
        </row>
        <row r="171">
          <cell r="A171">
            <v>162</v>
          </cell>
          <cell r="B171" t="str">
            <v>LUNENBURG</v>
          </cell>
          <cell r="C171">
            <v>0</v>
          </cell>
          <cell r="D171">
            <v>697592</v>
          </cell>
          <cell r="E171">
            <v>697592</v>
          </cell>
          <cell r="F171">
            <v>1590</v>
          </cell>
          <cell r="G171">
            <v>439</v>
          </cell>
        </row>
        <row r="172">
          <cell r="A172">
            <v>163</v>
          </cell>
          <cell r="B172" t="str">
            <v>LYNN</v>
          </cell>
          <cell r="C172">
            <v>0</v>
          </cell>
          <cell r="D172">
            <v>2457716</v>
          </cell>
          <cell r="E172">
            <v>2457716</v>
          </cell>
          <cell r="F172">
            <v>793</v>
          </cell>
          <cell r="G172">
            <v>3099</v>
          </cell>
        </row>
        <row r="173">
          <cell r="A173">
            <v>164</v>
          </cell>
          <cell r="B173" t="str">
            <v>LYNNFIELD</v>
          </cell>
          <cell r="C173">
            <v>11695</v>
          </cell>
          <cell r="D173">
            <v>579612</v>
          </cell>
          <cell r="E173">
            <v>567917</v>
          </cell>
          <cell r="F173">
            <v>1399</v>
          </cell>
          <cell r="G173">
            <v>406</v>
          </cell>
        </row>
        <row r="174">
          <cell r="A174">
            <v>165</v>
          </cell>
          <cell r="B174" t="str">
            <v>MALDEN</v>
          </cell>
          <cell r="C174">
            <v>0</v>
          </cell>
          <cell r="D174">
            <v>1144916</v>
          </cell>
          <cell r="E174">
            <v>1144916</v>
          </cell>
          <cell r="F174">
            <v>461</v>
          </cell>
          <cell r="G174">
            <v>2484</v>
          </cell>
        </row>
        <row r="175">
          <cell r="A175">
            <v>166</v>
          </cell>
          <cell r="B175" t="str">
            <v>MANCHESTER</v>
          </cell>
          <cell r="C175">
            <v>0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</row>
        <row r="176">
          <cell r="A176">
            <v>167</v>
          </cell>
          <cell r="B176" t="str">
            <v>MANSFIELD</v>
          </cell>
          <cell r="C176">
            <v>21069</v>
          </cell>
          <cell r="D176">
            <v>1778561</v>
          </cell>
          <cell r="E176">
            <v>1757492</v>
          </cell>
          <cell r="F176">
            <v>3259</v>
          </cell>
          <cell r="G176">
            <v>539</v>
          </cell>
        </row>
        <row r="177">
          <cell r="A177">
            <v>168</v>
          </cell>
          <cell r="B177" t="str">
            <v>MARBLEHEAD</v>
          </cell>
          <cell r="C177">
            <v>0</v>
          </cell>
          <cell r="D177">
            <v>104776</v>
          </cell>
          <cell r="E177">
            <v>104776</v>
          </cell>
          <cell r="F177">
            <v>233</v>
          </cell>
          <cell r="G177">
            <v>450</v>
          </cell>
        </row>
        <row r="178">
          <cell r="A178">
            <v>169</v>
          </cell>
          <cell r="B178" t="str">
            <v>MARION</v>
          </cell>
          <cell r="C178">
            <v>0</v>
          </cell>
          <cell r="D178">
            <v>270118</v>
          </cell>
          <cell r="E178">
            <v>270118</v>
          </cell>
          <cell r="F178">
            <v>420</v>
          </cell>
          <cell r="G178">
            <v>643</v>
          </cell>
        </row>
        <row r="179">
          <cell r="A179">
            <v>170</v>
          </cell>
          <cell r="B179" t="str">
            <v>MARLBOROUGH</v>
          </cell>
          <cell r="C179">
            <v>0</v>
          </cell>
          <cell r="D179">
            <v>2241439</v>
          </cell>
          <cell r="E179">
            <v>2241439</v>
          </cell>
          <cell r="F179">
            <v>3543</v>
          </cell>
          <cell r="G179">
            <v>633</v>
          </cell>
        </row>
        <row r="180">
          <cell r="A180">
            <v>171</v>
          </cell>
          <cell r="B180" t="str">
            <v>MARSHFIELD</v>
          </cell>
          <cell r="C180">
            <v>0</v>
          </cell>
          <cell r="D180">
            <v>1785674</v>
          </cell>
          <cell r="E180">
            <v>1785674</v>
          </cell>
          <cell r="F180">
            <v>4513</v>
          </cell>
          <cell r="G180">
            <v>396</v>
          </cell>
        </row>
        <row r="181">
          <cell r="A181">
            <v>172</v>
          </cell>
          <cell r="B181" t="str">
            <v>MASHPEE</v>
          </cell>
          <cell r="C181">
            <v>0</v>
          </cell>
          <cell r="D181">
            <v>1372905</v>
          </cell>
          <cell r="E181">
            <v>1372905</v>
          </cell>
          <cell r="F181">
            <v>1660</v>
          </cell>
          <cell r="G181">
            <v>827</v>
          </cell>
        </row>
        <row r="182">
          <cell r="A182">
            <v>173</v>
          </cell>
          <cell r="B182" t="str">
            <v>MATTAPOISETT</v>
          </cell>
          <cell r="C182">
            <v>0</v>
          </cell>
          <cell r="D182">
            <v>349010</v>
          </cell>
          <cell r="E182">
            <v>349010</v>
          </cell>
          <cell r="F182">
            <v>435</v>
          </cell>
          <cell r="G182">
            <v>802</v>
          </cell>
        </row>
        <row r="183">
          <cell r="A183">
            <v>174</v>
          </cell>
          <cell r="B183" t="str">
            <v>MAYNARD</v>
          </cell>
          <cell r="C183">
            <v>0</v>
          </cell>
          <cell r="D183">
            <v>342555</v>
          </cell>
          <cell r="E183">
            <v>342555</v>
          </cell>
          <cell r="F183">
            <v>636</v>
          </cell>
          <cell r="G183">
            <v>539</v>
          </cell>
        </row>
        <row r="184">
          <cell r="A184">
            <v>175</v>
          </cell>
          <cell r="B184" t="str">
            <v>MEDFIELD</v>
          </cell>
          <cell r="C184">
            <v>0</v>
          </cell>
          <cell r="D184">
            <v>1082338</v>
          </cell>
          <cell r="E184">
            <v>1082338</v>
          </cell>
          <cell r="F184">
            <v>2540</v>
          </cell>
          <cell r="G184">
            <v>426</v>
          </cell>
        </row>
        <row r="185">
          <cell r="A185">
            <v>176</v>
          </cell>
          <cell r="B185" t="str">
            <v>MEDFORD</v>
          </cell>
          <cell r="C185">
            <v>0</v>
          </cell>
          <cell r="D185">
            <v>1034498</v>
          </cell>
          <cell r="E185">
            <v>1034498</v>
          </cell>
          <cell r="F185">
            <v>972</v>
          </cell>
          <cell r="G185">
            <v>1064</v>
          </cell>
        </row>
        <row r="186">
          <cell r="A186">
            <v>177</v>
          </cell>
          <cell r="B186" t="str">
            <v>MEDWAY</v>
          </cell>
          <cell r="C186">
            <v>0</v>
          </cell>
          <cell r="D186">
            <v>639971</v>
          </cell>
          <cell r="E186">
            <v>639971</v>
          </cell>
          <cell r="F186">
            <v>1520</v>
          </cell>
          <cell r="G186">
            <v>421</v>
          </cell>
        </row>
        <row r="187">
          <cell r="A187">
            <v>178</v>
          </cell>
          <cell r="B187" t="str">
            <v>MELROSE</v>
          </cell>
          <cell r="C187">
            <v>0</v>
          </cell>
          <cell r="D187">
            <v>173830</v>
          </cell>
          <cell r="E187">
            <v>173830</v>
          </cell>
          <cell r="F187">
            <v>23</v>
          </cell>
          <cell r="G187">
            <v>7558</v>
          </cell>
        </row>
        <row r="188">
          <cell r="A188">
            <v>179</v>
          </cell>
          <cell r="B188" t="str">
            <v>MENDON</v>
          </cell>
          <cell r="C188">
            <v>0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</row>
        <row r="189">
          <cell r="A189">
            <v>180</v>
          </cell>
          <cell r="B189" t="str">
            <v>MERRIMAC</v>
          </cell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</row>
        <row r="190">
          <cell r="A190">
            <v>181</v>
          </cell>
          <cell r="B190" t="str">
            <v>METHUEN</v>
          </cell>
          <cell r="C190">
            <v>0</v>
          </cell>
          <cell r="D190">
            <v>2540098</v>
          </cell>
          <cell r="E190">
            <v>2540098</v>
          </cell>
          <cell r="F190">
            <v>3381</v>
          </cell>
          <cell r="G190">
            <v>751</v>
          </cell>
        </row>
        <row r="191">
          <cell r="A191">
            <v>182</v>
          </cell>
          <cell r="B191" t="str">
            <v>MIDDLEBOROUGH</v>
          </cell>
          <cell r="C191">
            <v>43182</v>
          </cell>
          <cell r="D191">
            <v>2048940</v>
          </cell>
          <cell r="E191">
            <v>2005758</v>
          </cell>
          <cell r="F191">
            <v>2189</v>
          </cell>
          <cell r="G191">
            <v>916</v>
          </cell>
        </row>
        <row r="192">
          <cell r="A192">
            <v>183</v>
          </cell>
          <cell r="B192" t="str">
            <v>MIDDLEFIELD</v>
          </cell>
          <cell r="C192">
            <v>0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</row>
        <row r="193">
          <cell r="A193">
            <v>184</v>
          </cell>
          <cell r="B193" t="str">
            <v>MIDDLETON</v>
          </cell>
          <cell r="C193">
            <v>0</v>
          </cell>
          <cell r="D193">
            <v>414478</v>
          </cell>
          <cell r="E193">
            <v>414478</v>
          </cell>
          <cell r="F193">
            <v>700</v>
          </cell>
          <cell r="G193">
            <v>592</v>
          </cell>
        </row>
        <row r="194">
          <cell r="A194">
            <v>185</v>
          </cell>
          <cell r="B194" t="str">
            <v>MILFORD</v>
          </cell>
          <cell r="C194">
            <v>0</v>
          </cell>
          <cell r="D194">
            <v>1261377</v>
          </cell>
          <cell r="E194">
            <v>1261377</v>
          </cell>
          <cell r="F194">
            <v>2025</v>
          </cell>
          <cell r="G194">
            <v>623</v>
          </cell>
        </row>
        <row r="195">
          <cell r="A195">
            <v>186</v>
          </cell>
          <cell r="B195" t="str">
            <v>MILLBURY</v>
          </cell>
          <cell r="C195">
            <v>7838</v>
          </cell>
          <cell r="D195">
            <v>852913</v>
          </cell>
          <cell r="E195">
            <v>845075</v>
          </cell>
          <cell r="F195">
            <v>1741</v>
          </cell>
          <cell r="G195">
            <v>485</v>
          </cell>
        </row>
        <row r="196">
          <cell r="A196">
            <v>187</v>
          </cell>
          <cell r="B196" t="str">
            <v>MILLIS</v>
          </cell>
          <cell r="C196">
            <v>10615</v>
          </cell>
          <cell r="D196">
            <v>478998</v>
          </cell>
          <cell r="E196">
            <v>468383</v>
          </cell>
          <cell r="F196">
            <v>600</v>
          </cell>
          <cell r="G196">
            <v>781</v>
          </cell>
        </row>
        <row r="197">
          <cell r="A197">
            <v>188</v>
          </cell>
          <cell r="B197" t="str">
            <v>MILLVILLE</v>
          </cell>
          <cell r="C197">
            <v>0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</row>
        <row r="198">
          <cell r="A198">
            <v>189</v>
          </cell>
          <cell r="B198" t="str">
            <v>MILTON</v>
          </cell>
          <cell r="C198">
            <v>0</v>
          </cell>
          <cell r="D198">
            <v>684797</v>
          </cell>
          <cell r="E198">
            <v>684797</v>
          </cell>
          <cell r="F198">
            <v>1101</v>
          </cell>
          <cell r="G198">
            <v>622</v>
          </cell>
        </row>
        <row r="199">
          <cell r="A199">
            <v>190</v>
          </cell>
          <cell r="B199" t="str">
            <v>MONROE</v>
          </cell>
          <cell r="C199">
            <v>0</v>
          </cell>
          <cell r="D199">
            <v>42568</v>
          </cell>
          <cell r="E199">
            <v>42568</v>
          </cell>
          <cell r="F199">
            <v>11</v>
          </cell>
          <cell r="G199">
            <v>3870</v>
          </cell>
        </row>
        <row r="200">
          <cell r="A200">
            <v>191</v>
          </cell>
          <cell r="B200" t="str">
            <v>MONSON</v>
          </cell>
          <cell r="C200">
            <v>0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</row>
        <row r="201">
          <cell r="A201">
            <v>192</v>
          </cell>
          <cell r="B201" t="str">
            <v>MONTAGUE</v>
          </cell>
          <cell r="C201">
            <v>0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</row>
        <row r="202">
          <cell r="A202">
            <v>193</v>
          </cell>
          <cell r="B202" t="str">
            <v>MONTEREY</v>
          </cell>
          <cell r="C202">
            <v>0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</row>
        <row r="203">
          <cell r="A203">
            <v>194</v>
          </cell>
          <cell r="B203" t="str">
            <v>MONTGOMERY</v>
          </cell>
          <cell r="C203">
            <v>0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</row>
        <row r="204">
          <cell r="A204">
            <v>195</v>
          </cell>
          <cell r="B204" t="str">
            <v>MOUNT WASHINGTON</v>
          </cell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</row>
        <row r="205">
          <cell r="A205">
            <v>196</v>
          </cell>
          <cell r="B205" t="str">
            <v>NAHANT</v>
          </cell>
          <cell r="C205">
            <v>0</v>
          </cell>
          <cell r="D205">
            <v>192468</v>
          </cell>
          <cell r="E205">
            <v>192468</v>
          </cell>
          <cell r="F205">
            <v>152</v>
          </cell>
          <cell r="G205">
            <v>1266</v>
          </cell>
        </row>
        <row r="206">
          <cell r="A206">
            <v>197</v>
          </cell>
          <cell r="B206" t="str">
            <v>NANTUCKET</v>
          </cell>
          <cell r="C206">
            <v>0</v>
          </cell>
          <cell r="D206">
            <v>495261</v>
          </cell>
          <cell r="E206">
            <v>495261</v>
          </cell>
          <cell r="F206">
            <v>376</v>
          </cell>
          <cell r="G206">
            <v>1317</v>
          </cell>
        </row>
        <row r="207">
          <cell r="A207">
            <v>198</v>
          </cell>
          <cell r="B207" t="str">
            <v>NATICK</v>
          </cell>
          <cell r="C207">
            <v>0</v>
          </cell>
          <cell r="D207">
            <v>1335871</v>
          </cell>
          <cell r="E207">
            <v>1335871</v>
          </cell>
          <cell r="F207">
            <v>3898</v>
          </cell>
          <cell r="G207">
            <v>343</v>
          </cell>
        </row>
        <row r="208">
          <cell r="A208">
            <v>199</v>
          </cell>
          <cell r="B208" t="str">
            <v>NEEDHAM</v>
          </cell>
          <cell r="C208">
            <v>45313.270000000004</v>
          </cell>
          <cell r="D208">
            <v>627243</v>
          </cell>
          <cell r="E208">
            <v>581929.73</v>
          </cell>
          <cell r="F208">
            <v>1157</v>
          </cell>
          <cell r="G208">
            <v>503</v>
          </cell>
        </row>
        <row r="209">
          <cell r="A209">
            <v>200</v>
          </cell>
          <cell r="B209" t="str">
            <v>NEW ASHFORD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</row>
        <row r="210">
          <cell r="A210">
            <v>201</v>
          </cell>
          <cell r="B210" t="str">
            <v>NEW BEDFORD</v>
          </cell>
          <cell r="C210">
            <v>0</v>
          </cell>
          <cell r="D210">
            <v>5623677</v>
          </cell>
          <cell r="E210">
            <v>5623677</v>
          </cell>
          <cell r="F210">
            <v>3345</v>
          </cell>
          <cell r="G210">
            <v>1681</v>
          </cell>
        </row>
        <row r="211">
          <cell r="A211">
            <v>202</v>
          </cell>
          <cell r="B211" t="str">
            <v>NEW BRAINTREE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</row>
        <row r="212">
          <cell r="A212">
            <v>203</v>
          </cell>
          <cell r="B212" t="str">
            <v>NEWBURY</v>
          </cell>
          <cell r="C212">
            <v>0</v>
          </cell>
          <cell r="D212">
            <v>0</v>
          </cell>
          <cell r="E212">
            <v>0</v>
          </cell>
          <cell r="F212">
            <v>0</v>
          </cell>
          <cell r="G212">
            <v>0</v>
          </cell>
        </row>
        <row r="213">
          <cell r="A213">
            <v>204</v>
          </cell>
          <cell r="B213" t="str">
            <v>NEWBURYPORT</v>
          </cell>
          <cell r="C213">
            <v>0</v>
          </cell>
          <cell r="D213">
            <v>544711</v>
          </cell>
          <cell r="E213">
            <v>544711</v>
          </cell>
          <cell r="F213">
            <v>1270</v>
          </cell>
          <cell r="G213">
            <v>429</v>
          </cell>
        </row>
        <row r="214">
          <cell r="A214">
            <v>205</v>
          </cell>
          <cell r="B214" t="str">
            <v>NEW MARLBOROUGH</v>
          </cell>
          <cell r="C214">
            <v>0</v>
          </cell>
          <cell r="D214">
            <v>0</v>
          </cell>
          <cell r="E214">
            <v>0</v>
          </cell>
          <cell r="F214">
            <v>0</v>
          </cell>
          <cell r="G214">
            <v>0</v>
          </cell>
        </row>
        <row r="215">
          <cell r="A215">
            <v>206</v>
          </cell>
          <cell r="B215" t="str">
            <v>NEW SALEM</v>
          </cell>
          <cell r="C215">
            <v>0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</row>
        <row r="216">
          <cell r="A216">
            <v>207</v>
          </cell>
          <cell r="B216" t="str">
            <v>NEWTON</v>
          </cell>
          <cell r="C216">
            <v>0</v>
          </cell>
          <cell r="D216">
            <v>3298272</v>
          </cell>
          <cell r="E216">
            <v>3298272</v>
          </cell>
          <cell r="F216">
            <v>2578</v>
          </cell>
          <cell r="G216">
            <v>1279</v>
          </cell>
        </row>
        <row r="217">
          <cell r="A217">
            <v>208</v>
          </cell>
          <cell r="B217" t="str">
            <v>NORFOLK</v>
          </cell>
          <cell r="C217">
            <v>0</v>
          </cell>
          <cell r="D217">
            <v>444671</v>
          </cell>
          <cell r="E217">
            <v>444671</v>
          </cell>
          <cell r="F217">
            <v>851</v>
          </cell>
          <cell r="G217">
            <v>523</v>
          </cell>
        </row>
        <row r="218">
          <cell r="A218">
            <v>209</v>
          </cell>
          <cell r="B218" t="str">
            <v>NORTH ADAMS</v>
          </cell>
          <cell r="C218">
            <v>0</v>
          </cell>
          <cell r="D218">
            <v>832712</v>
          </cell>
          <cell r="E218">
            <v>832712</v>
          </cell>
          <cell r="F218">
            <v>1564</v>
          </cell>
          <cell r="G218">
            <v>532</v>
          </cell>
        </row>
        <row r="219">
          <cell r="A219">
            <v>210</v>
          </cell>
          <cell r="B219" t="str">
            <v>NORTHAMPTON</v>
          </cell>
          <cell r="C219">
            <v>0</v>
          </cell>
          <cell r="D219">
            <v>180360</v>
          </cell>
          <cell r="E219">
            <v>180360</v>
          </cell>
          <cell r="F219">
            <v>1128</v>
          </cell>
          <cell r="G219">
            <v>160</v>
          </cell>
        </row>
        <row r="220">
          <cell r="A220">
            <v>211</v>
          </cell>
          <cell r="B220" t="str">
            <v>NORTH ANDOVER</v>
          </cell>
          <cell r="C220">
            <v>0</v>
          </cell>
          <cell r="D220">
            <v>1690187</v>
          </cell>
          <cell r="E220">
            <v>1690187</v>
          </cell>
          <cell r="F220">
            <v>1403</v>
          </cell>
          <cell r="G220">
            <v>1205</v>
          </cell>
        </row>
        <row r="221">
          <cell r="A221">
            <v>212</v>
          </cell>
          <cell r="B221" t="str">
            <v>NORTH ATTLEBOROUGH</v>
          </cell>
          <cell r="C221">
            <v>0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</row>
        <row r="222">
          <cell r="A222">
            <v>213</v>
          </cell>
          <cell r="B222" t="str">
            <v>NORTHBOROUGH</v>
          </cell>
          <cell r="C222">
            <v>0</v>
          </cell>
          <cell r="D222">
            <v>669031</v>
          </cell>
          <cell r="E222">
            <v>669031</v>
          </cell>
          <cell r="F222">
            <v>1760</v>
          </cell>
          <cell r="G222">
            <v>380</v>
          </cell>
        </row>
        <row r="223">
          <cell r="A223">
            <v>214</v>
          </cell>
          <cell r="B223" t="str">
            <v>NORTHBRIDGE</v>
          </cell>
          <cell r="C223">
            <v>0</v>
          </cell>
          <cell r="D223">
            <v>958406</v>
          </cell>
          <cell r="E223">
            <v>958406</v>
          </cell>
          <cell r="F223">
            <v>1913</v>
          </cell>
          <cell r="G223">
            <v>501</v>
          </cell>
        </row>
        <row r="224">
          <cell r="A224">
            <v>215</v>
          </cell>
          <cell r="B224" t="str">
            <v>NORTH BROOKFIELD</v>
          </cell>
          <cell r="C224">
            <v>0</v>
          </cell>
          <cell r="D224">
            <v>371225</v>
          </cell>
          <cell r="E224">
            <v>371225</v>
          </cell>
          <cell r="F224">
            <v>329</v>
          </cell>
          <cell r="G224">
            <v>1128</v>
          </cell>
        </row>
        <row r="225">
          <cell r="A225">
            <v>216</v>
          </cell>
          <cell r="B225" t="str">
            <v>NORTHFIELD</v>
          </cell>
          <cell r="C225">
            <v>0</v>
          </cell>
          <cell r="D225">
            <v>0</v>
          </cell>
          <cell r="E225">
            <v>0</v>
          </cell>
          <cell r="F225">
            <v>0</v>
          </cell>
          <cell r="G225">
            <v>0</v>
          </cell>
        </row>
        <row r="226">
          <cell r="A226">
            <v>217</v>
          </cell>
          <cell r="B226" t="str">
            <v>NORTH READING</v>
          </cell>
          <cell r="C226">
            <v>5133</v>
          </cell>
          <cell r="D226">
            <v>305206</v>
          </cell>
          <cell r="E226">
            <v>300073</v>
          </cell>
          <cell r="F226">
            <v>1507</v>
          </cell>
          <cell r="G226">
            <v>199</v>
          </cell>
        </row>
        <row r="227">
          <cell r="A227">
            <v>218</v>
          </cell>
          <cell r="B227" t="str">
            <v>NORTON</v>
          </cell>
          <cell r="C227">
            <v>0</v>
          </cell>
          <cell r="D227">
            <v>827705</v>
          </cell>
          <cell r="E227">
            <v>827705</v>
          </cell>
          <cell r="F227">
            <v>1915</v>
          </cell>
          <cell r="G227">
            <v>432</v>
          </cell>
        </row>
        <row r="228">
          <cell r="A228">
            <v>219</v>
          </cell>
          <cell r="B228" t="str">
            <v>NORWELL</v>
          </cell>
          <cell r="C228">
            <v>0</v>
          </cell>
          <cell r="D228">
            <v>789094</v>
          </cell>
          <cell r="E228">
            <v>789094</v>
          </cell>
          <cell r="F228">
            <v>1207</v>
          </cell>
          <cell r="G228">
            <v>654</v>
          </cell>
        </row>
        <row r="229">
          <cell r="A229">
            <v>220</v>
          </cell>
          <cell r="B229" t="str">
            <v>NORWOOD</v>
          </cell>
          <cell r="C229">
            <v>124020</v>
          </cell>
          <cell r="D229">
            <v>1268425</v>
          </cell>
          <cell r="E229">
            <v>1144405</v>
          </cell>
          <cell r="F229">
            <v>1912</v>
          </cell>
          <cell r="G229">
            <v>599</v>
          </cell>
        </row>
        <row r="230">
          <cell r="A230">
            <v>221</v>
          </cell>
          <cell r="B230" t="str">
            <v>OAK BLUFFS</v>
          </cell>
          <cell r="C230">
            <v>0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</row>
        <row r="231">
          <cell r="A231">
            <v>222</v>
          </cell>
          <cell r="B231" t="str">
            <v>OAKHAM</v>
          </cell>
          <cell r="C231">
            <v>0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</row>
        <row r="232">
          <cell r="A232">
            <v>223</v>
          </cell>
          <cell r="B232" t="str">
            <v>ORANGE</v>
          </cell>
          <cell r="C232">
            <v>0</v>
          </cell>
          <cell r="D232">
            <v>426213</v>
          </cell>
          <cell r="E232">
            <v>426213</v>
          </cell>
          <cell r="F232">
            <v>558</v>
          </cell>
          <cell r="G232">
            <v>764</v>
          </cell>
        </row>
        <row r="233">
          <cell r="A233">
            <v>224</v>
          </cell>
          <cell r="B233" t="str">
            <v>ORLEANS</v>
          </cell>
          <cell r="C233">
            <v>0</v>
          </cell>
          <cell r="D233">
            <v>119700</v>
          </cell>
          <cell r="E233">
            <v>119700</v>
          </cell>
          <cell r="F233">
            <v>208</v>
          </cell>
          <cell r="G233">
            <v>575</v>
          </cell>
        </row>
        <row r="234">
          <cell r="A234">
            <v>225</v>
          </cell>
          <cell r="B234" t="str">
            <v>OTIS</v>
          </cell>
          <cell r="C234">
            <v>0</v>
          </cell>
          <cell r="D234">
            <v>0</v>
          </cell>
          <cell r="E234">
            <v>0</v>
          </cell>
          <cell r="F234">
            <v>0</v>
          </cell>
          <cell r="G234">
            <v>0</v>
          </cell>
        </row>
        <row r="235">
          <cell r="A235">
            <v>226</v>
          </cell>
          <cell r="B235" t="str">
            <v>OXFORD</v>
          </cell>
          <cell r="C235">
            <v>0</v>
          </cell>
          <cell r="D235">
            <v>993252</v>
          </cell>
          <cell r="E235">
            <v>993252</v>
          </cell>
          <cell r="F235">
            <v>1887</v>
          </cell>
          <cell r="G235">
            <v>526</v>
          </cell>
        </row>
        <row r="236">
          <cell r="A236">
            <v>227</v>
          </cell>
          <cell r="B236" t="str">
            <v>PALMER</v>
          </cell>
          <cell r="C236">
            <v>0</v>
          </cell>
          <cell r="D236">
            <v>1028258</v>
          </cell>
          <cell r="E236">
            <v>1028258</v>
          </cell>
          <cell r="F236">
            <v>1438</v>
          </cell>
          <cell r="G236">
            <v>715</v>
          </cell>
        </row>
        <row r="237">
          <cell r="A237">
            <v>228</v>
          </cell>
          <cell r="B237" t="str">
            <v>PAXTON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</row>
        <row r="238">
          <cell r="A238">
            <v>229</v>
          </cell>
          <cell r="B238" t="str">
            <v>PEABODY</v>
          </cell>
          <cell r="C238">
            <v>0</v>
          </cell>
          <cell r="D238">
            <v>2504318</v>
          </cell>
          <cell r="E238">
            <v>2504318</v>
          </cell>
          <cell r="F238">
            <v>2599</v>
          </cell>
          <cell r="G238">
            <v>964</v>
          </cell>
        </row>
        <row r="239">
          <cell r="A239">
            <v>230</v>
          </cell>
          <cell r="B239" t="str">
            <v>PELHAM</v>
          </cell>
          <cell r="C239">
            <v>0</v>
          </cell>
          <cell r="D239">
            <v>20562</v>
          </cell>
          <cell r="E239">
            <v>20562</v>
          </cell>
          <cell r="F239">
            <v>63</v>
          </cell>
          <cell r="G239">
            <v>326</v>
          </cell>
        </row>
        <row r="240">
          <cell r="A240">
            <v>231</v>
          </cell>
          <cell r="B240" t="str">
            <v>PEMBROKE</v>
          </cell>
          <cell r="C240">
            <v>0</v>
          </cell>
          <cell r="D240">
            <v>1682448</v>
          </cell>
          <cell r="E240">
            <v>1682448</v>
          </cell>
          <cell r="F240">
            <v>2507</v>
          </cell>
          <cell r="G240">
            <v>671</v>
          </cell>
        </row>
        <row r="241">
          <cell r="A241">
            <v>232</v>
          </cell>
          <cell r="B241" t="str">
            <v>PEPPERELL</v>
          </cell>
          <cell r="C241">
            <v>0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</row>
        <row r="242">
          <cell r="A242">
            <v>233</v>
          </cell>
          <cell r="B242" t="str">
            <v>PERU</v>
          </cell>
          <cell r="C242">
            <v>0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</row>
        <row r="243">
          <cell r="A243">
            <v>234</v>
          </cell>
          <cell r="B243" t="str">
            <v>PETERSHAM</v>
          </cell>
          <cell r="C243">
            <v>0</v>
          </cell>
          <cell r="D243">
            <v>104652</v>
          </cell>
          <cell r="E243">
            <v>104652</v>
          </cell>
          <cell r="F243">
            <v>77</v>
          </cell>
          <cell r="G243">
            <v>1359</v>
          </cell>
        </row>
        <row r="244">
          <cell r="A244">
            <v>235</v>
          </cell>
          <cell r="B244" t="str">
            <v>PHILLIPSTON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</row>
        <row r="245">
          <cell r="A245">
            <v>236</v>
          </cell>
          <cell r="B245" t="str">
            <v>PITTSFIELD</v>
          </cell>
          <cell r="C245">
            <v>0</v>
          </cell>
          <cell r="D245">
            <v>1393110</v>
          </cell>
          <cell r="E245">
            <v>1393110</v>
          </cell>
          <cell r="F245">
            <v>2915</v>
          </cell>
          <cell r="G245">
            <v>478</v>
          </cell>
        </row>
        <row r="246">
          <cell r="A246">
            <v>237</v>
          </cell>
          <cell r="B246" t="str">
            <v>PLAINFIELD</v>
          </cell>
          <cell r="C246">
            <v>0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</row>
        <row r="247">
          <cell r="A247">
            <v>238</v>
          </cell>
          <cell r="B247" t="str">
            <v>PLAINVILLE</v>
          </cell>
          <cell r="C247">
            <v>0</v>
          </cell>
          <cell r="D247">
            <v>413601</v>
          </cell>
          <cell r="E247">
            <v>413601</v>
          </cell>
          <cell r="F247">
            <v>665</v>
          </cell>
          <cell r="G247">
            <v>622</v>
          </cell>
        </row>
        <row r="248">
          <cell r="A248">
            <v>239</v>
          </cell>
          <cell r="B248" t="str">
            <v>PLYMOUTH</v>
          </cell>
          <cell r="C248">
            <v>0</v>
          </cell>
          <cell r="D248">
            <v>5165053</v>
          </cell>
          <cell r="E248">
            <v>5165053</v>
          </cell>
          <cell r="F248">
            <v>4973</v>
          </cell>
          <cell r="G248">
            <v>1039</v>
          </cell>
        </row>
        <row r="249">
          <cell r="A249">
            <v>240</v>
          </cell>
          <cell r="B249" t="str">
            <v>PLYMPTON</v>
          </cell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</row>
        <row r="250">
          <cell r="A250">
            <v>241</v>
          </cell>
          <cell r="B250" t="str">
            <v>PRINCETON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</row>
        <row r="251">
          <cell r="A251">
            <v>242</v>
          </cell>
          <cell r="B251" t="str">
            <v>PROVINCETOWN</v>
          </cell>
          <cell r="C251">
            <v>0</v>
          </cell>
          <cell r="D251">
            <v>74305</v>
          </cell>
          <cell r="E251">
            <v>74305</v>
          </cell>
          <cell r="F251">
            <v>21</v>
          </cell>
          <cell r="G251">
            <v>3538</v>
          </cell>
        </row>
        <row r="252">
          <cell r="A252">
            <v>243</v>
          </cell>
          <cell r="B252" t="str">
            <v>QUINCY</v>
          </cell>
          <cell r="C252">
            <v>0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</row>
        <row r="253">
          <cell r="A253">
            <v>244</v>
          </cell>
          <cell r="B253" t="str">
            <v>RANDOLPH</v>
          </cell>
          <cell r="C253">
            <v>0</v>
          </cell>
          <cell r="D253">
            <v>1019836</v>
          </cell>
          <cell r="E253">
            <v>1019836</v>
          </cell>
          <cell r="F253">
            <v>481</v>
          </cell>
          <cell r="G253">
            <v>2120</v>
          </cell>
        </row>
        <row r="254">
          <cell r="A254">
            <v>245</v>
          </cell>
          <cell r="B254" t="str">
            <v>RAYNHAM</v>
          </cell>
          <cell r="C254">
            <v>0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</row>
        <row r="255">
          <cell r="A255">
            <v>246</v>
          </cell>
          <cell r="B255" t="str">
            <v>READING</v>
          </cell>
          <cell r="C255">
            <v>0</v>
          </cell>
          <cell r="D255">
            <v>411205</v>
          </cell>
          <cell r="E255">
            <v>411205</v>
          </cell>
          <cell r="F255">
            <v>242</v>
          </cell>
          <cell r="G255">
            <v>1699</v>
          </cell>
        </row>
        <row r="256">
          <cell r="A256">
            <v>247</v>
          </cell>
          <cell r="B256" t="str">
            <v>REHOBOTH</v>
          </cell>
          <cell r="C256">
            <v>0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</row>
        <row r="257">
          <cell r="A257">
            <v>248</v>
          </cell>
          <cell r="B257" t="str">
            <v>REVERE</v>
          </cell>
          <cell r="C257">
            <v>0</v>
          </cell>
          <cell r="D257">
            <v>1413022</v>
          </cell>
          <cell r="E257">
            <v>1413022</v>
          </cell>
          <cell r="F257">
            <v>1336</v>
          </cell>
          <cell r="G257">
            <v>1058</v>
          </cell>
        </row>
        <row r="258">
          <cell r="A258">
            <v>249</v>
          </cell>
          <cell r="B258" t="str">
            <v>RICHMOND</v>
          </cell>
          <cell r="C258">
            <v>0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</row>
        <row r="259">
          <cell r="A259">
            <v>250</v>
          </cell>
          <cell r="B259" t="str">
            <v>ROCHESTER</v>
          </cell>
          <cell r="C259">
            <v>0</v>
          </cell>
          <cell r="D259">
            <v>335215</v>
          </cell>
          <cell r="E259">
            <v>335215</v>
          </cell>
          <cell r="F259">
            <v>486</v>
          </cell>
          <cell r="G259">
            <v>690</v>
          </cell>
        </row>
        <row r="260">
          <cell r="A260">
            <v>251</v>
          </cell>
          <cell r="B260" t="str">
            <v>ROCKLAND</v>
          </cell>
          <cell r="C260">
            <v>0</v>
          </cell>
          <cell r="D260">
            <v>689234</v>
          </cell>
          <cell r="E260">
            <v>689234</v>
          </cell>
          <cell r="F260">
            <v>1059</v>
          </cell>
          <cell r="G260">
            <v>651</v>
          </cell>
        </row>
        <row r="261">
          <cell r="A261">
            <v>252</v>
          </cell>
          <cell r="B261" t="str">
            <v>ROCKPORT</v>
          </cell>
          <cell r="C261">
            <v>0</v>
          </cell>
          <cell r="D261">
            <v>104045</v>
          </cell>
          <cell r="E261">
            <v>104045</v>
          </cell>
          <cell r="F261">
            <v>392</v>
          </cell>
          <cell r="G261">
            <v>265</v>
          </cell>
        </row>
        <row r="262">
          <cell r="A262">
            <v>253</v>
          </cell>
          <cell r="B262" t="str">
            <v>ROWE</v>
          </cell>
          <cell r="C262">
            <v>0</v>
          </cell>
          <cell r="D262">
            <v>95968</v>
          </cell>
          <cell r="E262">
            <v>95968</v>
          </cell>
          <cell r="F262">
            <v>60</v>
          </cell>
          <cell r="G262">
            <v>1599</v>
          </cell>
        </row>
        <row r="263">
          <cell r="A263">
            <v>254</v>
          </cell>
          <cell r="B263" t="str">
            <v>ROWLEY</v>
          </cell>
          <cell r="C263">
            <v>0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</row>
        <row r="264">
          <cell r="A264">
            <v>255</v>
          </cell>
          <cell r="B264" t="str">
            <v>ROYALSTON</v>
          </cell>
          <cell r="C264">
            <v>0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</row>
        <row r="265">
          <cell r="A265">
            <v>256</v>
          </cell>
          <cell r="B265" t="str">
            <v>RUSSELL</v>
          </cell>
          <cell r="C265">
            <v>0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</row>
        <row r="266">
          <cell r="A266">
            <v>257</v>
          </cell>
          <cell r="B266" t="str">
            <v>RUTLAND</v>
          </cell>
          <cell r="C266">
            <v>0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</row>
        <row r="267">
          <cell r="A267">
            <v>258</v>
          </cell>
          <cell r="B267" t="str">
            <v>SALEM</v>
          </cell>
          <cell r="C267">
            <v>0</v>
          </cell>
          <cell r="D267">
            <v>1076716</v>
          </cell>
          <cell r="E267">
            <v>1076716</v>
          </cell>
          <cell r="F267">
            <v>2024</v>
          </cell>
          <cell r="G267">
            <v>532</v>
          </cell>
        </row>
        <row r="268">
          <cell r="A268">
            <v>259</v>
          </cell>
          <cell r="B268" t="str">
            <v>SALISBURY</v>
          </cell>
          <cell r="C268">
            <v>0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</row>
        <row r="269">
          <cell r="A269">
            <v>260</v>
          </cell>
          <cell r="B269" t="str">
            <v>SANDISFIELD</v>
          </cell>
          <cell r="C269">
            <v>0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</row>
        <row r="270">
          <cell r="A270">
            <v>261</v>
          </cell>
          <cell r="B270" t="str">
            <v>SANDWICH</v>
          </cell>
          <cell r="C270">
            <v>0</v>
          </cell>
          <cell r="D270">
            <v>1748405</v>
          </cell>
          <cell r="E270">
            <v>1748405</v>
          </cell>
          <cell r="F270">
            <v>2598</v>
          </cell>
          <cell r="G270">
            <v>673</v>
          </cell>
        </row>
        <row r="271">
          <cell r="A271">
            <v>262</v>
          </cell>
          <cell r="B271" t="str">
            <v>SAUGUS</v>
          </cell>
          <cell r="C271">
            <v>0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</row>
        <row r="272">
          <cell r="A272">
            <v>263</v>
          </cell>
          <cell r="B272" t="str">
            <v>SAVOY</v>
          </cell>
          <cell r="C272">
            <v>0</v>
          </cell>
          <cell r="D272">
            <v>83461</v>
          </cell>
          <cell r="E272">
            <v>83461</v>
          </cell>
          <cell r="F272">
            <v>48</v>
          </cell>
          <cell r="G272">
            <v>1739</v>
          </cell>
        </row>
        <row r="273">
          <cell r="A273">
            <v>264</v>
          </cell>
          <cell r="B273" t="str">
            <v>SCITUATE</v>
          </cell>
          <cell r="C273">
            <v>0</v>
          </cell>
          <cell r="D273">
            <v>0</v>
          </cell>
          <cell r="E273">
            <v>0</v>
          </cell>
          <cell r="F273">
            <v>0</v>
          </cell>
          <cell r="G273">
            <v>0</v>
          </cell>
        </row>
        <row r="274">
          <cell r="A274">
            <v>265</v>
          </cell>
          <cell r="B274" t="str">
            <v>SEEKONK</v>
          </cell>
          <cell r="C274">
            <v>0</v>
          </cell>
          <cell r="D274">
            <v>642448</v>
          </cell>
          <cell r="E274">
            <v>642448</v>
          </cell>
          <cell r="F274">
            <v>1468</v>
          </cell>
          <cell r="G274">
            <v>438</v>
          </cell>
        </row>
        <row r="275">
          <cell r="A275">
            <v>266</v>
          </cell>
          <cell r="B275" t="str">
            <v>SHARON</v>
          </cell>
          <cell r="C275">
            <v>36582</v>
          </cell>
          <cell r="D275">
            <v>622796</v>
          </cell>
          <cell r="E275">
            <v>586214</v>
          </cell>
          <cell r="F275">
            <v>793</v>
          </cell>
          <cell r="G275">
            <v>739</v>
          </cell>
        </row>
        <row r="276">
          <cell r="A276">
            <v>267</v>
          </cell>
          <cell r="B276" t="str">
            <v>SHEFFIELD</v>
          </cell>
          <cell r="C276">
            <v>0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</row>
        <row r="277">
          <cell r="A277">
            <v>268</v>
          </cell>
          <cell r="B277" t="str">
            <v>SHELBURNE</v>
          </cell>
          <cell r="C277">
            <v>0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</row>
        <row r="278">
          <cell r="A278">
            <v>269</v>
          </cell>
          <cell r="B278" t="str">
            <v>SHERBORN</v>
          </cell>
          <cell r="C278">
            <v>0</v>
          </cell>
          <cell r="D278">
            <v>415486</v>
          </cell>
          <cell r="E278">
            <v>415486</v>
          </cell>
          <cell r="F278">
            <v>444</v>
          </cell>
          <cell r="G278">
            <v>936</v>
          </cell>
        </row>
        <row r="279">
          <cell r="A279">
            <v>270</v>
          </cell>
          <cell r="B279" t="str">
            <v>SHIRLEY</v>
          </cell>
          <cell r="C279">
            <v>0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</row>
        <row r="280">
          <cell r="A280">
            <v>271</v>
          </cell>
          <cell r="B280" t="str">
            <v>SHREWSBURY</v>
          </cell>
          <cell r="C280">
            <v>0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</row>
        <row r="281">
          <cell r="A281">
            <v>272</v>
          </cell>
          <cell r="B281" t="str">
            <v>SHUTESBURY</v>
          </cell>
          <cell r="C281">
            <v>0</v>
          </cell>
          <cell r="D281">
            <v>64328</v>
          </cell>
          <cell r="E281">
            <v>64328</v>
          </cell>
          <cell r="F281">
            <v>145</v>
          </cell>
          <cell r="G281">
            <v>444</v>
          </cell>
        </row>
        <row r="282">
          <cell r="A282">
            <v>273</v>
          </cell>
          <cell r="B282" t="str">
            <v>SOMERSET</v>
          </cell>
          <cell r="C282">
            <v>0</v>
          </cell>
          <cell r="D282">
            <v>1203356</v>
          </cell>
          <cell r="E282">
            <v>1203356</v>
          </cell>
          <cell r="F282">
            <v>1766</v>
          </cell>
          <cell r="G282">
            <v>681</v>
          </cell>
        </row>
        <row r="283">
          <cell r="A283">
            <v>274</v>
          </cell>
          <cell r="B283" t="str">
            <v>SOMERVILLE</v>
          </cell>
          <cell r="C283">
            <v>0</v>
          </cell>
          <cell r="D283">
            <v>1770748</v>
          </cell>
          <cell r="E283">
            <v>1770748</v>
          </cell>
          <cell r="F283">
            <v>522</v>
          </cell>
          <cell r="G283">
            <v>3392</v>
          </cell>
        </row>
        <row r="284">
          <cell r="A284">
            <v>275</v>
          </cell>
          <cell r="B284" t="str">
            <v>SOUTHAMPTON</v>
          </cell>
          <cell r="C284">
            <v>0</v>
          </cell>
          <cell r="D284">
            <v>182377</v>
          </cell>
          <cell r="E284">
            <v>182377</v>
          </cell>
          <cell r="F284">
            <v>280</v>
          </cell>
          <cell r="G284">
            <v>651</v>
          </cell>
        </row>
        <row r="285">
          <cell r="A285">
            <v>276</v>
          </cell>
          <cell r="B285" t="str">
            <v>SOUTHBOROUGH</v>
          </cell>
          <cell r="C285">
            <v>0</v>
          </cell>
          <cell r="D285">
            <v>450931</v>
          </cell>
          <cell r="E285">
            <v>450931</v>
          </cell>
          <cell r="F285">
            <v>1411</v>
          </cell>
          <cell r="G285">
            <v>320</v>
          </cell>
        </row>
        <row r="286">
          <cell r="A286">
            <v>277</v>
          </cell>
          <cell r="B286" t="str">
            <v>SOUTHBRIDGE</v>
          </cell>
          <cell r="C286">
            <v>0</v>
          </cell>
          <cell r="D286">
            <v>1749826</v>
          </cell>
          <cell r="E286">
            <v>1749826</v>
          </cell>
          <cell r="F286">
            <v>1372</v>
          </cell>
          <cell r="G286">
            <v>1275</v>
          </cell>
        </row>
        <row r="287">
          <cell r="A287">
            <v>278</v>
          </cell>
          <cell r="B287" t="str">
            <v>SOUTH HADLEY</v>
          </cell>
          <cell r="C287">
            <v>4760</v>
          </cell>
          <cell r="D287">
            <v>809456</v>
          </cell>
          <cell r="E287">
            <v>804696</v>
          </cell>
          <cell r="F287">
            <v>1462</v>
          </cell>
          <cell r="G287">
            <v>550</v>
          </cell>
        </row>
        <row r="288">
          <cell r="A288">
            <v>279</v>
          </cell>
          <cell r="B288" t="str">
            <v>SOUTHWICK</v>
          </cell>
          <cell r="C288">
            <v>0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</row>
        <row r="289">
          <cell r="A289">
            <v>280</v>
          </cell>
          <cell r="B289" t="str">
            <v>SPENCER</v>
          </cell>
          <cell r="C289">
            <v>0</v>
          </cell>
          <cell r="D289">
            <v>0</v>
          </cell>
          <cell r="E289">
            <v>0</v>
          </cell>
          <cell r="F289">
            <v>0</v>
          </cell>
          <cell r="G289">
            <v>0</v>
          </cell>
        </row>
        <row r="290">
          <cell r="A290">
            <v>281</v>
          </cell>
          <cell r="B290" t="str">
            <v>SPRINGFIELD</v>
          </cell>
          <cell r="C290">
            <v>0</v>
          </cell>
          <cell r="D290">
            <v>16166060</v>
          </cell>
          <cell r="E290">
            <v>16166060</v>
          </cell>
          <cell r="F290">
            <v>9714</v>
          </cell>
          <cell r="G290">
            <v>1664</v>
          </cell>
        </row>
        <row r="291">
          <cell r="A291">
            <v>282</v>
          </cell>
          <cell r="B291" t="str">
            <v>STERLING</v>
          </cell>
          <cell r="C291">
            <v>0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</row>
        <row r="292">
          <cell r="A292">
            <v>283</v>
          </cell>
          <cell r="B292" t="str">
            <v>STOCKBRIDGE</v>
          </cell>
          <cell r="C292">
            <v>0</v>
          </cell>
          <cell r="D292">
            <v>0</v>
          </cell>
          <cell r="E292">
            <v>0</v>
          </cell>
          <cell r="F292">
            <v>0</v>
          </cell>
          <cell r="G292">
            <v>0</v>
          </cell>
        </row>
        <row r="293">
          <cell r="A293">
            <v>284</v>
          </cell>
          <cell r="B293" t="str">
            <v>STONEHAM</v>
          </cell>
          <cell r="C293">
            <v>0</v>
          </cell>
          <cell r="D293">
            <v>0</v>
          </cell>
          <cell r="E293">
            <v>0</v>
          </cell>
          <cell r="F293">
            <v>0</v>
          </cell>
          <cell r="G293">
            <v>0</v>
          </cell>
        </row>
        <row r="294">
          <cell r="A294">
            <v>285</v>
          </cell>
          <cell r="B294" t="str">
            <v>STOUGHTON</v>
          </cell>
          <cell r="C294">
            <v>0</v>
          </cell>
          <cell r="D294">
            <v>445105</v>
          </cell>
          <cell r="E294">
            <v>445105</v>
          </cell>
          <cell r="F294">
            <v>521</v>
          </cell>
          <cell r="G294">
            <v>854</v>
          </cell>
        </row>
        <row r="295">
          <cell r="A295">
            <v>286</v>
          </cell>
          <cell r="B295" t="str">
            <v>STOW</v>
          </cell>
          <cell r="C295">
            <v>0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</row>
        <row r="296">
          <cell r="A296">
            <v>287</v>
          </cell>
          <cell r="B296" t="str">
            <v>STURBRIDGE</v>
          </cell>
          <cell r="C296">
            <v>0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</row>
        <row r="297">
          <cell r="A297">
            <v>288</v>
          </cell>
          <cell r="B297" t="str">
            <v>SUDBURY</v>
          </cell>
          <cell r="C297">
            <v>0</v>
          </cell>
          <cell r="D297">
            <v>848515</v>
          </cell>
          <cell r="E297">
            <v>848515</v>
          </cell>
          <cell r="F297">
            <v>2238</v>
          </cell>
          <cell r="G297">
            <v>379</v>
          </cell>
        </row>
        <row r="298">
          <cell r="A298">
            <v>289</v>
          </cell>
          <cell r="B298" t="str">
            <v>SUNDERLAND</v>
          </cell>
          <cell r="C298">
            <v>0</v>
          </cell>
          <cell r="D298">
            <v>45135</v>
          </cell>
          <cell r="E298">
            <v>45135</v>
          </cell>
          <cell r="F298">
            <v>125</v>
          </cell>
          <cell r="G298">
            <v>361</v>
          </cell>
        </row>
        <row r="299">
          <cell r="A299">
            <v>290</v>
          </cell>
          <cell r="B299" t="str">
            <v>SUTTON</v>
          </cell>
          <cell r="C299">
            <v>16977</v>
          </cell>
          <cell r="D299">
            <v>769702</v>
          </cell>
          <cell r="E299">
            <v>752725</v>
          </cell>
          <cell r="F299">
            <v>1301</v>
          </cell>
          <cell r="G299">
            <v>579</v>
          </cell>
        </row>
        <row r="300">
          <cell r="A300">
            <v>291</v>
          </cell>
          <cell r="B300" t="str">
            <v>SWAMPSCOTT</v>
          </cell>
          <cell r="C300">
            <v>0</v>
          </cell>
          <cell r="D300">
            <v>80328</v>
          </cell>
          <cell r="E300">
            <v>80328</v>
          </cell>
          <cell r="F300">
            <v>34</v>
          </cell>
          <cell r="G300">
            <v>2363</v>
          </cell>
        </row>
        <row r="301">
          <cell r="A301">
            <v>292</v>
          </cell>
          <cell r="B301" t="str">
            <v>SWANSEA</v>
          </cell>
          <cell r="C301">
            <v>0</v>
          </cell>
          <cell r="D301">
            <v>862750</v>
          </cell>
          <cell r="E301">
            <v>862750</v>
          </cell>
          <cell r="F301">
            <v>2133</v>
          </cell>
          <cell r="G301">
            <v>404</v>
          </cell>
        </row>
        <row r="302">
          <cell r="A302">
            <v>293</v>
          </cell>
          <cell r="B302" t="str">
            <v>TAUNTON</v>
          </cell>
          <cell r="C302">
            <v>0</v>
          </cell>
          <cell r="D302">
            <v>5162648</v>
          </cell>
          <cell r="E302">
            <v>5162648</v>
          </cell>
          <cell r="F302">
            <v>6783</v>
          </cell>
          <cell r="G302">
            <v>761</v>
          </cell>
        </row>
        <row r="303">
          <cell r="A303">
            <v>294</v>
          </cell>
          <cell r="B303" t="str">
            <v>TEMPLETON</v>
          </cell>
          <cell r="C303">
            <v>0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</row>
        <row r="304">
          <cell r="A304">
            <v>295</v>
          </cell>
          <cell r="B304" t="str">
            <v>TEWKSBURY</v>
          </cell>
          <cell r="C304">
            <v>0</v>
          </cell>
          <cell r="D304">
            <v>1720746</v>
          </cell>
          <cell r="E304">
            <v>1720746</v>
          </cell>
          <cell r="F304">
            <v>3655</v>
          </cell>
          <cell r="G304">
            <v>471</v>
          </cell>
        </row>
        <row r="305">
          <cell r="A305">
            <v>296</v>
          </cell>
          <cell r="B305" t="str">
            <v>TISBURY</v>
          </cell>
          <cell r="C305">
            <v>0</v>
          </cell>
          <cell r="D305">
            <v>86092</v>
          </cell>
          <cell r="E305">
            <v>86092</v>
          </cell>
          <cell r="F305">
            <v>148</v>
          </cell>
          <cell r="G305">
            <v>582</v>
          </cell>
        </row>
        <row r="306">
          <cell r="A306">
            <v>297</v>
          </cell>
          <cell r="B306" t="str">
            <v>TOLLAND</v>
          </cell>
          <cell r="C306">
            <v>0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</row>
        <row r="307">
          <cell r="A307">
            <v>298</v>
          </cell>
          <cell r="B307" t="str">
            <v>TOPSFIELD</v>
          </cell>
          <cell r="C307">
            <v>0</v>
          </cell>
          <cell r="D307">
            <v>216513</v>
          </cell>
          <cell r="E307">
            <v>216513</v>
          </cell>
          <cell r="F307">
            <v>510</v>
          </cell>
          <cell r="G307">
            <v>425</v>
          </cell>
        </row>
        <row r="308">
          <cell r="A308">
            <v>299</v>
          </cell>
          <cell r="B308" t="str">
            <v>TOWNSEND</v>
          </cell>
          <cell r="C308">
            <v>0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</row>
        <row r="309">
          <cell r="A309">
            <v>300</v>
          </cell>
          <cell r="B309" t="str">
            <v>TRURO</v>
          </cell>
          <cell r="C309">
            <v>0</v>
          </cell>
          <cell r="D309">
            <v>241965</v>
          </cell>
          <cell r="E309">
            <v>241965</v>
          </cell>
          <cell r="F309">
            <v>182</v>
          </cell>
          <cell r="G309">
            <v>1329</v>
          </cell>
        </row>
        <row r="310">
          <cell r="A310">
            <v>301</v>
          </cell>
          <cell r="B310" t="str">
            <v>TYNGSBOROUGH</v>
          </cell>
          <cell r="C310">
            <v>0</v>
          </cell>
          <cell r="D310">
            <v>915380</v>
          </cell>
          <cell r="E310">
            <v>915380</v>
          </cell>
          <cell r="F310">
            <v>1347</v>
          </cell>
          <cell r="G310">
            <v>680</v>
          </cell>
        </row>
        <row r="311">
          <cell r="A311">
            <v>302</v>
          </cell>
          <cell r="B311" t="str">
            <v>TYRINGHAM</v>
          </cell>
          <cell r="C311">
            <v>0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</row>
        <row r="312">
          <cell r="A312">
            <v>303</v>
          </cell>
          <cell r="B312" t="str">
            <v>UPTON</v>
          </cell>
          <cell r="C312">
            <v>0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</row>
        <row r="313">
          <cell r="A313">
            <v>304</v>
          </cell>
          <cell r="B313" t="str">
            <v>UXBRIDGE</v>
          </cell>
          <cell r="C313">
            <v>0</v>
          </cell>
          <cell r="D313">
            <v>0</v>
          </cell>
          <cell r="E313">
            <v>0</v>
          </cell>
          <cell r="F313">
            <v>0</v>
          </cell>
          <cell r="G313">
            <v>0</v>
          </cell>
        </row>
        <row r="314">
          <cell r="A314">
            <v>305</v>
          </cell>
          <cell r="B314" t="str">
            <v>WAKEFIELD</v>
          </cell>
          <cell r="C314">
            <v>0</v>
          </cell>
          <cell r="D314">
            <v>0</v>
          </cell>
          <cell r="E314">
            <v>0</v>
          </cell>
          <cell r="F314">
            <v>0</v>
          </cell>
          <cell r="G314">
            <v>0</v>
          </cell>
        </row>
        <row r="315">
          <cell r="A315">
            <v>306</v>
          </cell>
          <cell r="B315" t="str">
            <v>WALES</v>
          </cell>
          <cell r="C315">
            <v>0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</row>
        <row r="316">
          <cell r="A316">
            <v>307</v>
          </cell>
          <cell r="B316" t="str">
            <v>WALPOLE</v>
          </cell>
          <cell r="C316">
            <v>6143</v>
          </cell>
          <cell r="D316">
            <v>1061278</v>
          </cell>
          <cell r="E316">
            <v>1055135</v>
          </cell>
          <cell r="F316">
            <v>2418</v>
          </cell>
          <cell r="G316">
            <v>436</v>
          </cell>
        </row>
        <row r="317">
          <cell r="A317">
            <v>308</v>
          </cell>
          <cell r="B317" t="str">
            <v>WALTHAM</v>
          </cell>
          <cell r="C317">
            <v>0</v>
          </cell>
          <cell r="D317">
            <v>2571567</v>
          </cell>
          <cell r="E317">
            <v>2571567</v>
          </cell>
          <cell r="F317">
            <v>2926</v>
          </cell>
          <cell r="G317">
            <v>879</v>
          </cell>
        </row>
        <row r="318">
          <cell r="A318">
            <v>309</v>
          </cell>
          <cell r="B318" t="str">
            <v>WARE</v>
          </cell>
          <cell r="C318">
            <v>0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</row>
        <row r="319">
          <cell r="A319">
            <v>310</v>
          </cell>
          <cell r="B319" t="str">
            <v>WAREHAM</v>
          </cell>
          <cell r="C319">
            <v>60348</v>
          </cell>
          <cell r="D319">
            <v>1259734</v>
          </cell>
          <cell r="E319">
            <v>1199386</v>
          </cell>
          <cell r="F319">
            <v>3400</v>
          </cell>
          <cell r="G319">
            <v>353</v>
          </cell>
        </row>
        <row r="320">
          <cell r="A320">
            <v>311</v>
          </cell>
          <cell r="B320" t="str">
            <v>WARREN</v>
          </cell>
          <cell r="C320">
            <v>0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</row>
        <row r="321">
          <cell r="A321">
            <v>312</v>
          </cell>
          <cell r="B321" t="str">
            <v>WARWICK</v>
          </cell>
          <cell r="C321">
            <v>0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</row>
        <row r="322">
          <cell r="A322">
            <v>313</v>
          </cell>
          <cell r="B322" t="str">
            <v>WASHINGTON</v>
          </cell>
          <cell r="C322">
            <v>0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</row>
        <row r="323">
          <cell r="A323">
            <v>314</v>
          </cell>
          <cell r="B323" t="str">
            <v>WATERTOWN</v>
          </cell>
          <cell r="C323">
            <v>0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</row>
        <row r="324">
          <cell r="A324">
            <v>315</v>
          </cell>
          <cell r="B324" t="str">
            <v>WAYLAND</v>
          </cell>
          <cell r="C324">
            <v>0</v>
          </cell>
          <cell r="D324">
            <v>692616</v>
          </cell>
          <cell r="E324">
            <v>692616</v>
          </cell>
          <cell r="F324">
            <v>1579</v>
          </cell>
          <cell r="G324">
            <v>439</v>
          </cell>
        </row>
        <row r="325">
          <cell r="A325">
            <v>316</v>
          </cell>
          <cell r="B325" t="str">
            <v>WEBSTER</v>
          </cell>
          <cell r="C325">
            <v>0</v>
          </cell>
          <cell r="D325">
            <v>1181226</v>
          </cell>
          <cell r="E325">
            <v>1181226</v>
          </cell>
          <cell r="F325">
            <v>860</v>
          </cell>
          <cell r="G325">
            <v>1374</v>
          </cell>
        </row>
        <row r="326">
          <cell r="A326">
            <v>317</v>
          </cell>
          <cell r="B326" t="str">
            <v>WELLESLEY</v>
          </cell>
          <cell r="C326">
            <v>0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</row>
        <row r="327">
          <cell r="A327">
            <v>318</v>
          </cell>
          <cell r="B327" t="str">
            <v>WELLFLEET</v>
          </cell>
          <cell r="C327">
            <v>0</v>
          </cell>
          <cell r="D327">
            <v>79491</v>
          </cell>
          <cell r="E327">
            <v>79491</v>
          </cell>
          <cell r="F327">
            <v>131</v>
          </cell>
          <cell r="G327">
            <v>607</v>
          </cell>
        </row>
        <row r="328">
          <cell r="A328">
            <v>319</v>
          </cell>
          <cell r="B328" t="str">
            <v>WENDELL</v>
          </cell>
          <cell r="C328">
            <v>0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</row>
        <row r="329">
          <cell r="A329">
            <v>320</v>
          </cell>
          <cell r="B329" t="str">
            <v>WENHAM</v>
          </cell>
          <cell r="C329">
            <v>0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</row>
        <row r="330">
          <cell r="A330">
            <v>321</v>
          </cell>
          <cell r="B330" t="str">
            <v>WESTBOROUGH</v>
          </cell>
          <cell r="C330">
            <v>0</v>
          </cell>
          <cell r="D330">
            <v>1371193</v>
          </cell>
          <cell r="E330">
            <v>1371193</v>
          </cell>
          <cell r="F330">
            <v>2022</v>
          </cell>
          <cell r="G330">
            <v>678</v>
          </cell>
        </row>
        <row r="331">
          <cell r="A331">
            <v>322</v>
          </cell>
          <cell r="B331" t="str">
            <v>WEST BOYLSTON</v>
          </cell>
          <cell r="C331">
            <v>0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</row>
        <row r="332">
          <cell r="A332">
            <v>323</v>
          </cell>
          <cell r="B332" t="str">
            <v>WEST BRIDGEWATER</v>
          </cell>
          <cell r="C332">
            <v>0</v>
          </cell>
          <cell r="D332">
            <v>412688</v>
          </cell>
          <cell r="E332">
            <v>412688</v>
          </cell>
          <cell r="F332">
            <v>602</v>
          </cell>
          <cell r="G332">
            <v>686</v>
          </cell>
        </row>
        <row r="333">
          <cell r="A333">
            <v>324</v>
          </cell>
          <cell r="B333" t="str">
            <v>WEST BROOKFIELD</v>
          </cell>
          <cell r="C333">
            <v>0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</row>
        <row r="334">
          <cell r="A334">
            <v>325</v>
          </cell>
          <cell r="B334" t="str">
            <v>WESTFIELD</v>
          </cell>
          <cell r="C334">
            <v>0</v>
          </cell>
          <cell r="D334">
            <v>1894477</v>
          </cell>
          <cell r="E334">
            <v>1894477</v>
          </cell>
          <cell r="F334">
            <v>1817</v>
          </cell>
          <cell r="G334">
            <v>1043</v>
          </cell>
        </row>
        <row r="335">
          <cell r="A335">
            <v>326</v>
          </cell>
          <cell r="B335" t="str">
            <v>WESTFORD</v>
          </cell>
          <cell r="C335">
            <v>0</v>
          </cell>
          <cell r="D335">
            <v>1862548</v>
          </cell>
          <cell r="E335">
            <v>1862548</v>
          </cell>
          <cell r="F335">
            <v>2769</v>
          </cell>
          <cell r="G335">
            <v>673</v>
          </cell>
        </row>
        <row r="336">
          <cell r="A336">
            <v>327</v>
          </cell>
          <cell r="B336" t="str">
            <v>WESTHAMPTON</v>
          </cell>
          <cell r="C336">
            <v>0</v>
          </cell>
          <cell r="D336">
            <v>70937</v>
          </cell>
          <cell r="E336">
            <v>70937</v>
          </cell>
          <cell r="F336">
            <v>40</v>
          </cell>
          <cell r="G336">
            <v>1773</v>
          </cell>
        </row>
        <row r="337">
          <cell r="A337">
            <v>328</v>
          </cell>
          <cell r="B337" t="str">
            <v>WESTMINSTER</v>
          </cell>
          <cell r="C337">
            <v>0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</row>
        <row r="338">
          <cell r="A338">
            <v>329</v>
          </cell>
          <cell r="B338" t="str">
            <v>WEST NEWBURY</v>
          </cell>
          <cell r="C338">
            <v>0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</row>
        <row r="339">
          <cell r="A339">
            <v>330</v>
          </cell>
          <cell r="B339" t="str">
            <v>WESTON</v>
          </cell>
          <cell r="C339">
            <v>232791</v>
          </cell>
          <cell r="D339">
            <v>1385899</v>
          </cell>
          <cell r="E339">
            <v>1153108</v>
          </cell>
          <cell r="F339">
            <v>1143</v>
          </cell>
          <cell r="G339">
            <v>1009</v>
          </cell>
        </row>
        <row r="340">
          <cell r="A340">
            <v>331</v>
          </cell>
          <cell r="B340" t="str">
            <v>WESTPORT</v>
          </cell>
          <cell r="C340">
            <v>0</v>
          </cell>
          <cell r="D340">
            <v>699015</v>
          </cell>
          <cell r="E340">
            <v>699015</v>
          </cell>
          <cell r="F340">
            <v>1202</v>
          </cell>
          <cell r="G340">
            <v>582</v>
          </cell>
        </row>
        <row r="341">
          <cell r="A341">
            <v>332</v>
          </cell>
          <cell r="B341" t="str">
            <v>WEST SPRINGFIELD</v>
          </cell>
          <cell r="C341">
            <v>0</v>
          </cell>
          <cell r="D341">
            <v>2265500</v>
          </cell>
          <cell r="E341">
            <v>2265500</v>
          </cell>
          <cell r="F341">
            <v>2418</v>
          </cell>
          <cell r="G341">
            <v>937</v>
          </cell>
        </row>
        <row r="342">
          <cell r="A342">
            <v>333</v>
          </cell>
          <cell r="B342" t="str">
            <v>WEST STOCKBRIDGE</v>
          </cell>
          <cell r="C342">
            <v>0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</row>
        <row r="343">
          <cell r="A343">
            <v>334</v>
          </cell>
          <cell r="B343" t="str">
            <v>WEST TISBURY</v>
          </cell>
          <cell r="C343">
            <v>0</v>
          </cell>
          <cell r="D343">
            <v>0</v>
          </cell>
          <cell r="E343">
            <v>0</v>
          </cell>
          <cell r="F343">
            <v>0</v>
          </cell>
          <cell r="G343">
            <v>0</v>
          </cell>
        </row>
        <row r="344">
          <cell r="A344">
            <v>335</v>
          </cell>
          <cell r="B344" t="str">
            <v>WESTWOOD</v>
          </cell>
          <cell r="C344">
            <v>0</v>
          </cell>
          <cell r="D344">
            <v>557274</v>
          </cell>
          <cell r="E344">
            <v>557274</v>
          </cell>
          <cell r="F344">
            <v>1546</v>
          </cell>
          <cell r="G344">
            <v>360</v>
          </cell>
        </row>
        <row r="345">
          <cell r="A345">
            <v>336</v>
          </cell>
          <cell r="B345" t="str">
            <v>WEYMOUTH</v>
          </cell>
          <cell r="C345">
            <v>16454.600000000002</v>
          </cell>
          <cell r="D345">
            <v>2274561</v>
          </cell>
          <cell r="E345">
            <v>2258106.4</v>
          </cell>
          <cell r="F345">
            <v>2751</v>
          </cell>
          <cell r="G345">
            <v>821</v>
          </cell>
        </row>
        <row r="346">
          <cell r="A346">
            <v>337</v>
          </cell>
          <cell r="B346" t="str">
            <v>WHATELY</v>
          </cell>
          <cell r="C346">
            <v>0</v>
          </cell>
          <cell r="D346">
            <v>44426</v>
          </cell>
          <cell r="E346">
            <v>44426</v>
          </cell>
          <cell r="F346">
            <v>82</v>
          </cell>
          <cell r="G346">
            <v>542</v>
          </cell>
        </row>
        <row r="347">
          <cell r="A347">
            <v>338</v>
          </cell>
          <cell r="B347" t="str">
            <v>WHITMAN</v>
          </cell>
          <cell r="C347">
            <v>0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</row>
        <row r="348">
          <cell r="A348">
            <v>339</v>
          </cell>
          <cell r="B348" t="str">
            <v>WILBRAHAM</v>
          </cell>
          <cell r="C348">
            <v>0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</row>
        <row r="349">
          <cell r="A349">
            <v>340</v>
          </cell>
          <cell r="B349" t="str">
            <v>WILLIAMSBURG</v>
          </cell>
          <cell r="C349">
            <v>0</v>
          </cell>
          <cell r="D349">
            <v>72733</v>
          </cell>
          <cell r="E349">
            <v>72733</v>
          </cell>
          <cell r="F349">
            <v>31</v>
          </cell>
          <cell r="G349">
            <v>2346</v>
          </cell>
        </row>
        <row r="350">
          <cell r="A350">
            <v>341</v>
          </cell>
          <cell r="B350" t="str">
            <v>WILLIAMSTOWN</v>
          </cell>
          <cell r="C350">
            <v>0</v>
          </cell>
          <cell r="D350">
            <v>149197</v>
          </cell>
          <cell r="E350">
            <v>149197</v>
          </cell>
          <cell r="F350">
            <v>440</v>
          </cell>
          <cell r="G350">
            <v>339</v>
          </cell>
        </row>
        <row r="351">
          <cell r="A351">
            <v>342</v>
          </cell>
          <cell r="B351" t="str">
            <v>WILMINGTON</v>
          </cell>
          <cell r="C351">
            <v>0</v>
          </cell>
          <cell r="D351">
            <v>1177241</v>
          </cell>
          <cell r="E351">
            <v>1177241</v>
          </cell>
          <cell r="F351">
            <v>2335</v>
          </cell>
          <cell r="G351">
            <v>504</v>
          </cell>
        </row>
        <row r="352">
          <cell r="A352">
            <v>343</v>
          </cell>
          <cell r="B352" t="str">
            <v>WINCHENDON</v>
          </cell>
          <cell r="C352">
            <v>0</v>
          </cell>
          <cell r="D352">
            <v>0</v>
          </cell>
          <cell r="E352">
            <v>0</v>
          </cell>
          <cell r="F352">
            <v>49</v>
          </cell>
          <cell r="G352">
            <v>0</v>
          </cell>
        </row>
        <row r="353">
          <cell r="A353">
            <v>344</v>
          </cell>
          <cell r="B353" t="str">
            <v>WINCHESTER</v>
          </cell>
          <cell r="C353">
            <v>0</v>
          </cell>
          <cell r="D353">
            <v>304935</v>
          </cell>
          <cell r="E353">
            <v>304935</v>
          </cell>
          <cell r="F353">
            <v>974</v>
          </cell>
          <cell r="G353">
            <v>313</v>
          </cell>
        </row>
        <row r="354">
          <cell r="A354">
            <v>345</v>
          </cell>
          <cell r="B354" t="str">
            <v>WINDSOR</v>
          </cell>
          <cell r="C354">
            <v>0</v>
          </cell>
          <cell r="D354">
            <v>0</v>
          </cell>
          <cell r="E354">
            <v>0</v>
          </cell>
          <cell r="F354">
            <v>0</v>
          </cell>
          <cell r="G354">
            <v>0</v>
          </cell>
        </row>
        <row r="355">
          <cell r="A355">
            <v>346</v>
          </cell>
          <cell r="B355" t="str">
            <v>WINTHROP</v>
          </cell>
          <cell r="C355">
            <v>0</v>
          </cell>
          <cell r="D355">
            <v>233141</v>
          </cell>
          <cell r="E355">
            <v>233141</v>
          </cell>
          <cell r="F355">
            <v>154</v>
          </cell>
          <cell r="G355">
            <v>1514</v>
          </cell>
        </row>
        <row r="356">
          <cell r="A356">
            <v>347</v>
          </cell>
          <cell r="B356" t="str">
            <v>WOBURN</v>
          </cell>
          <cell r="C356">
            <v>0</v>
          </cell>
          <cell r="D356">
            <v>1382556</v>
          </cell>
          <cell r="E356">
            <v>1382556</v>
          </cell>
          <cell r="F356">
            <v>2349</v>
          </cell>
          <cell r="G356">
            <v>589</v>
          </cell>
        </row>
        <row r="357">
          <cell r="A357">
            <v>348</v>
          </cell>
          <cell r="B357" t="str">
            <v>WORCESTER</v>
          </cell>
          <cell r="C357">
            <v>118197.82</v>
          </cell>
          <cell r="D357">
            <v>11244712</v>
          </cell>
          <cell r="E357">
            <v>11126514.18</v>
          </cell>
          <cell r="F357">
            <v>8298</v>
          </cell>
          <cell r="G357">
            <v>1341</v>
          </cell>
        </row>
        <row r="358">
          <cell r="A358">
            <v>349</v>
          </cell>
          <cell r="B358" t="str">
            <v>WORTHINGTON</v>
          </cell>
          <cell r="C358">
            <v>0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</row>
        <row r="359">
          <cell r="A359">
            <v>350</v>
          </cell>
          <cell r="B359" t="str">
            <v>WRENTHAM</v>
          </cell>
          <cell r="C359">
            <v>0</v>
          </cell>
          <cell r="D359">
            <v>652989</v>
          </cell>
          <cell r="E359">
            <v>652989</v>
          </cell>
          <cell r="F359">
            <v>1054</v>
          </cell>
          <cell r="G359">
            <v>620</v>
          </cell>
        </row>
        <row r="360">
          <cell r="A360">
            <v>351</v>
          </cell>
          <cell r="B360" t="str">
            <v>YARMOUTH</v>
          </cell>
          <cell r="C360">
            <v>0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</row>
        <row r="361">
          <cell r="A361">
            <v>352</v>
          </cell>
          <cell r="B361" t="str">
            <v>DEVENS</v>
          </cell>
          <cell r="C361">
            <v>0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</row>
        <row r="362">
          <cell r="A362">
            <v>353</v>
          </cell>
          <cell r="B362" t="str">
            <v>SOUTHFIELD</v>
          </cell>
          <cell r="C362">
            <v>0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</row>
        <row r="363">
          <cell r="A363">
            <v>406</v>
          </cell>
          <cell r="B363" t="str">
            <v>NORTHAMPTON SMITH</v>
          </cell>
          <cell r="C363">
            <v>0</v>
          </cell>
          <cell r="D363">
            <v>7920</v>
          </cell>
          <cell r="E363">
            <v>7920</v>
          </cell>
          <cell r="F363">
            <v>2</v>
          </cell>
          <cell r="G363">
            <v>3960</v>
          </cell>
        </row>
        <row r="364">
          <cell r="A364">
            <v>600</v>
          </cell>
          <cell r="B364" t="str">
            <v>ACTON BOXBOROUGH</v>
          </cell>
          <cell r="C364">
            <v>0</v>
          </cell>
          <cell r="D364">
            <v>1747504</v>
          </cell>
          <cell r="E364">
            <v>1747504</v>
          </cell>
          <cell r="F364">
            <v>2904</v>
          </cell>
          <cell r="G364">
            <v>602</v>
          </cell>
        </row>
        <row r="365">
          <cell r="A365">
            <v>603</v>
          </cell>
          <cell r="B365" t="str">
            <v>ADAMS CHESHIRE</v>
          </cell>
          <cell r="C365">
            <v>0</v>
          </cell>
          <cell r="D365">
            <v>747675</v>
          </cell>
          <cell r="E365">
            <v>747675</v>
          </cell>
          <cell r="F365">
            <v>1340</v>
          </cell>
          <cell r="G365">
            <v>558</v>
          </cell>
        </row>
        <row r="366">
          <cell r="A366">
            <v>605</v>
          </cell>
          <cell r="B366" t="str">
            <v>AMHERST PELHAM</v>
          </cell>
          <cell r="C366">
            <v>0</v>
          </cell>
          <cell r="D366">
            <v>1052827</v>
          </cell>
          <cell r="E366">
            <v>1052827</v>
          </cell>
          <cell r="F366">
            <v>1250</v>
          </cell>
          <cell r="G366">
            <v>842</v>
          </cell>
        </row>
        <row r="367">
          <cell r="A367">
            <v>610</v>
          </cell>
          <cell r="B367" t="str">
            <v>ASHBURNHAM WESTMINSTER</v>
          </cell>
          <cell r="C367">
            <v>0</v>
          </cell>
          <cell r="D367">
            <v>1564872</v>
          </cell>
          <cell r="E367">
            <v>1564872</v>
          </cell>
          <cell r="F367">
            <v>2194</v>
          </cell>
          <cell r="G367">
            <v>713</v>
          </cell>
        </row>
        <row r="368">
          <cell r="A368">
            <v>615</v>
          </cell>
          <cell r="B368" t="str">
            <v>ATHOL ROYALSTON</v>
          </cell>
          <cell r="C368">
            <v>0</v>
          </cell>
          <cell r="D368">
            <v>1074563</v>
          </cell>
          <cell r="E368">
            <v>1074563</v>
          </cell>
          <cell r="F368">
            <v>1153</v>
          </cell>
          <cell r="G368">
            <v>932</v>
          </cell>
        </row>
        <row r="369">
          <cell r="A369">
            <v>616</v>
          </cell>
          <cell r="B369" t="str">
            <v>AYER SHIRLEY</v>
          </cell>
          <cell r="C369">
            <v>0</v>
          </cell>
          <cell r="D369">
            <v>724467</v>
          </cell>
          <cell r="E369">
            <v>724467</v>
          </cell>
          <cell r="F369">
            <v>897</v>
          </cell>
          <cell r="G369">
            <v>808</v>
          </cell>
        </row>
        <row r="370">
          <cell r="A370">
            <v>618</v>
          </cell>
          <cell r="B370" t="str">
            <v>BERKSHIRE HILLS</v>
          </cell>
          <cell r="C370">
            <v>0</v>
          </cell>
          <cell r="D370">
            <v>1354433</v>
          </cell>
          <cell r="E370">
            <v>1354433</v>
          </cell>
          <cell r="F370">
            <v>1043</v>
          </cell>
          <cell r="G370">
            <v>1299</v>
          </cell>
        </row>
        <row r="371">
          <cell r="A371">
            <v>620</v>
          </cell>
          <cell r="B371" t="str">
            <v>BERLIN BOYLSTON</v>
          </cell>
          <cell r="C371">
            <v>0</v>
          </cell>
          <cell r="D371">
            <v>218079</v>
          </cell>
          <cell r="E371">
            <v>218079</v>
          </cell>
          <cell r="F371">
            <v>422</v>
          </cell>
          <cell r="G371">
            <v>517</v>
          </cell>
        </row>
        <row r="372">
          <cell r="A372">
            <v>622</v>
          </cell>
          <cell r="B372" t="str">
            <v>BLACKSTONE MILLVILLE</v>
          </cell>
          <cell r="C372">
            <v>0</v>
          </cell>
          <cell r="D372">
            <v>1218039</v>
          </cell>
          <cell r="E372">
            <v>1218039</v>
          </cell>
          <cell r="F372">
            <v>1847</v>
          </cell>
          <cell r="G372">
            <v>659</v>
          </cell>
        </row>
        <row r="373">
          <cell r="A373">
            <v>625</v>
          </cell>
          <cell r="B373" t="str">
            <v>BRIDGEWATER RAYNHAM</v>
          </cell>
          <cell r="C373">
            <v>0</v>
          </cell>
          <cell r="D373">
            <v>3058645</v>
          </cell>
          <cell r="E373">
            <v>3058645</v>
          </cell>
          <cell r="F373">
            <v>4711</v>
          </cell>
          <cell r="G373">
            <v>649</v>
          </cell>
        </row>
        <row r="374">
          <cell r="A374">
            <v>632</v>
          </cell>
          <cell r="B374" t="str">
            <v>CHESTERFIELD GOSHEN</v>
          </cell>
          <cell r="C374">
            <v>0</v>
          </cell>
          <cell r="D374">
            <v>107378</v>
          </cell>
          <cell r="E374">
            <v>107378</v>
          </cell>
          <cell r="F374">
            <v>79</v>
          </cell>
          <cell r="G374">
            <v>1359</v>
          </cell>
        </row>
        <row r="375">
          <cell r="A375">
            <v>635</v>
          </cell>
          <cell r="B375" t="str">
            <v>CENTRAL BERKSHIRE</v>
          </cell>
          <cell r="C375">
            <v>0</v>
          </cell>
          <cell r="D375">
            <v>1507605</v>
          </cell>
          <cell r="E375">
            <v>1507605</v>
          </cell>
          <cell r="F375">
            <v>1222</v>
          </cell>
          <cell r="G375">
            <v>1234</v>
          </cell>
        </row>
        <row r="376">
          <cell r="A376">
            <v>640</v>
          </cell>
          <cell r="B376" t="str">
            <v>CONCORD CARLISLE</v>
          </cell>
          <cell r="C376">
            <v>56804</v>
          </cell>
          <cell r="D376">
            <v>861563</v>
          </cell>
          <cell r="E376">
            <v>804759</v>
          </cell>
          <cell r="F376">
            <v>1093</v>
          </cell>
          <cell r="G376">
            <v>736</v>
          </cell>
        </row>
        <row r="377">
          <cell r="A377">
            <v>645</v>
          </cell>
          <cell r="B377" t="str">
            <v>DENNIS YARMOUTH</v>
          </cell>
          <cell r="C377">
            <v>0</v>
          </cell>
          <cell r="D377">
            <v>2282401</v>
          </cell>
          <cell r="E377">
            <v>2282401</v>
          </cell>
          <cell r="F377">
            <v>2420</v>
          </cell>
          <cell r="G377">
            <v>943</v>
          </cell>
        </row>
        <row r="378">
          <cell r="A378">
            <v>650</v>
          </cell>
          <cell r="B378" t="str">
            <v>DIGHTON REHOBOTH</v>
          </cell>
          <cell r="C378">
            <v>0</v>
          </cell>
          <cell r="D378">
            <v>1567167</v>
          </cell>
          <cell r="E378">
            <v>1567167</v>
          </cell>
          <cell r="F378">
            <v>2947</v>
          </cell>
          <cell r="G378">
            <v>532</v>
          </cell>
        </row>
        <row r="379">
          <cell r="A379">
            <v>655</v>
          </cell>
          <cell r="B379" t="str">
            <v>DOVER SHERBORN</v>
          </cell>
          <cell r="C379">
            <v>0</v>
          </cell>
          <cell r="D379">
            <v>600861</v>
          </cell>
          <cell r="E379">
            <v>600861</v>
          </cell>
          <cell r="F379">
            <v>1173</v>
          </cell>
          <cell r="G379">
            <v>512</v>
          </cell>
        </row>
        <row r="380">
          <cell r="A380">
            <v>658</v>
          </cell>
          <cell r="B380" t="str">
            <v>DUDLEY CHARLTON</v>
          </cell>
          <cell r="C380">
            <v>0</v>
          </cell>
          <cell r="D380">
            <v>2977624</v>
          </cell>
          <cell r="E380">
            <v>2977624</v>
          </cell>
          <cell r="F380">
            <v>3615</v>
          </cell>
          <cell r="G380">
            <v>824</v>
          </cell>
        </row>
        <row r="381">
          <cell r="A381">
            <v>660</v>
          </cell>
          <cell r="B381" t="str">
            <v>NAUSET</v>
          </cell>
          <cell r="C381">
            <v>0</v>
          </cell>
          <cell r="D381">
            <v>1014993</v>
          </cell>
          <cell r="E381">
            <v>1014993</v>
          </cell>
          <cell r="F381">
            <v>1334</v>
          </cell>
          <cell r="G381">
            <v>761</v>
          </cell>
        </row>
        <row r="382">
          <cell r="A382">
            <v>662</v>
          </cell>
          <cell r="B382" t="str">
            <v>FARMINGTON RIVER</v>
          </cell>
          <cell r="C382">
            <v>0</v>
          </cell>
          <cell r="D382">
            <v>415827</v>
          </cell>
          <cell r="E382">
            <v>415827</v>
          </cell>
          <cell r="F382">
            <v>208</v>
          </cell>
          <cell r="G382">
            <v>1999</v>
          </cell>
        </row>
        <row r="383">
          <cell r="A383">
            <v>665</v>
          </cell>
          <cell r="B383" t="str">
            <v>FREETOWN LAKEVILLE</v>
          </cell>
          <cell r="C383">
            <v>39180</v>
          </cell>
          <cell r="D383">
            <v>1818602</v>
          </cell>
          <cell r="E383">
            <v>1779422</v>
          </cell>
          <cell r="F383">
            <v>2854</v>
          </cell>
          <cell r="G383">
            <v>623</v>
          </cell>
        </row>
        <row r="384">
          <cell r="A384">
            <v>670</v>
          </cell>
          <cell r="B384" t="str">
            <v>FRONTIER</v>
          </cell>
          <cell r="C384">
            <v>0</v>
          </cell>
          <cell r="D384">
            <v>373997</v>
          </cell>
          <cell r="E384">
            <v>373997</v>
          </cell>
          <cell r="F384">
            <v>372</v>
          </cell>
          <cell r="G384">
            <v>1005</v>
          </cell>
        </row>
        <row r="385">
          <cell r="A385">
            <v>672</v>
          </cell>
          <cell r="B385" t="str">
            <v>GATEWAY</v>
          </cell>
          <cell r="C385">
            <v>0</v>
          </cell>
          <cell r="D385">
            <v>1279000</v>
          </cell>
          <cell r="E385">
            <v>1279000</v>
          </cell>
          <cell r="F385">
            <v>921</v>
          </cell>
          <cell r="G385">
            <v>1389</v>
          </cell>
        </row>
        <row r="386">
          <cell r="A386">
            <v>673</v>
          </cell>
          <cell r="B386" t="str">
            <v>GROTON DUNSTABLE</v>
          </cell>
          <cell r="C386">
            <v>0</v>
          </cell>
          <cell r="D386">
            <v>1222521</v>
          </cell>
          <cell r="E386">
            <v>1222521</v>
          </cell>
          <cell r="F386">
            <v>2564</v>
          </cell>
          <cell r="G386">
            <v>477</v>
          </cell>
        </row>
        <row r="387">
          <cell r="A387">
            <v>674</v>
          </cell>
          <cell r="B387" t="str">
            <v>GILL MONTAGUE</v>
          </cell>
          <cell r="C387">
            <v>0</v>
          </cell>
          <cell r="D387">
            <v>459222</v>
          </cell>
          <cell r="E387">
            <v>459222</v>
          </cell>
          <cell r="F387">
            <v>397</v>
          </cell>
          <cell r="G387">
            <v>1157</v>
          </cell>
        </row>
        <row r="388">
          <cell r="A388">
            <v>675</v>
          </cell>
          <cell r="B388" t="str">
            <v>HAMILTON WENHAM</v>
          </cell>
          <cell r="C388">
            <v>0</v>
          </cell>
          <cell r="D388">
            <v>788853</v>
          </cell>
          <cell r="E388">
            <v>788853</v>
          </cell>
          <cell r="F388">
            <v>1805</v>
          </cell>
          <cell r="G388">
            <v>437</v>
          </cell>
        </row>
        <row r="389">
          <cell r="A389">
            <v>680</v>
          </cell>
          <cell r="B389" t="str">
            <v>HAMPDEN WILBRAHAM</v>
          </cell>
          <cell r="C389">
            <v>0</v>
          </cell>
          <cell r="D389">
            <v>2454115</v>
          </cell>
          <cell r="E389">
            <v>2454115</v>
          </cell>
          <cell r="F389">
            <v>3165</v>
          </cell>
          <cell r="G389">
            <v>775</v>
          </cell>
        </row>
        <row r="390">
          <cell r="A390">
            <v>683</v>
          </cell>
          <cell r="B390" t="str">
            <v>HAMPSHIRE</v>
          </cell>
          <cell r="C390">
            <v>0</v>
          </cell>
          <cell r="D390">
            <v>626297</v>
          </cell>
          <cell r="E390">
            <v>626297</v>
          </cell>
          <cell r="F390">
            <v>442</v>
          </cell>
          <cell r="G390">
            <v>1417</v>
          </cell>
        </row>
        <row r="391">
          <cell r="A391">
            <v>685</v>
          </cell>
          <cell r="B391" t="str">
            <v>HAWLEMONT</v>
          </cell>
          <cell r="C391">
            <v>0</v>
          </cell>
          <cell r="D391">
            <v>79258</v>
          </cell>
          <cell r="E391">
            <v>79258</v>
          </cell>
          <cell r="F391">
            <v>61</v>
          </cell>
          <cell r="G391">
            <v>1299</v>
          </cell>
        </row>
        <row r="392">
          <cell r="A392">
            <v>690</v>
          </cell>
          <cell r="B392" t="str">
            <v>KING PHILIP</v>
          </cell>
          <cell r="C392">
            <v>0</v>
          </cell>
          <cell r="D392">
            <v>997470</v>
          </cell>
          <cell r="E392">
            <v>997470</v>
          </cell>
          <cell r="F392">
            <v>1842</v>
          </cell>
          <cell r="G392">
            <v>542</v>
          </cell>
        </row>
        <row r="393">
          <cell r="A393">
            <v>695</v>
          </cell>
          <cell r="B393" t="str">
            <v>LINCOLN SUDBURY</v>
          </cell>
          <cell r="C393">
            <v>0</v>
          </cell>
          <cell r="D393">
            <v>512878</v>
          </cell>
          <cell r="E393">
            <v>512878</v>
          </cell>
          <cell r="F393">
            <v>1415</v>
          </cell>
          <cell r="G393">
            <v>362</v>
          </cell>
        </row>
        <row r="394">
          <cell r="A394">
            <v>698</v>
          </cell>
          <cell r="B394" t="str">
            <v>MANCHESTER ESSEX</v>
          </cell>
          <cell r="C394">
            <v>0</v>
          </cell>
          <cell r="D394">
            <v>313115</v>
          </cell>
          <cell r="E394">
            <v>313115</v>
          </cell>
          <cell r="F394">
            <v>556</v>
          </cell>
          <cell r="G394">
            <v>563</v>
          </cell>
        </row>
        <row r="395">
          <cell r="A395">
            <v>700</v>
          </cell>
          <cell r="B395" t="str">
            <v>MARTHAS VINEYARD</v>
          </cell>
          <cell r="C395">
            <v>248839</v>
          </cell>
          <cell r="D395">
            <v>778437</v>
          </cell>
          <cell r="E395">
            <v>529598</v>
          </cell>
          <cell r="F395">
            <v>369</v>
          </cell>
          <cell r="G395">
            <v>1435</v>
          </cell>
        </row>
        <row r="396">
          <cell r="A396">
            <v>705</v>
          </cell>
          <cell r="B396" t="str">
            <v>MASCONOMET</v>
          </cell>
          <cell r="C396">
            <v>0</v>
          </cell>
          <cell r="D396">
            <v>735817</v>
          </cell>
          <cell r="E396">
            <v>735817</v>
          </cell>
          <cell r="F396">
            <v>1098</v>
          </cell>
          <cell r="G396">
            <v>670</v>
          </cell>
        </row>
        <row r="397">
          <cell r="A397">
            <v>710</v>
          </cell>
          <cell r="B397" t="str">
            <v>MENDON UPTON</v>
          </cell>
          <cell r="C397">
            <v>0</v>
          </cell>
          <cell r="D397">
            <v>1553716</v>
          </cell>
          <cell r="E397">
            <v>1553716</v>
          </cell>
          <cell r="F397">
            <v>2516</v>
          </cell>
          <cell r="G397">
            <v>618</v>
          </cell>
        </row>
        <row r="398">
          <cell r="A398">
            <v>712</v>
          </cell>
          <cell r="B398" t="str">
            <v>MONOMOY</v>
          </cell>
          <cell r="C398">
            <v>0</v>
          </cell>
          <cell r="D398">
            <v>944822</v>
          </cell>
          <cell r="E398">
            <v>944822</v>
          </cell>
          <cell r="F398">
            <v>1496</v>
          </cell>
          <cell r="G398">
            <v>632</v>
          </cell>
        </row>
        <row r="399">
          <cell r="A399">
            <v>715</v>
          </cell>
          <cell r="B399" t="str">
            <v>MOUNT GREYLOCK</v>
          </cell>
          <cell r="C399">
            <v>0</v>
          </cell>
          <cell r="D399">
            <v>409695</v>
          </cell>
          <cell r="E399">
            <v>409695</v>
          </cell>
          <cell r="F399">
            <v>561</v>
          </cell>
          <cell r="G399">
            <v>730</v>
          </cell>
        </row>
        <row r="400">
          <cell r="A400">
            <v>717</v>
          </cell>
          <cell r="B400" t="str">
            <v>MOHAWK TRAIL</v>
          </cell>
          <cell r="C400">
            <v>0</v>
          </cell>
          <cell r="D400">
            <v>817207</v>
          </cell>
          <cell r="E400">
            <v>817207</v>
          </cell>
          <cell r="F400">
            <v>740</v>
          </cell>
          <cell r="G400">
            <v>1104</v>
          </cell>
        </row>
        <row r="401">
          <cell r="A401">
            <v>720</v>
          </cell>
          <cell r="B401" t="str">
            <v>NARRAGANSETT</v>
          </cell>
          <cell r="C401">
            <v>0</v>
          </cell>
          <cell r="D401">
            <v>700890</v>
          </cell>
          <cell r="E401">
            <v>700890</v>
          </cell>
          <cell r="F401">
            <v>1197</v>
          </cell>
          <cell r="G401">
            <v>586</v>
          </cell>
        </row>
        <row r="402">
          <cell r="A402">
            <v>725</v>
          </cell>
          <cell r="B402" t="str">
            <v>NASHOBA</v>
          </cell>
          <cell r="C402">
            <v>0</v>
          </cell>
          <cell r="D402">
            <v>2056365</v>
          </cell>
          <cell r="E402">
            <v>2056365</v>
          </cell>
          <cell r="F402">
            <v>3178</v>
          </cell>
          <cell r="G402">
            <v>647</v>
          </cell>
        </row>
        <row r="403">
          <cell r="A403">
            <v>728</v>
          </cell>
          <cell r="B403" t="str">
            <v>NEW SALEM WENDELL</v>
          </cell>
          <cell r="C403">
            <v>0</v>
          </cell>
          <cell r="D403">
            <v>0</v>
          </cell>
          <cell r="E403">
            <v>0</v>
          </cell>
          <cell r="F403">
            <v>0</v>
          </cell>
          <cell r="G403">
            <v>0</v>
          </cell>
        </row>
        <row r="404">
          <cell r="A404">
            <v>730</v>
          </cell>
          <cell r="B404" t="str">
            <v>NORTHBORO SOUTHBORO</v>
          </cell>
          <cell r="C404">
            <v>0</v>
          </cell>
          <cell r="D404">
            <v>1169646</v>
          </cell>
          <cell r="E404">
            <v>1169646</v>
          </cell>
          <cell r="F404">
            <v>1494</v>
          </cell>
          <cell r="G404">
            <v>783</v>
          </cell>
        </row>
        <row r="405">
          <cell r="A405">
            <v>735</v>
          </cell>
          <cell r="B405" t="str">
            <v>NORTH MIDDLESEX</v>
          </cell>
          <cell r="C405">
            <v>0</v>
          </cell>
          <cell r="D405">
            <v>2273239</v>
          </cell>
          <cell r="E405">
            <v>2273239</v>
          </cell>
          <cell r="F405">
            <v>3658</v>
          </cell>
          <cell r="G405">
            <v>621</v>
          </cell>
        </row>
        <row r="406">
          <cell r="A406">
            <v>740</v>
          </cell>
          <cell r="B406" t="str">
            <v>OLD ROCHESTER</v>
          </cell>
          <cell r="C406">
            <v>0</v>
          </cell>
          <cell r="D406">
            <v>701706</v>
          </cell>
          <cell r="E406">
            <v>701706</v>
          </cell>
          <cell r="F406">
            <v>976</v>
          </cell>
          <cell r="G406">
            <v>719</v>
          </cell>
        </row>
        <row r="407">
          <cell r="A407">
            <v>745</v>
          </cell>
          <cell r="B407" t="str">
            <v>PENTUCKET</v>
          </cell>
          <cell r="C407">
            <v>0</v>
          </cell>
          <cell r="D407">
            <v>1280942</v>
          </cell>
          <cell r="E407">
            <v>1280942</v>
          </cell>
          <cell r="F407">
            <v>1931</v>
          </cell>
          <cell r="G407">
            <v>663</v>
          </cell>
        </row>
        <row r="408">
          <cell r="A408">
            <v>750</v>
          </cell>
          <cell r="B408" t="str">
            <v>PIONEER</v>
          </cell>
          <cell r="C408">
            <v>0</v>
          </cell>
          <cell r="D408">
            <v>651916</v>
          </cell>
          <cell r="E408">
            <v>651916</v>
          </cell>
          <cell r="F408">
            <v>1073</v>
          </cell>
          <cell r="G408">
            <v>608</v>
          </cell>
        </row>
        <row r="409">
          <cell r="A409">
            <v>753</v>
          </cell>
          <cell r="B409" t="str">
            <v>QUABBIN</v>
          </cell>
          <cell r="C409">
            <v>0</v>
          </cell>
          <cell r="D409">
            <v>1713479</v>
          </cell>
          <cell r="E409">
            <v>1713479</v>
          </cell>
          <cell r="F409">
            <v>2253</v>
          </cell>
          <cell r="G409">
            <v>761</v>
          </cell>
        </row>
        <row r="410">
          <cell r="A410">
            <v>755</v>
          </cell>
          <cell r="B410" t="str">
            <v>RALPH C MAHAR</v>
          </cell>
          <cell r="C410">
            <v>0</v>
          </cell>
          <cell r="D410">
            <v>759290</v>
          </cell>
          <cell r="E410">
            <v>759290</v>
          </cell>
          <cell r="F410">
            <v>377</v>
          </cell>
          <cell r="G410">
            <v>2014</v>
          </cell>
        </row>
        <row r="411">
          <cell r="A411">
            <v>760</v>
          </cell>
          <cell r="B411" t="str">
            <v>SILVER LAKE</v>
          </cell>
          <cell r="C411">
            <v>0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</row>
        <row r="412">
          <cell r="A412">
            <v>763</v>
          </cell>
          <cell r="B412" t="str">
            <v>SOMERSET BERKLEY</v>
          </cell>
          <cell r="C412">
            <v>0</v>
          </cell>
          <cell r="D412">
            <v>395288</v>
          </cell>
          <cell r="E412">
            <v>395288</v>
          </cell>
          <cell r="F412">
            <v>493</v>
          </cell>
          <cell r="G412">
            <v>802</v>
          </cell>
        </row>
        <row r="413">
          <cell r="A413">
            <v>765</v>
          </cell>
          <cell r="B413" t="str">
            <v>SOUTHERN BERKSHIRE</v>
          </cell>
          <cell r="C413">
            <v>0</v>
          </cell>
          <cell r="D413">
            <v>1099220</v>
          </cell>
          <cell r="E413">
            <v>1099220</v>
          </cell>
          <cell r="F413">
            <v>792</v>
          </cell>
          <cell r="G413">
            <v>1388</v>
          </cell>
        </row>
        <row r="414">
          <cell r="A414">
            <v>766</v>
          </cell>
          <cell r="B414" t="str">
            <v>SOUTHWICK TOLLAND GRANVILLE</v>
          </cell>
          <cell r="C414">
            <v>172933</v>
          </cell>
          <cell r="D414">
            <v>1321691</v>
          </cell>
          <cell r="E414">
            <v>1148758</v>
          </cell>
          <cell r="F414">
            <v>1541</v>
          </cell>
          <cell r="G414">
            <v>745</v>
          </cell>
        </row>
        <row r="415">
          <cell r="A415">
            <v>767</v>
          </cell>
          <cell r="B415" t="str">
            <v>SPENCER EAST BROOKFIELD</v>
          </cell>
          <cell r="C415">
            <v>0</v>
          </cell>
          <cell r="D415">
            <v>1316132</v>
          </cell>
          <cell r="E415">
            <v>1316132</v>
          </cell>
          <cell r="F415">
            <v>1707</v>
          </cell>
          <cell r="G415">
            <v>771</v>
          </cell>
        </row>
        <row r="416">
          <cell r="A416">
            <v>770</v>
          </cell>
          <cell r="B416" t="str">
            <v>TANTASQUA</v>
          </cell>
          <cell r="C416">
            <v>0</v>
          </cell>
          <cell r="D416">
            <v>817544</v>
          </cell>
          <cell r="E416">
            <v>817544</v>
          </cell>
          <cell r="F416">
            <v>1076</v>
          </cell>
          <cell r="G416">
            <v>760</v>
          </cell>
        </row>
        <row r="417">
          <cell r="A417">
            <v>773</v>
          </cell>
          <cell r="B417" t="str">
            <v>TRITON</v>
          </cell>
          <cell r="C417">
            <v>0</v>
          </cell>
          <cell r="D417">
            <v>1548729</v>
          </cell>
          <cell r="E417">
            <v>1548729</v>
          </cell>
          <cell r="F417">
            <v>2452</v>
          </cell>
          <cell r="G417">
            <v>632</v>
          </cell>
        </row>
        <row r="418">
          <cell r="A418">
            <v>774</v>
          </cell>
          <cell r="B418" t="str">
            <v>UPISLAND</v>
          </cell>
          <cell r="C418">
            <v>0</v>
          </cell>
          <cell r="D418">
            <v>0</v>
          </cell>
          <cell r="E418">
            <v>0</v>
          </cell>
          <cell r="F418">
            <v>0</v>
          </cell>
          <cell r="G418">
            <v>0</v>
          </cell>
        </row>
        <row r="419">
          <cell r="A419">
            <v>775</v>
          </cell>
          <cell r="B419" t="str">
            <v>WACHUSETT</v>
          </cell>
          <cell r="C419">
            <v>0</v>
          </cell>
          <cell r="D419">
            <v>4305123</v>
          </cell>
          <cell r="E419">
            <v>4305123</v>
          </cell>
          <cell r="F419">
            <v>5227</v>
          </cell>
          <cell r="G419">
            <v>824</v>
          </cell>
        </row>
        <row r="420">
          <cell r="A420">
            <v>778</v>
          </cell>
          <cell r="B420" t="str">
            <v>QUABOAG</v>
          </cell>
          <cell r="C420">
            <v>0</v>
          </cell>
          <cell r="D420">
            <v>1142996</v>
          </cell>
          <cell r="E420">
            <v>1142996</v>
          </cell>
          <cell r="F420">
            <v>1127</v>
          </cell>
          <cell r="G420">
            <v>1014</v>
          </cell>
        </row>
        <row r="421">
          <cell r="A421">
            <v>780</v>
          </cell>
          <cell r="B421" t="str">
            <v>WHITMAN HANSON</v>
          </cell>
          <cell r="C421">
            <v>0</v>
          </cell>
          <cell r="D421">
            <v>1880683</v>
          </cell>
          <cell r="E421">
            <v>1880683</v>
          </cell>
          <cell r="F421">
            <v>3699</v>
          </cell>
          <cell r="G421">
            <v>508</v>
          </cell>
        </row>
        <row r="422">
          <cell r="A422">
            <v>801</v>
          </cell>
          <cell r="B422" t="str">
            <v>ASSABET VALLEY</v>
          </cell>
          <cell r="C422">
            <v>0</v>
          </cell>
          <cell r="D422">
            <v>0</v>
          </cell>
          <cell r="E422">
            <v>0</v>
          </cell>
          <cell r="F422">
            <v>0</v>
          </cell>
          <cell r="G422">
            <v>0</v>
          </cell>
        </row>
        <row r="423">
          <cell r="A423">
            <v>805</v>
          </cell>
          <cell r="B423" t="str">
            <v>BLACKSTONE VALLEY</v>
          </cell>
          <cell r="C423">
            <v>0</v>
          </cell>
          <cell r="D423">
            <v>0</v>
          </cell>
          <cell r="E423">
            <v>0</v>
          </cell>
          <cell r="F423">
            <v>0</v>
          </cell>
          <cell r="G423">
            <v>0</v>
          </cell>
        </row>
        <row r="424">
          <cell r="A424">
            <v>806</v>
          </cell>
          <cell r="B424" t="str">
            <v>BLUE HILLS</v>
          </cell>
          <cell r="C424">
            <v>0</v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</row>
        <row r="425">
          <cell r="A425">
            <v>810</v>
          </cell>
          <cell r="B425" t="str">
            <v>BRISTOL PLYMOUTH</v>
          </cell>
          <cell r="C425">
            <v>0</v>
          </cell>
          <cell r="D425">
            <v>47977</v>
          </cell>
          <cell r="E425">
            <v>47977</v>
          </cell>
          <cell r="F425">
            <v>3</v>
          </cell>
          <cell r="G425">
            <v>15992</v>
          </cell>
        </row>
        <row r="426">
          <cell r="A426">
            <v>815</v>
          </cell>
          <cell r="B426" t="str">
            <v>CAPE COD</v>
          </cell>
          <cell r="C426">
            <v>0</v>
          </cell>
          <cell r="D426">
            <v>21002</v>
          </cell>
          <cell r="E426">
            <v>21002</v>
          </cell>
          <cell r="F426">
            <v>2</v>
          </cell>
          <cell r="G426">
            <v>10501</v>
          </cell>
        </row>
        <row r="427">
          <cell r="A427">
            <v>818</v>
          </cell>
          <cell r="B427" t="str">
            <v>FRANKLIN COUNTY</v>
          </cell>
          <cell r="C427">
            <v>0</v>
          </cell>
          <cell r="D427">
            <v>0</v>
          </cell>
          <cell r="E427">
            <v>0</v>
          </cell>
          <cell r="F427">
            <v>0</v>
          </cell>
          <cell r="G427">
            <v>0</v>
          </cell>
        </row>
        <row r="428">
          <cell r="A428">
            <v>821</v>
          </cell>
          <cell r="B428" t="str">
            <v>GREATER FALL RIVER</v>
          </cell>
          <cell r="C428">
            <v>0</v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</row>
        <row r="429">
          <cell r="A429">
            <v>823</v>
          </cell>
          <cell r="B429" t="str">
            <v>GREATER LAWRENCE</v>
          </cell>
          <cell r="C429">
            <v>0</v>
          </cell>
          <cell r="D429">
            <v>3160</v>
          </cell>
          <cell r="E429">
            <v>3160</v>
          </cell>
          <cell r="F429">
            <v>1</v>
          </cell>
          <cell r="G429">
            <v>3160</v>
          </cell>
        </row>
        <row r="430">
          <cell r="A430">
            <v>825</v>
          </cell>
          <cell r="B430" t="str">
            <v>GREATER NEW BEDFORD</v>
          </cell>
          <cell r="C430">
            <v>0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</row>
        <row r="431">
          <cell r="A431">
            <v>828</v>
          </cell>
          <cell r="B431" t="str">
            <v>GREATER LOWELL</v>
          </cell>
          <cell r="C431">
            <v>0</v>
          </cell>
          <cell r="D431">
            <v>101040</v>
          </cell>
          <cell r="E431">
            <v>101040</v>
          </cell>
          <cell r="F431">
            <v>18</v>
          </cell>
          <cell r="G431">
            <v>5613</v>
          </cell>
        </row>
        <row r="432">
          <cell r="A432">
            <v>829</v>
          </cell>
          <cell r="B432" t="str">
            <v>SOUTH MIDDLESEX</v>
          </cell>
          <cell r="C432">
            <v>0</v>
          </cell>
          <cell r="D432">
            <v>88651</v>
          </cell>
          <cell r="E432">
            <v>88651</v>
          </cell>
          <cell r="F432">
            <v>22</v>
          </cell>
          <cell r="G432">
            <v>4030</v>
          </cell>
        </row>
        <row r="433">
          <cell r="A433">
            <v>830</v>
          </cell>
          <cell r="B433" t="str">
            <v>MINUTEMAN</v>
          </cell>
          <cell r="C433">
            <v>0</v>
          </cell>
          <cell r="D433">
            <v>5108</v>
          </cell>
          <cell r="E433">
            <v>5108</v>
          </cell>
          <cell r="F433">
            <v>1</v>
          </cell>
          <cell r="G433">
            <v>5108</v>
          </cell>
        </row>
        <row r="434">
          <cell r="A434">
            <v>832</v>
          </cell>
          <cell r="B434" t="str">
            <v>MONTACHUSETT</v>
          </cell>
          <cell r="C434">
            <v>0</v>
          </cell>
          <cell r="D434">
            <v>0</v>
          </cell>
          <cell r="E434">
            <v>0</v>
          </cell>
          <cell r="F434">
            <v>0</v>
          </cell>
          <cell r="G434">
            <v>0</v>
          </cell>
        </row>
        <row r="435">
          <cell r="A435">
            <v>851</v>
          </cell>
          <cell r="B435" t="str">
            <v>NORTHERN BERKSHIRE</v>
          </cell>
          <cell r="C435">
            <v>0</v>
          </cell>
          <cell r="D435">
            <v>0</v>
          </cell>
          <cell r="E435">
            <v>0</v>
          </cell>
          <cell r="F435">
            <v>0</v>
          </cell>
          <cell r="G435">
            <v>0</v>
          </cell>
        </row>
        <row r="436">
          <cell r="A436">
            <v>852</v>
          </cell>
          <cell r="B436" t="str">
            <v>NASHOBA VALLEY</v>
          </cell>
          <cell r="C436">
            <v>0</v>
          </cell>
          <cell r="D436">
            <v>0</v>
          </cell>
          <cell r="E436">
            <v>0</v>
          </cell>
          <cell r="F436">
            <v>0</v>
          </cell>
          <cell r="G436">
            <v>0</v>
          </cell>
        </row>
        <row r="437">
          <cell r="A437">
            <v>853</v>
          </cell>
          <cell r="B437" t="str">
            <v>NORTHEAST METROPOLITAN</v>
          </cell>
          <cell r="C437">
            <v>0</v>
          </cell>
          <cell r="D437">
            <v>37740</v>
          </cell>
          <cell r="E437">
            <v>37740</v>
          </cell>
          <cell r="F437">
            <v>3</v>
          </cell>
          <cell r="G437">
            <v>12580</v>
          </cell>
        </row>
        <row r="438">
          <cell r="A438">
            <v>854</v>
          </cell>
          <cell r="B438" t="str">
            <v>NORTH SHORE</v>
          </cell>
          <cell r="C438">
            <v>0</v>
          </cell>
          <cell r="D438">
            <v>0</v>
          </cell>
          <cell r="E438">
            <v>0</v>
          </cell>
          <cell r="F438">
            <v>0</v>
          </cell>
          <cell r="G438">
            <v>0</v>
          </cell>
        </row>
        <row r="439">
          <cell r="A439">
            <v>855</v>
          </cell>
          <cell r="B439" t="str">
            <v>OLD COLONY</v>
          </cell>
          <cell r="C439">
            <v>0</v>
          </cell>
          <cell r="D439">
            <v>0</v>
          </cell>
          <cell r="E439">
            <v>0</v>
          </cell>
          <cell r="F439">
            <v>0</v>
          </cell>
          <cell r="G439">
            <v>0</v>
          </cell>
        </row>
        <row r="440">
          <cell r="A440">
            <v>860</v>
          </cell>
          <cell r="B440" t="str">
            <v>PATHFINDER</v>
          </cell>
          <cell r="C440">
            <v>0</v>
          </cell>
          <cell r="D440">
            <v>0</v>
          </cell>
          <cell r="E440">
            <v>0</v>
          </cell>
          <cell r="F440">
            <v>0</v>
          </cell>
          <cell r="G440">
            <v>0</v>
          </cell>
        </row>
        <row r="441">
          <cell r="A441">
            <v>871</v>
          </cell>
          <cell r="B441" t="str">
            <v>SHAWSHEEN VALLEY</v>
          </cell>
          <cell r="C441">
            <v>0</v>
          </cell>
          <cell r="D441">
            <v>0</v>
          </cell>
          <cell r="E441">
            <v>0</v>
          </cell>
          <cell r="F441">
            <v>0</v>
          </cell>
          <cell r="G441">
            <v>0</v>
          </cell>
        </row>
        <row r="442">
          <cell r="A442">
            <v>872</v>
          </cell>
          <cell r="B442" t="str">
            <v>SOUTHEASTERN</v>
          </cell>
          <cell r="C442">
            <v>0</v>
          </cell>
          <cell r="D442">
            <v>44206</v>
          </cell>
          <cell r="E442">
            <v>44206</v>
          </cell>
          <cell r="F442">
            <v>15</v>
          </cell>
          <cell r="G442">
            <v>2947</v>
          </cell>
        </row>
        <row r="443">
          <cell r="A443">
            <v>873</v>
          </cell>
          <cell r="B443" t="str">
            <v>SOUTH SHORE</v>
          </cell>
          <cell r="C443">
            <v>0</v>
          </cell>
          <cell r="D443">
            <v>0</v>
          </cell>
          <cell r="E443">
            <v>0</v>
          </cell>
          <cell r="F443">
            <v>0</v>
          </cell>
          <cell r="G443">
            <v>0</v>
          </cell>
        </row>
        <row r="444">
          <cell r="A444">
            <v>876</v>
          </cell>
          <cell r="B444" t="str">
            <v>SOUTHERN WORCESTER</v>
          </cell>
          <cell r="C444">
            <v>0</v>
          </cell>
          <cell r="D444">
            <v>0</v>
          </cell>
          <cell r="E444">
            <v>0</v>
          </cell>
          <cell r="F444">
            <v>0</v>
          </cell>
          <cell r="G444">
            <v>0</v>
          </cell>
        </row>
        <row r="445">
          <cell r="A445">
            <v>878</v>
          </cell>
          <cell r="B445" t="str">
            <v>TRI COUNTY</v>
          </cell>
          <cell r="C445">
            <v>0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</row>
        <row r="446">
          <cell r="A446">
            <v>879</v>
          </cell>
          <cell r="B446" t="str">
            <v>UPPER CAPE COD</v>
          </cell>
          <cell r="C446">
            <v>0</v>
          </cell>
          <cell r="D446">
            <v>13986</v>
          </cell>
          <cell r="E446">
            <v>13986</v>
          </cell>
          <cell r="F446">
            <v>1</v>
          </cell>
          <cell r="G446">
            <v>13986</v>
          </cell>
        </row>
        <row r="447">
          <cell r="A447">
            <v>885</v>
          </cell>
          <cell r="B447" t="str">
            <v>WHITTIER</v>
          </cell>
          <cell r="C447">
            <v>0</v>
          </cell>
          <cell r="D447">
            <v>0</v>
          </cell>
          <cell r="E447">
            <v>0</v>
          </cell>
          <cell r="F447">
            <v>0</v>
          </cell>
          <cell r="G447">
            <v>0</v>
          </cell>
        </row>
        <row r="448">
          <cell r="A448">
            <v>910</v>
          </cell>
          <cell r="B448" t="str">
            <v>BRISTOL COUNTY</v>
          </cell>
          <cell r="C448">
            <v>0</v>
          </cell>
          <cell r="D448">
            <v>0</v>
          </cell>
          <cell r="E448">
            <v>0</v>
          </cell>
          <cell r="F448">
            <v>0</v>
          </cell>
          <cell r="G448">
            <v>0</v>
          </cell>
        </row>
        <row r="449">
          <cell r="A449">
            <v>913</v>
          </cell>
          <cell r="B449" t="str">
            <v>ESSEX COUNTY</v>
          </cell>
          <cell r="C449">
            <v>0</v>
          </cell>
          <cell r="D449">
            <v>0</v>
          </cell>
          <cell r="E449">
            <v>0</v>
          </cell>
          <cell r="F449">
            <v>0</v>
          </cell>
          <cell r="G449">
            <v>0</v>
          </cell>
        </row>
        <row r="450">
          <cell r="A450">
            <v>915</v>
          </cell>
          <cell r="B450" t="str">
            <v>NORFOLK COUNTY</v>
          </cell>
          <cell r="C450">
            <v>0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</row>
        <row r="451">
          <cell r="A451">
            <v>999</v>
          </cell>
          <cell r="B451" t="str">
            <v>STATE AVG</v>
          </cell>
          <cell r="C451">
            <v>6067111.3079999993</v>
          </cell>
          <cell r="D451">
            <v>367529145</v>
          </cell>
          <cell r="E451">
            <v>361462033.69199997</v>
          </cell>
          <cell r="F451">
            <v>452631</v>
          </cell>
          <cell r="G451">
            <v>1123.9777777777779</v>
          </cell>
        </row>
      </sheetData>
      <sheetData sheetId="10">
        <row r="29">
          <cell r="D29">
            <v>1.0085999999999999</v>
          </cell>
        </row>
      </sheetData>
      <sheetData sheetId="11">
        <row r="10">
          <cell r="A10">
            <v>409201201</v>
          </cell>
          <cell r="B10" t="str">
            <v>ALMA DEL MAR</v>
          </cell>
          <cell r="C10">
            <v>0</v>
          </cell>
          <cell r="D10">
            <v>0</v>
          </cell>
          <cell r="E10">
            <v>29</v>
          </cell>
          <cell r="F10">
            <v>144</v>
          </cell>
          <cell r="G10">
            <v>0</v>
          </cell>
          <cell r="H10">
            <v>0</v>
          </cell>
          <cell r="I10">
            <v>7.5</v>
          </cell>
          <cell r="J10">
            <v>0</v>
          </cell>
          <cell r="K10">
            <v>0</v>
          </cell>
          <cell r="L10">
            <v>0</v>
          </cell>
          <cell r="M10">
            <v>27</v>
          </cell>
          <cell r="N10">
            <v>0</v>
          </cell>
          <cell r="O10">
            <v>126</v>
          </cell>
          <cell r="P10">
            <v>32</v>
          </cell>
          <cell r="Q10">
            <v>200</v>
          </cell>
          <cell r="R10">
            <v>1</v>
          </cell>
          <cell r="T10">
            <v>90486.425000000017</v>
          </cell>
          <cell r="U10">
            <v>129826</v>
          </cell>
          <cell r="V10">
            <v>1099509.1549999998</v>
          </cell>
          <cell r="W10">
            <v>205870.245</v>
          </cell>
          <cell r="X10">
            <v>36955.94000000001</v>
          </cell>
          <cell r="Y10">
            <v>88746.875</v>
          </cell>
          <cell r="Z10">
            <v>45254.44</v>
          </cell>
          <cell r="AA10">
            <v>24600.68</v>
          </cell>
          <cell r="AB10">
            <v>259332.41499999998</v>
          </cell>
          <cell r="AC10">
            <v>220690.37</v>
          </cell>
          <cell r="AD10">
            <v>0</v>
          </cell>
          <cell r="AE10">
            <v>2201272.5449999995</v>
          </cell>
          <cell r="AG10">
            <v>409201201</v>
          </cell>
          <cell r="AH10" t="str">
            <v>409</v>
          </cell>
          <cell r="AI10" t="str">
            <v>201</v>
          </cell>
          <cell r="AJ10" t="str">
            <v>201</v>
          </cell>
          <cell r="AK10">
            <v>1</v>
          </cell>
          <cell r="AL10">
            <v>200</v>
          </cell>
          <cell r="AM10">
            <v>2201272.5449999995</v>
          </cell>
          <cell r="AN10">
            <v>11006</v>
          </cell>
          <cell r="AO10">
            <v>0</v>
          </cell>
          <cell r="AP10">
            <v>11006</v>
          </cell>
        </row>
        <row r="11">
          <cell r="A11">
            <v>410035035</v>
          </cell>
          <cell r="B11" t="str">
            <v>EXCEL ACADEMY</v>
          </cell>
          <cell r="C11">
            <v>0</v>
          </cell>
          <cell r="D11">
            <v>0</v>
          </cell>
          <cell r="E11">
            <v>0</v>
          </cell>
          <cell r="F11">
            <v>76</v>
          </cell>
          <cell r="G11">
            <v>143</v>
          </cell>
          <cell r="H11">
            <v>0</v>
          </cell>
          <cell r="I11">
            <v>9.1125000000000007</v>
          </cell>
          <cell r="J11">
            <v>0</v>
          </cell>
          <cell r="K11">
            <v>0</v>
          </cell>
          <cell r="L11">
            <v>0</v>
          </cell>
          <cell r="M11">
            <v>24</v>
          </cell>
          <cell r="N11">
            <v>0</v>
          </cell>
          <cell r="O11">
            <v>185</v>
          </cell>
          <cell r="P11">
            <v>0</v>
          </cell>
          <cell r="Q11">
            <v>243</v>
          </cell>
          <cell r="R11">
            <v>1.071</v>
          </cell>
          <cell r="T11">
            <v>117746.81782762501</v>
          </cell>
          <cell r="U11">
            <v>168938.02988999998</v>
          </cell>
          <cell r="V11">
            <v>1369123.8380583748</v>
          </cell>
          <cell r="W11">
            <v>236579.63166337498</v>
          </cell>
          <cell r="X11">
            <v>48773.695304249995</v>
          </cell>
          <cell r="Y11">
            <v>107827.453125</v>
          </cell>
          <cell r="Z11">
            <v>69195.821309999999</v>
          </cell>
          <cell r="AA11">
            <v>46174.804830000001</v>
          </cell>
          <cell r="AB11">
            <v>342265.58741812489</v>
          </cell>
          <cell r="AC11">
            <v>259311.29325000002</v>
          </cell>
          <cell r="AD11">
            <v>0</v>
          </cell>
          <cell r="AE11">
            <v>2765936.9726767498</v>
          </cell>
          <cell r="AG11">
            <v>410035035</v>
          </cell>
          <cell r="AH11" t="str">
            <v>410</v>
          </cell>
          <cell r="AI11" t="str">
            <v>035</v>
          </cell>
          <cell r="AJ11" t="str">
            <v>035</v>
          </cell>
          <cell r="AK11">
            <v>1</v>
          </cell>
          <cell r="AL11">
            <v>243</v>
          </cell>
          <cell r="AM11">
            <v>2765936.9726767498</v>
          </cell>
          <cell r="AN11">
            <v>11382</v>
          </cell>
          <cell r="AO11">
            <v>0</v>
          </cell>
          <cell r="AP11">
            <v>11382</v>
          </cell>
        </row>
        <row r="12">
          <cell r="A12">
            <v>410035057</v>
          </cell>
          <cell r="B12" t="str">
            <v>EXCEL ACADEMY</v>
          </cell>
          <cell r="C12">
            <v>0</v>
          </cell>
          <cell r="D12">
            <v>0</v>
          </cell>
          <cell r="E12">
            <v>0</v>
          </cell>
          <cell r="F12">
            <v>18</v>
          </cell>
          <cell r="G12">
            <v>42</v>
          </cell>
          <cell r="H12">
            <v>0</v>
          </cell>
          <cell r="I12">
            <v>2.4375</v>
          </cell>
          <cell r="J12">
            <v>0</v>
          </cell>
          <cell r="K12">
            <v>0</v>
          </cell>
          <cell r="L12">
            <v>0</v>
          </cell>
          <cell r="M12">
            <v>5</v>
          </cell>
          <cell r="N12">
            <v>0</v>
          </cell>
          <cell r="O12">
            <v>50</v>
          </cell>
          <cell r="P12">
            <v>0</v>
          </cell>
          <cell r="Q12">
            <v>65</v>
          </cell>
          <cell r="R12">
            <v>1.071</v>
          </cell>
          <cell r="T12">
            <v>31496.062381874999</v>
          </cell>
          <cell r="U12">
            <v>45189.184950000003</v>
          </cell>
          <cell r="V12">
            <v>363977.49917812494</v>
          </cell>
          <cell r="W12">
            <v>62656.527583124989</v>
          </cell>
          <cell r="X12">
            <v>13055.352108749999</v>
          </cell>
          <cell r="Y12">
            <v>28842.734374999996</v>
          </cell>
          <cell r="Z12">
            <v>18688.082489999997</v>
          </cell>
          <cell r="AA12">
            <v>12679.965270000001</v>
          </cell>
          <cell r="AB12">
            <v>91614.968589374999</v>
          </cell>
          <cell r="AC12">
            <v>69092.633749999994</v>
          </cell>
          <cell r="AD12">
            <v>0</v>
          </cell>
          <cell r="AE12">
            <v>737293.01067624998</v>
          </cell>
          <cell r="AG12">
            <v>410035057</v>
          </cell>
          <cell r="AH12" t="str">
            <v>410</v>
          </cell>
          <cell r="AI12" t="str">
            <v>035</v>
          </cell>
          <cell r="AJ12" t="str">
            <v>057</v>
          </cell>
          <cell r="AK12">
            <v>1</v>
          </cell>
          <cell r="AL12">
            <v>65</v>
          </cell>
          <cell r="AM12">
            <v>737293.01067624998</v>
          </cell>
          <cell r="AN12">
            <v>11343</v>
          </cell>
          <cell r="AO12">
            <v>0</v>
          </cell>
          <cell r="AP12">
            <v>11343</v>
          </cell>
        </row>
        <row r="13">
          <cell r="A13">
            <v>410035093</v>
          </cell>
          <cell r="B13" t="str">
            <v>EXCEL ACADEMY</v>
          </cell>
          <cell r="C13">
            <v>0</v>
          </cell>
          <cell r="D13">
            <v>0</v>
          </cell>
          <cell r="E13">
            <v>0</v>
          </cell>
          <cell r="F13">
            <v>1</v>
          </cell>
          <cell r="G13">
            <v>1</v>
          </cell>
          <cell r="H13">
            <v>0</v>
          </cell>
          <cell r="I13">
            <v>7.4999999999999997E-2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2</v>
          </cell>
          <cell r="P13">
            <v>0</v>
          </cell>
          <cell r="Q13">
            <v>2</v>
          </cell>
          <cell r="R13">
            <v>1.071</v>
          </cell>
          <cell r="T13">
            <v>969.10961175</v>
          </cell>
          <cell r="U13">
            <v>1390.4364599999999</v>
          </cell>
          <cell r="V13">
            <v>12386.650232249998</v>
          </cell>
          <cell r="W13">
            <v>2020.0556722499998</v>
          </cell>
          <cell r="X13">
            <v>420.87568950000002</v>
          </cell>
          <cell r="Y13">
            <v>887.46875</v>
          </cell>
          <cell r="Z13">
            <v>540.74789999999996</v>
          </cell>
          <cell r="AA13">
            <v>364.52555999999998</v>
          </cell>
          <cell r="AB13">
            <v>2953.4123587499994</v>
          </cell>
          <cell r="AC13">
            <v>2232.5355</v>
          </cell>
          <cell r="AD13">
            <v>0</v>
          </cell>
          <cell r="AE13">
            <v>24165.817734499993</v>
          </cell>
          <cell r="AG13">
            <v>410035093</v>
          </cell>
          <cell r="AH13" t="str">
            <v>410</v>
          </cell>
          <cell r="AI13" t="str">
            <v>035</v>
          </cell>
          <cell r="AJ13" t="str">
            <v>093</v>
          </cell>
          <cell r="AK13">
            <v>1</v>
          </cell>
          <cell r="AL13">
            <v>2</v>
          </cell>
          <cell r="AM13">
            <v>24165.817734499993</v>
          </cell>
          <cell r="AN13">
            <v>12083</v>
          </cell>
          <cell r="AO13">
            <v>0</v>
          </cell>
          <cell r="AP13">
            <v>12083</v>
          </cell>
        </row>
        <row r="14">
          <cell r="A14">
            <v>410035160</v>
          </cell>
          <cell r="B14" t="str">
            <v>EXCEL ACADEMY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1</v>
          </cell>
          <cell r="H14">
            <v>0</v>
          </cell>
          <cell r="I14">
            <v>3.7499999999999999E-2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1</v>
          </cell>
          <cell r="R14">
            <v>1.071</v>
          </cell>
          <cell r="T14">
            <v>484.554805875</v>
          </cell>
          <cell r="U14">
            <v>695.21822999999995</v>
          </cell>
          <cell r="V14">
            <v>3134.0243261249998</v>
          </cell>
          <cell r="W14">
            <v>895.50045112499993</v>
          </cell>
          <cell r="X14">
            <v>152.61455475</v>
          </cell>
          <cell r="Y14">
            <v>443.734375</v>
          </cell>
          <cell r="Z14">
            <v>308.78001</v>
          </cell>
          <cell r="AA14">
            <v>226.09881000000001</v>
          </cell>
          <cell r="AB14">
            <v>1070.9899593749999</v>
          </cell>
          <cell r="AC14">
            <v>826.10775000000001</v>
          </cell>
          <cell r="AD14">
            <v>0</v>
          </cell>
          <cell r="AE14">
            <v>8237.623272249999</v>
          </cell>
          <cell r="AG14">
            <v>410035160</v>
          </cell>
          <cell r="AH14" t="str">
            <v>410</v>
          </cell>
          <cell r="AI14" t="str">
            <v>035</v>
          </cell>
          <cell r="AJ14" t="str">
            <v>160</v>
          </cell>
          <cell r="AK14">
            <v>1</v>
          </cell>
          <cell r="AL14">
            <v>1</v>
          </cell>
          <cell r="AM14">
            <v>8237.623272249999</v>
          </cell>
          <cell r="AN14">
            <v>8238</v>
          </cell>
          <cell r="AO14">
            <v>0</v>
          </cell>
          <cell r="AP14">
            <v>8238</v>
          </cell>
        </row>
        <row r="15">
          <cell r="A15">
            <v>410035163</v>
          </cell>
          <cell r="B15" t="str">
            <v>EXCEL ACADEMY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2</v>
          </cell>
          <cell r="H15">
            <v>0</v>
          </cell>
          <cell r="I15">
            <v>7.4999999999999997E-2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1</v>
          </cell>
          <cell r="P15">
            <v>0</v>
          </cell>
          <cell r="Q15">
            <v>2</v>
          </cell>
          <cell r="R15">
            <v>1.071</v>
          </cell>
          <cell r="T15">
            <v>969.10961175</v>
          </cell>
          <cell r="U15">
            <v>1390.4364599999999</v>
          </cell>
          <cell r="V15">
            <v>9136.090262249998</v>
          </cell>
          <cell r="W15">
            <v>1791.0009022499999</v>
          </cell>
          <cell r="X15">
            <v>368.35384950000002</v>
          </cell>
          <cell r="Y15">
            <v>887.46875</v>
          </cell>
          <cell r="Z15">
            <v>617.56002000000001</v>
          </cell>
          <cell r="AA15">
            <v>452.19762000000003</v>
          </cell>
          <cell r="AB15">
            <v>2584.9348087499998</v>
          </cell>
          <cell r="AC15">
            <v>1924.0454999999999</v>
          </cell>
          <cell r="AD15">
            <v>0</v>
          </cell>
          <cell r="AE15">
            <v>20121.1977845</v>
          </cell>
          <cell r="AG15">
            <v>410035163</v>
          </cell>
          <cell r="AH15" t="str">
            <v>410</v>
          </cell>
          <cell r="AI15" t="str">
            <v>035</v>
          </cell>
          <cell r="AJ15" t="str">
            <v>163</v>
          </cell>
          <cell r="AK15">
            <v>1</v>
          </cell>
          <cell r="AL15">
            <v>2</v>
          </cell>
          <cell r="AM15">
            <v>20121.1977845</v>
          </cell>
          <cell r="AN15">
            <v>10061</v>
          </cell>
          <cell r="AO15">
            <v>0</v>
          </cell>
          <cell r="AP15">
            <v>10061</v>
          </cell>
        </row>
        <row r="16">
          <cell r="A16">
            <v>410035165</v>
          </cell>
          <cell r="B16" t="str">
            <v>EXCEL ACADEMY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1</v>
          </cell>
          <cell r="H16">
            <v>0</v>
          </cell>
          <cell r="I16">
            <v>3.7499999999999999E-2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1</v>
          </cell>
          <cell r="P16">
            <v>0</v>
          </cell>
          <cell r="Q16">
            <v>1</v>
          </cell>
          <cell r="R16">
            <v>1.071</v>
          </cell>
          <cell r="T16">
            <v>484.554805875</v>
          </cell>
          <cell r="U16">
            <v>695.21822999999995</v>
          </cell>
          <cell r="V16">
            <v>6002.0659361249991</v>
          </cell>
          <cell r="W16">
            <v>895.50045112499993</v>
          </cell>
          <cell r="X16">
            <v>215.73929475</v>
          </cell>
          <cell r="Y16">
            <v>443.734375</v>
          </cell>
          <cell r="Z16">
            <v>308.78001</v>
          </cell>
          <cell r="AA16">
            <v>226.09881000000001</v>
          </cell>
          <cell r="AB16">
            <v>1513.9448493750001</v>
          </cell>
          <cell r="AC16">
            <v>1097.9377500000001</v>
          </cell>
          <cell r="AD16">
            <v>0</v>
          </cell>
          <cell r="AE16">
            <v>11883.574512250001</v>
          </cell>
          <cell r="AG16">
            <v>410035165</v>
          </cell>
          <cell r="AH16" t="str">
            <v>410</v>
          </cell>
          <cell r="AI16" t="str">
            <v>035</v>
          </cell>
          <cell r="AJ16" t="str">
            <v>165</v>
          </cell>
          <cell r="AK16">
            <v>1</v>
          </cell>
          <cell r="AL16">
            <v>1</v>
          </cell>
          <cell r="AM16">
            <v>11883.574512250001</v>
          </cell>
          <cell r="AN16">
            <v>11884</v>
          </cell>
          <cell r="AO16">
            <v>0</v>
          </cell>
          <cell r="AP16">
            <v>11884</v>
          </cell>
        </row>
        <row r="17">
          <cell r="A17">
            <v>410035229</v>
          </cell>
          <cell r="B17" t="str">
            <v>EXCEL ACADEMY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1</v>
          </cell>
          <cell r="H17">
            <v>0</v>
          </cell>
          <cell r="I17">
            <v>3.7499999999999999E-2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1</v>
          </cell>
          <cell r="R17">
            <v>1.071</v>
          </cell>
          <cell r="T17">
            <v>484.554805875</v>
          </cell>
          <cell r="U17">
            <v>695.21822999999995</v>
          </cell>
          <cell r="V17">
            <v>3134.0243261249998</v>
          </cell>
          <cell r="W17">
            <v>895.50045112499993</v>
          </cell>
          <cell r="X17">
            <v>152.61455475</v>
          </cell>
          <cell r="Y17">
            <v>443.734375</v>
          </cell>
          <cell r="Z17">
            <v>308.78001</v>
          </cell>
          <cell r="AA17">
            <v>226.09881000000001</v>
          </cell>
          <cell r="AB17">
            <v>1070.9899593749999</v>
          </cell>
          <cell r="AC17">
            <v>826.10775000000001</v>
          </cell>
          <cell r="AD17">
            <v>0</v>
          </cell>
          <cell r="AE17">
            <v>8237.623272249999</v>
          </cell>
          <cell r="AG17">
            <v>410035229</v>
          </cell>
          <cell r="AH17" t="str">
            <v>410</v>
          </cell>
          <cell r="AI17" t="str">
            <v>035</v>
          </cell>
          <cell r="AJ17" t="str">
            <v>229</v>
          </cell>
          <cell r="AK17">
            <v>1</v>
          </cell>
          <cell r="AL17">
            <v>1</v>
          </cell>
          <cell r="AM17">
            <v>8237.623272249999</v>
          </cell>
          <cell r="AN17">
            <v>8238</v>
          </cell>
          <cell r="AO17">
            <v>0</v>
          </cell>
          <cell r="AP17">
            <v>8238</v>
          </cell>
        </row>
        <row r="18">
          <cell r="A18">
            <v>410035248</v>
          </cell>
          <cell r="B18" t="str">
            <v>EXCEL ACADEMY</v>
          </cell>
          <cell r="C18">
            <v>0</v>
          </cell>
          <cell r="D18">
            <v>0</v>
          </cell>
          <cell r="E18">
            <v>0</v>
          </cell>
          <cell r="F18">
            <v>1</v>
          </cell>
          <cell r="G18">
            <v>3</v>
          </cell>
          <cell r="H18">
            <v>0</v>
          </cell>
          <cell r="I18">
            <v>0.15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2</v>
          </cell>
          <cell r="P18">
            <v>0</v>
          </cell>
          <cell r="Q18">
            <v>4</v>
          </cell>
          <cell r="R18">
            <v>1.071</v>
          </cell>
          <cell r="T18">
            <v>1938.2192235</v>
          </cell>
          <cell r="U18">
            <v>2780.8729199999998</v>
          </cell>
          <cell r="V18">
            <v>18654.698884499998</v>
          </cell>
          <cell r="W18">
            <v>3811.0565744999994</v>
          </cell>
          <cell r="X18">
            <v>726.10479900000007</v>
          </cell>
          <cell r="Y18">
            <v>1774.9375</v>
          </cell>
          <cell r="Z18">
            <v>1158.30792</v>
          </cell>
          <cell r="AA18">
            <v>816.72317999999996</v>
          </cell>
          <cell r="AB18">
            <v>5095.3922775000001</v>
          </cell>
          <cell r="AC18">
            <v>3884.7510000000002</v>
          </cell>
          <cell r="AD18">
            <v>0</v>
          </cell>
          <cell r="AE18">
            <v>40641.064278999998</v>
          </cell>
          <cell r="AG18">
            <v>410035248</v>
          </cell>
          <cell r="AH18" t="str">
            <v>410</v>
          </cell>
          <cell r="AI18" t="str">
            <v>035</v>
          </cell>
          <cell r="AJ18" t="str">
            <v>248</v>
          </cell>
          <cell r="AK18">
            <v>1</v>
          </cell>
          <cell r="AL18">
            <v>4</v>
          </cell>
          <cell r="AM18">
            <v>40641.064278999998</v>
          </cell>
          <cell r="AN18">
            <v>10160</v>
          </cell>
          <cell r="AO18">
            <v>0</v>
          </cell>
          <cell r="AP18">
            <v>10160</v>
          </cell>
        </row>
        <row r="19">
          <cell r="A19">
            <v>410035346</v>
          </cell>
          <cell r="B19" t="str">
            <v>EXCEL ACADEMY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5</v>
          </cell>
          <cell r="H19">
            <v>0</v>
          </cell>
          <cell r="I19">
            <v>0.1875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4</v>
          </cell>
          <cell r="P19">
            <v>0</v>
          </cell>
          <cell r="Q19">
            <v>5</v>
          </cell>
          <cell r="R19">
            <v>1.071</v>
          </cell>
          <cell r="T19">
            <v>2422.7740293750003</v>
          </cell>
          <cell r="U19">
            <v>3476.0911499999997</v>
          </cell>
          <cell r="V19">
            <v>27142.288070624996</v>
          </cell>
          <cell r="W19">
            <v>4477.5022556249996</v>
          </cell>
          <cell r="X19">
            <v>1015.57173375</v>
          </cell>
          <cell r="Y19">
            <v>2218.671875</v>
          </cell>
          <cell r="Z19">
            <v>1543.90005</v>
          </cell>
          <cell r="AA19">
            <v>1130.4940500000002</v>
          </cell>
          <cell r="AB19">
            <v>7126.7693568749992</v>
          </cell>
          <cell r="AC19">
            <v>5217.8587499999994</v>
          </cell>
          <cell r="AD19">
            <v>0</v>
          </cell>
          <cell r="AE19">
            <v>55771.921321249989</v>
          </cell>
          <cell r="AG19">
            <v>410035346</v>
          </cell>
          <cell r="AH19" t="str">
            <v>410</v>
          </cell>
          <cell r="AI19" t="str">
            <v>035</v>
          </cell>
          <cell r="AJ19" t="str">
            <v>346</v>
          </cell>
          <cell r="AK19">
            <v>1</v>
          </cell>
          <cell r="AL19">
            <v>5</v>
          </cell>
          <cell r="AM19">
            <v>55771.921321249989</v>
          </cell>
          <cell r="AN19">
            <v>11154</v>
          </cell>
          <cell r="AO19">
            <v>0</v>
          </cell>
          <cell r="AP19">
            <v>11154</v>
          </cell>
        </row>
        <row r="20">
          <cell r="A20">
            <v>410057057</v>
          </cell>
          <cell r="B20" t="str">
            <v>EXCEL ACADEMY</v>
          </cell>
          <cell r="C20">
            <v>0</v>
          </cell>
          <cell r="D20">
            <v>0</v>
          </cell>
          <cell r="E20">
            <v>0</v>
          </cell>
          <cell r="F20">
            <v>52</v>
          </cell>
          <cell r="G20">
            <v>108</v>
          </cell>
          <cell r="H20">
            <v>0</v>
          </cell>
          <cell r="I20">
            <v>6.2625000000000002</v>
          </cell>
          <cell r="J20">
            <v>0</v>
          </cell>
          <cell r="K20">
            <v>0</v>
          </cell>
          <cell r="L20">
            <v>0</v>
          </cell>
          <cell r="M20">
            <v>7</v>
          </cell>
          <cell r="N20">
            <v>0</v>
          </cell>
          <cell r="O20">
            <v>119</v>
          </cell>
          <cell r="P20">
            <v>0</v>
          </cell>
          <cell r="Q20">
            <v>167</v>
          </cell>
          <cell r="R20">
            <v>1.03</v>
          </cell>
          <cell r="T20">
            <v>77822.849821249998</v>
          </cell>
          <cell r="U20">
            <v>111656.85129999999</v>
          </cell>
          <cell r="V20">
            <v>864141.99339874997</v>
          </cell>
          <cell r="W20">
            <v>155717.38184875</v>
          </cell>
          <cell r="X20">
            <v>31433.901272499999</v>
          </cell>
          <cell r="Y20">
            <v>74103.640625</v>
          </cell>
          <cell r="Z20">
            <v>45750.8799</v>
          </cell>
          <cell r="AA20">
            <v>31338.3989</v>
          </cell>
          <cell r="AB20">
            <v>220584.44400624998</v>
          </cell>
          <cell r="AC20">
            <v>173816.03425</v>
          </cell>
          <cell r="AD20">
            <v>0</v>
          </cell>
          <cell r="AE20">
            <v>1786366.3753224998</v>
          </cell>
          <cell r="AG20">
            <v>410057057</v>
          </cell>
          <cell r="AH20" t="str">
            <v>410</v>
          </cell>
          <cell r="AI20" t="str">
            <v>057</v>
          </cell>
          <cell r="AJ20" t="str">
            <v>057</v>
          </cell>
          <cell r="AK20">
            <v>1</v>
          </cell>
          <cell r="AL20">
            <v>167</v>
          </cell>
          <cell r="AM20">
            <v>1786366.3753224998</v>
          </cell>
          <cell r="AN20">
            <v>10697</v>
          </cell>
          <cell r="AO20">
            <v>0</v>
          </cell>
          <cell r="AP20">
            <v>10697</v>
          </cell>
        </row>
        <row r="21">
          <cell r="A21">
            <v>410057093</v>
          </cell>
          <cell r="B21" t="str">
            <v>EXCEL ACADEMY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1</v>
          </cell>
          <cell r="H21">
            <v>0</v>
          </cell>
          <cell r="I21">
            <v>3.7499999999999999E-2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1</v>
          </cell>
          <cell r="P21">
            <v>0</v>
          </cell>
          <cell r="Q21">
            <v>1</v>
          </cell>
          <cell r="R21">
            <v>1.03</v>
          </cell>
          <cell r="T21">
            <v>466.00508875000003</v>
          </cell>
          <cell r="U21">
            <v>668.60390000000007</v>
          </cell>
          <cell r="V21">
            <v>5772.2949712499994</v>
          </cell>
          <cell r="W21">
            <v>861.21892124999999</v>
          </cell>
          <cell r="X21">
            <v>207.4803675</v>
          </cell>
          <cell r="Y21">
            <v>443.734375</v>
          </cell>
          <cell r="Z21">
            <v>296.95929999999998</v>
          </cell>
          <cell r="AA21">
            <v>217.44330000000002</v>
          </cell>
          <cell r="AB21">
            <v>1455.9880437500001</v>
          </cell>
          <cell r="AC21">
            <v>1097.9377500000001</v>
          </cell>
          <cell r="AD21">
            <v>0</v>
          </cell>
          <cell r="AE21">
            <v>11487.6660175</v>
          </cell>
          <cell r="AG21">
            <v>410057093</v>
          </cell>
          <cell r="AH21" t="str">
            <v>410</v>
          </cell>
          <cell r="AI21" t="str">
            <v>057</v>
          </cell>
          <cell r="AJ21" t="str">
            <v>093</v>
          </cell>
          <cell r="AK21">
            <v>1</v>
          </cell>
          <cell r="AL21">
            <v>1</v>
          </cell>
          <cell r="AM21">
            <v>11487.6660175</v>
          </cell>
          <cell r="AN21">
            <v>11488</v>
          </cell>
          <cell r="AO21">
            <v>0</v>
          </cell>
          <cell r="AP21">
            <v>11488</v>
          </cell>
        </row>
        <row r="22">
          <cell r="A22">
            <v>412035035</v>
          </cell>
          <cell r="B22" t="str">
            <v>ACADEMY OF THE PACIFIC RIM</v>
          </cell>
          <cell r="C22">
            <v>0</v>
          </cell>
          <cell r="D22">
            <v>0</v>
          </cell>
          <cell r="E22">
            <v>0</v>
          </cell>
          <cell r="F22">
            <v>70</v>
          </cell>
          <cell r="G22">
            <v>211</v>
          </cell>
          <cell r="H22">
            <v>194</v>
          </cell>
          <cell r="I22">
            <v>17.8125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178</v>
          </cell>
          <cell r="P22">
            <v>80</v>
          </cell>
          <cell r="Q22">
            <v>475</v>
          </cell>
          <cell r="R22">
            <v>1.071</v>
          </cell>
          <cell r="T22">
            <v>230163.53279062497</v>
          </cell>
          <cell r="U22">
            <v>330228.65924999997</v>
          </cell>
          <cell r="V22">
            <v>2455389.830289375</v>
          </cell>
          <cell r="W22">
            <v>422273.02922437491</v>
          </cell>
          <cell r="X22">
            <v>87229.73030625</v>
          </cell>
          <cell r="Y22">
            <v>260920.888125</v>
          </cell>
          <cell r="Z22">
            <v>156481.93575</v>
          </cell>
          <cell r="AA22">
            <v>158545.26009</v>
          </cell>
          <cell r="AB22">
            <v>612129.41476312501</v>
          </cell>
          <cell r="AC22">
            <v>459704.38125000009</v>
          </cell>
          <cell r="AD22">
            <v>0</v>
          </cell>
          <cell r="AE22">
            <v>5173066.6618387494</v>
          </cell>
          <cell r="AG22">
            <v>412035035</v>
          </cell>
          <cell r="AH22" t="str">
            <v>412</v>
          </cell>
          <cell r="AI22" t="str">
            <v>035</v>
          </cell>
          <cell r="AJ22" t="str">
            <v>035</v>
          </cell>
          <cell r="AK22">
            <v>1</v>
          </cell>
          <cell r="AL22">
            <v>475</v>
          </cell>
          <cell r="AM22">
            <v>5173066.6618387494</v>
          </cell>
          <cell r="AN22">
            <v>10891</v>
          </cell>
          <cell r="AO22">
            <v>0</v>
          </cell>
          <cell r="AP22">
            <v>10891</v>
          </cell>
        </row>
        <row r="23">
          <cell r="A23">
            <v>412035044</v>
          </cell>
          <cell r="B23" t="str">
            <v>ACADEMY OF THE PACIFIC RIM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1</v>
          </cell>
          <cell r="H23">
            <v>1</v>
          </cell>
          <cell r="I23">
            <v>7.4999999999999997E-2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1</v>
          </cell>
          <cell r="P23">
            <v>1</v>
          </cell>
          <cell r="Q23">
            <v>2</v>
          </cell>
          <cell r="R23">
            <v>1.071</v>
          </cell>
          <cell r="T23">
            <v>969.10961175</v>
          </cell>
          <cell r="U23">
            <v>1390.4364599999999</v>
          </cell>
          <cell r="V23">
            <v>12622.934252249997</v>
          </cell>
          <cell r="W23">
            <v>1692.4260622499999</v>
          </cell>
          <cell r="X23">
            <v>427.32310949999999</v>
          </cell>
          <cell r="Y23">
            <v>1145.95875</v>
          </cell>
          <cell r="Z23">
            <v>695.85011999999995</v>
          </cell>
          <cell r="AA23">
            <v>747.48302999999999</v>
          </cell>
          <cell r="AB23">
            <v>2998.7156587500003</v>
          </cell>
          <cell r="AC23">
            <v>2168.0655000000002</v>
          </cell>
          <cell r="AD23">
            <v>0</v>
          </cell>
          <cell r="AE23">
            <v>24858.302554499998</v>
          </cell>
          <cell r="AG23">
            <v>412035044</v>
          </cell>
          <cell r="AH23" t="str">
            <v>412</v>
          </cell>
          <cell r="AI23" t="str">
            <v>035</v>
          </cell>
          <cell r="AJ23" t="str">
            <v>044</v>
          </cell>
          <cell r="AK23">
            <v>1</v>
          </cell>
          <cell r="AL23">
            <v>2</v>
          </cell>
          <cell r="AM23">
            <v>24858.302554499998</v>
          </cell>
          <cell r="AN23">
            <v>12429</v>
          </cell>
          <cell r="AO23">
            <v>0</v>
          </cell>
          <cell r="AP23">
            <v>12429</v>
          </cell>
        </row>
        <row r="24">
          <cell r="A24">
            <v>412035073</v>
          </cell>
          <cell r="B24" t="str">
            <v>ACADEMY OF THE PACIFIC RIM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1</v>
          </cell>
          <cell r="I24">
            <v>3.7499999999999999E-2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1</v>
          </cell>
          <cell r="R24">
            <v>1.071</v>
          </cell>
          <cell r="T24">
            <v>484.554805875</v>
          </cell>
          <cell r="U24">
            <v>695.21822999999995</v>
          </cell>
          <cell r="V24">
            <v>4454.1389261249997</v>
          </cell>
          <cell r="W24">
            <v>796.92561112499993</v>
          </cell>
          <cell r="X24">
            <v>148.45907475000001</v>
          </cell>
          <cell r="Y24">
            <v>702.22437500000001</v>
          </cell>
          <cell r="Z24">
            <v>387.07011</v>
          </cell>
          <cell r="AA24">
            <v>521.38421999999991</v>
          </cell>
          <cell r="AB24">
            <v>1041.815919375</v>
          </cell>
          <cell r="AC24">
            <v>798.29775000000006</v>
          </cell>
          <cell r="AD24">
            <v>0</v>
          </cell>
          <cell r="AE24">
            <v>10030.089022249998</v>
          </cell>
          <cell r="AG24">
            <v>412035073</v>
          </cell>
          <cell r="AH24" t="str">
            <v>412</v>
          </cell>
          <cell r="AI24" t="str">
            <v>035</v>
          </cell>
          <cell r="AJ24" t="str">
            <v>073</v>
          </cell>
          <cell r="AK24">
            <v>1</v>
          </cell>
          <cell r="AL24">
            <v>1</v>
          </cell>
          <cell r="AM24">
            <v>10030.089022249998</v>
          </cell>
          <cell r="AN24">
            <v>10030</v>
          </cell>
          <cell r="AO24">
            <v>0</v>
          </cell>
          <cell r="AP24">
            <v>10030</v>
          </cell>
        </row>
        <row r="25">
          <cell r="A25">
            <v>412035088</v>
          </cell>
          <cell r="B25" t="str">
            <v>ACADEMY OF THE PACIFIC RIM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1</v>
          </cell>
          <cell r="I25">
            <v>3.7499999999999999E-2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1</v>
          </cell>
          <cell r="R25">
            <v>1.071</v>
          </cell>
          <cell r="T25">
            <v>484.554805875</v>
          </cell>
          <cell r="U25">
            <v>695.21822999999995</v>
          </cell>
          <cell r="V25">
            <v>4454.1389261249997</v>
          </cell>
          <cell r="W25">
            <v>796.92561112499993</v>
          </cell>
          <cell r="X25">
            <v>148.45907475000001</v>
          </cell>
          <cell r="Y25">
            <v>702.22437500000001</v>
          </cell>
          <cell r="Z25">
            <v>387.07011</v>
          </cell>
          <cell r="AA25">
            <v>521.38421999999991</v>
          </cell>
          <cell r="AB25">
            <v>1041.815919375</v>
          </cell>
          <cell r="AC25">
            <v>798.29775000000006</v>
          </cell>
          <cell r="AD25">
            <v>0</v>
          </cell>
          <cell r="AE25">
            <v>10030.089022249998</v>
          </cell>
          <cell r="AG25">
            <v>412035088</v>
          </cell>
          <cell r="AH25" t="str">
            <v>412</v>
          </cell>
          <cell r="AI25" t="str">
            <v>035</v>
          </cell>
          <cell r="AJ25" t="str">
            <v>088</v>
          </cell>
          <cell r="AK25">
            <v>1</v>
          </cell>
          <cell r="AL25">
            <v>1</v>
          </cell>
          <cell r="AM25">
            <v>10030.089022249998</v>
          </cell>
          <cell r="AN25">
            <v>10030</v>
          </cell>
          <cell r="AO25">
            <v>0</v>
          </cell>
          <cell r="AP25">
            <v>10030</v>
          </cell>
        </row>
        <row r="26">
          <cell r="A26">
            <v>412035189</v>
          </cell>
          <cell r="B26" t="str">
            <v>ACADEMY OF THE PACIFIC RIM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2</v>
          </cell>
          <cell r="H26">
            <v>1</v>
          </cell>
          <cell r="I26">
            <v>0.1125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3</v>
          </cell>
          <cell r="R26">
            <v>1.071</v>
          </cell>
          <cell r="T26">
            <v>1453.6644176250002</v>
          </cell>
          <cell r="U26">
            <v>2085.6546899999998</v>
          </cell>
          <cell r="V26">
            <v>10722.187578374998</v>
          </cell>
          <cell r="W26">
            <v>2587.926513375</v>
          </cell>
          <cell r="X26">
            <v>453.68818425000001</v>
          </cell>
          <cell r="Y26">
            <v>1589.693125</v>
          </cell>
          <cell r="Z26">
            <v>1004.6301299999999</v>
          </cell>
          <cell r="AA26">
            <v>973.58183999999994</v>
          </cell>
          <cell r="AB26">
            <v>3183.7958381249996</v>
          </cell>
          <cell r="AC26">
            <v>2450.51325</v>
          </cell>
          <cell r="AD26">
            <v>0</v>
          </cell>
          <cell r="AE26">
            <v>26505.33556675</v>
          </cell>
          <cell r="AG26">
            <v>412035189</v>
          </cell>
          <cell r="AH26" t="str">
            <v>412</v>
          </cell>
          <cell r="AI26" t="str">
            <v>035</v>
          </cell>
          <cell r="AJ26" t="str">
            <v>189</v>
          </cell>
          <cell r="AK26">
            <v>1</v>
          </cell>
          <cell r="AL26">
            <v>3</v>
          </cell>
          <cell r="AM26">
            <v>26505.33556675</v>
          </cell>
          <cell r="AN26">
            <v>8835</v>
          </cell>
          <cell r="AO26">
            <v>0</v>
          </cell>
          <cell r="AP26">
            <v>8835</v>
          </cell>
        </row>
        <row r="27">
          <cell r="A27">
            <v>412035220</v>
          </cell>
          <cell r="B27" t="str">
            <v>ACADEMY OF THE PACIFIC RIM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1</v>
          </cell>
          <cell r="I27">
            <v>3.7499999999999999E-2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1</v>
          </cell>
          <cell r="Q27">
            <v>1</v>
          </cell>
          <cell r="R27">
            <v>1.071</v>
          </cell>
          <cell r="T27">
            <v>484.554805875</v>
          </cell>
          <cell r="U27">
            <v>695.21822999999995</v>
          </cell>
          <cell r="V27">
            <v>6620.8683161250001</v>
          </cell>
          <cell r="W27">
            <v>796.92561112499993</v>
          </cell>
          <cell r="X27">
            <v>211.58381474999999</v>
          </cell>
          <cell r="Y27">
            <v>702.22437500000001</v>
          </cell>
          <cell r="Z27">
            <v>387.07011</v>
          </cell>
          <cell r="AA27">
            <v>521.38421999999991</v>
          </cell>
          <cell r="AB27">
            <v>1484.770809375</v>
          </cell>
          <cell r="AC27">
            <v>1070.1277500000001</v>
          </cell>
          <cell r="AD27">
            <v>0</v>
          </cell>
          <cell r="AE27">
            <v>12974.728042250001</v>
          </cell>
          <cell r="AG27">
            <v>412035220</v>
          </cell>
          <cell r="AH27" t="str">
            <v>412</v>
          </cell>
          <cell r="AI27" t="str">
            <v>035</v>
          </cell>
          <cell r="AJ27" t="str">
            <v>220</v>
          </cell>
          <cell r="AK27">
            <v>1</v>
          </cell>
          <cell r="AL27">
            <v>1</v>
          </cell>
          <cell r="AM27">
            <v>12974.728042250001</v>
          </cell>
          <cell r="AN27">
            <v>12975</v>
          </cell>
          <cell r="AO27">
            <v>0</v>
          </cell>
          <cell r="AP27">
            <v>12975</v>
          </cell>
        </row>
        <row r="28">
          <cell r="A28">
            <v>412035244</v>
          </cell>
          <cell r="B28" t="str">
            <v>ACADEMY OF THE PACIFIC RIM</v>
          </cell>
          <cell r="C28">
            <v>0</v>
          </cell>
          <cell r="D28">
            <v>0</v>
          </cell>
          <cell r="E28">
            <v>0</v>
          </cell>
          <cell r="F28">
            <v>2</v>
          </cell>
          <cell r="G28">
            <v>3</v>
          </cell>
          <cell r="H28">
            <v>10</v>
          </cell>
          <cell r="I28">
            <v>0.5625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5</v>
          </cell>
          <cell r="P28">
            <v>6</v>
          </cell>
          <cell r="Q28">
            <v>15</v>
          </cell>
          <cell r="R28">
            <v>1.071</v>
          </cell>
          <cell r="T28">
            <v>7268.3220881249999</v>
          </cell>
          <cell r="U28">
            <v>10428.273450000001</v>
          </cell>
          <cell r="V28">
            <v>88317.132001874998</v>
          </cell>
          <cell r="W28">
            <v>12904.867906874999</v>
          </cell>
          <cell r="X28">
            <v>2920.8298612499993</v>
          </cell>
          <cell r="Y28">
            <v>9240.9156249999996</v>
          </cell>
          <cell r="Z28">
            <v>5260.9769100000012</v>
          </cell>
          <cell r="AA28">
            <v>6168.9921299999996</v>
          </cell>
          <cell r="AB28">
            <v>20496.658100624998</v>
          </cell>
          <cell r="AC28">
            <v>15176.966249999999</v>
          </cell>
          <cell r="AD28">
            <v>0</v>
          </cell>
          <cell r="AE28">
            <v>178183.93432375</v>
          </cell>
          <cell r="AG28">
            <v>412035244</v>
          </cell>
          <cell r="AH28" t="str">
            <v>412</v>
          </cell>
          <cell r="AI28" t="str">
            <v>035</v>
          </cell>
          <cell r="AJ28" t="str">
            <v>244</v>
          </cell>
          <cell r="AK28">
            <v>1</v>
          </cell>
          <cell r="AL28">
            <v>15</v>
          </cell>
          <cell r="AM28">
            <v>178183.93432375</v>
          </cell>
          <cell r="AN28">
            <v>11879</v>
          </cell>
          <cell r="AO28">
            <v>0</v>
          </cell>
          <cell r="AP28">
            <v>11879</v>
          </cell>
        </row>
        <row r="29">
          <cell r="A29">
            <v>413114091</v>
          </cell>
          <cell r="B29" t="str">
            <v>FOUR RIVERS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5</v>
          </cell>
          <cell r="H29">
            <v>7</v>
          </cell>
          <cell r="I29">
            <v>0.45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12</v>
          </cell>
          <cell r="R29">
            <v>1</v>
          </cell>
          <cell r="T29">
            <v>5429.1855000000005</v>
          </cell>
          <cell r="U29">
            <v>7789.5599999999995</v>
          </cell>
          <cell r="V29">
            <v>43743.318500000001</v>
          </cell>
          <cell r="W29">
            <v>9389.3384999999998</v>
          </cell>
          <cell r="X29">
            <v>1682.8070000000002</v>
          </cell>
          <cell r="Y29">
            <v>7134.2424999999994</v>
          </cell>
          <cell r="Z29">
            <v>3971.42</v>
          </cell>
          <cell r="AA29">
            <v>4463.29</v>
          </cell>
          <cell r="AB29">
            <v>11809.2075</v>
          </cell>
          <cell r="AC29">
            <v>9718.6229999999996</v>
          </cell>
          <cell r="AD29">
            <v>0</v>
          </cell>
          <cell r="AE29">
            <v>105130.99249999999</v>
          </cell>
          <cell r="AG29">
            <v>413114091</v>
          </cell>
          <cell r="AH29" t="str">
            <v>413</v>
          </cell>
          <cell r="AI29" t="str">
            <v>114</v>
          </cell>
          <cell r="AJ29" t="str">
            <v>091</v>
          </cell>
          <cell r="AK29">
            <v>1</v>
          </cell>
          <cell r="AL29">
            <v>12</v>
          </cell>
          <cell r="AM29">
            <v>105130.99249999999</v>
          </cell>
          <cell r="AN29">
            <v>8761</v>
          </cell>
          <cell r="AO29">
            <v>0</v>
          </cell>
          <cell r="AP29">
            <v>8761</v>
          </cell>
        </row>
        <row r="30">
          <cell r="A30">
            <v>413114114</v>
          </cell>
          <cell r="B30" t="str">
            <v>FOUR RIVERS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16</v>
          </cell>
          <cell r="H30">
            <v>62</v>
          </cell>
          <cell r="I30">
            <v>3</v>
          </cell>
          <cell r="J30">
            <v>0</v>
          </cell>
          <cell r="K30">
            <v>0</v>
          </cell>
          <cell r="L30">
            <v>0</v>
          </cell>
          <cell r="M30">
            <v>2</v>
          </cell>
          <cell r="N30">
            <v>0</v>
          </cell>
          <cell r="O30">
            <v>6</v>
          </cell>
          <cell r="P30">
            <v>17</v>
          </cell>
          <cell r="Q30">
            <v>80</v>
          </cell>
          <cell r="R30">
            <v>1</v>
          </cell>
          <cell r="T30">
            <v>36194.57</v>
          </cell>
          <cell r="U30">
            <v>51930.400000000001</v>
          </cell>
          <cell r="V30">
            <v>364708.78</v>
          </cell>
          <cell r="W30">
            <v>61306.069999999992</v>
          </cell>
          <cell r="X30">
            <v>12578.339999999998</v>
          </cell>
          <cell r="Y30">
            <v>51525.13</v>
          </cell>
          <cell r="Z30">
            <v>27597</v>
          </cell>
          <cell r="AA30">
            <v>33819.1</v>
          </cell>
          <cell r="AB30">
            <v>88268.679999999978</v>
          </cell>
          <cell r="AC30">
            <v>71074.19</v>
          </cell>
          <cell r="AD30">
            <v>0</v>
          </cell>
          <cell r="AE30">
            <v>799002.26</v>
          </cell>
          <cell r="AG30">
            <v>413114114</v>
          </cell>
          <cell r="AH30" t="str">
            <v>413</v>
          </cell>
          <cell r="AI30" t="str">
            <v>114</v>
          </cell>
          <cell r="AJ30" t="str">
            <v>114</v>
          </cell>
          <cell r="AK30">
            <v>1</v>
          </cell>
          <cell r="AL30">
            <v>80</v>
          </cell>
          <cell r="AM30">
            <v>799002.26</v>
          </cell>
          <cell r="AN30">
            <v>9988</v>
          </cell>
          <cell r="AO30">
            <v>0</v>
          </cell>
          <cell r="AP30">
            <v>9988</v>
          </cell>
        </row>
        <row r="31">
          <cell r="A31">
            <v>413114117</v>
          </cell>
          <cell r="B31" t="str">
            <v>FOUR RIVERS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1</v>
          </cell>
          <cell r="I31">
            <v>3.7499999999999999E-2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1</v>
          </cell>
          <cell r="Q31">
            <v>1</v>
          </cell>
          <cell r="R31">
            <v>1</v>
          </cell>
          <cell r="T31">
            <v>452.43212500000004</v>
          </cell>
          <cell r="U31">
            <v>649.13</v>
          </cell>
          <cell r="V31">
            <v>6181.9498750000002</v>
          </cell>
          <cell r="W31">
            <v>744.094875</v>
          </cell>
          <cell r="X31">
            <v>197.55725000000001</v>
          </cell>
          <cell r="Y31">
            <v>702.22437500000001</v>
          </cell>
          <cell r="Z31">
            <v>361.41</v>
          </cell>
          <cell r="AA31">
            <v>486.82</v>
          </cell>
          <cell r="AB31">
            <v>1386.340625</v>
          </cell>
          <cell r="AC31">
            <v>1070.1277500000001</v>
          </cell>
          <cell r="AD31">
            <v>0</v>
          </cell>
          <cell r="AE31">
            <v>12232.086875000001</v>
          </cell>
          <cell r="AG31">
            <v>413114117</v>
          </cell>
          <cell r="AH31" t="str">
            <v>413</v>
          </cell>
          <cell r="AI31" t="str">
            <v>114</v>
          </cell>
          <cell r="AJ31" t="str">
            <v>117</v>
          </cell>
          <cell r="AK31">
            <v>1</v>
          </cell>
          <cell r="AL31">
            <v>1</v>
          </cell>
          <cell r="AM31">
            <v>12232.086875000001</v>
          </cell>
          <cell r="AN31">
            <v>12232</v>
          </cell>
          <cell r="AO31">
            <v>0</v>
          </cell>
          <cell r="AP31">
            <v>12232</v>
          </cell>
        </row>
        <row r="32">
          <cell r="A32">
            <v>413114210</v>
          </cell>
          <cell r="B32" t="str">
            <v>FOUR RIVERS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2</v>
          </cell>
          <cell r="I32">
            <v>7.4999999999999997E-2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2</v>
          </cell>
          <cell r="R32">
            <v>1</v>
          </cell>
          <cell r="T32">
            <v>904.86425000000008</v>
          </cell>
          <cell r="U32">
            <v>1298.26</v>
          </cell>
          <cell r="V32">
            <v>8317.7197500000002</v>
          </cell>
          <cell r="W32">
            <v>1488.18975</v>
          </cell>
          <cell r="X32">
            <v>277.23450000000003</v>
          </cell>
          <cell r="Y32">
            <v>1404.44875</v>
          </cell>
          <cell r="Z32">
            <v>722.82</v>
          </cell>
          <cell r="AA32">
            <v>973.64</v>
          </cell>
          <cell r="AB32">
            <v>1945.50125</v>
          </cell>
          <cell r="AC32">
            <v>1596.5955000000001</v>
          </cell>
          <cell r="AD32">
            <v>0</v>
          </cell>
          <cell r="AE32">
            <v>18929.27375</v>
          </cell>
          <cell r="AG32">
            <v>413114210</v>
          </cell>
          <cell r="AH32" t="str">
            <v>413</v>
          </cell>
          <cell r="AI32" t="str">
            <v>114</v>
          </cell>
          <cell r="AJ32" t="str">
            <v>210</v>
          </cell>
          <cell r="AK32">
            <v>1</v>
          </cell>
          <cell r="AL32">
            <v>2</v>
          </cell>
          <cell r="AM32">
            <v>18929.27375</v>
          </cell>
          <cell r="AN32">
            <v>9465</v>
          </cell>
          <cell r="AO32">
            <v>0</v>
          </cell>
          <cell r="AP32">
            <v>9465</v>
          </cell>
        </row>
        <row r="33">
          <cell r="A33">
            <v>413114253</v>
          </cell>
          <cell r="B33" t="str">
            <v>FOUR RIVERS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1</v>
          </cell>
          <cell r="H33">
            <v>0</v>
          </cell>
          <cell r="I33">
            <v>3.7499999999999999E-2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1</v>
          </cell>
          <cell r="R33">
            <v>1</v>
          </cell>
          <cell r="T33">
            <v>452.43212500000004</v>
          </cell>
          <cell r="U33">
            <v>649.13</v>
          </cell>
          <cell r="V33">
            <v>2926.2598749999997</v>
          </cell>
          <cell r="W33">
            <v>836.13487499999997</v>
          </cell>
          <cell r="X33">
            <v>142.49725000000001</v>
          </cell>
          <cell r="Y33">
            <v>443.734375</v>
          </cell>
          <cell r="Z33">
            <v>288.31</v>
          </cell>
          <cell r="AA33">
            <v>211.11</v>
          </cell>
          <cell r="AB33">
            <v>999.99062500000002</v>
          </cell>
          <cell r="AC33">
            <v>826.10775000000001</v>
          </cell>
          <cell r="AD33">
            <v>0</v>
          </cell>
          <cell r="AE33">
            <v>7775.7068750000008</v>
          </cell>
          <cell r="AG33">
            <v>413114253</v>
          </cell>
          <cell r="AH33" t="str">
            <v>413</v>
          </cell>
          <cell r="AI33" t="str">
            <v>114</v>
          </cell>
          <cell r="AJ33" t="str">
            <v>253</v>
          </cell>
          <cell r="AK33">
            <v>1</v>
          </cell>
          <cell r="AL33">
            <v>1</v>
          </cell>
          <cell r="AM33">
            <v>7775.7068750000008</v>
          </cell>
          <cell r="AN33">
            <v>7776</v>
          </cell>
          <cell r="AO33">
            <v>0</v>
          </cell>
          <cell r="AP33">
            <v>7776</v>
          </cell>
        </row>
        <row r="34">
          <cell r="A34">
            <v>413114605</v>
          </cell>
          <cell r="B34" t="str">
            <v>FOUR RIVERS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2</v>
          </cell>
          <cell r="I34">
            <v>7.4999999999999997E-2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2</v>
          </cell>
          <cell r="R34">
            <v>1</v>
          </cell>
          <cell r="T34">
            <v>904.86425000000008</v>
          </cell>
          <cell r="U34">
            <v>1298.26</v>
          </cell>
          <cell r="V34">
            <v>8317.7197500000002</v>
          </cell>
          <cell r="W34">
            <v>1488.18975</v>
          </cell>
          <cell r="X34">
            <v>277.23450000000003</v>
          </cell>
          <cell r="Y34">
            <v>1404.44875</v>
          </cell>
          <cell r="Z34">
            <v>722.82</v>
          </cell>
          <cell r="AA34">
            <v>973.64</v>
          </cell>
          <cell r="AB34">
            <v>1945.50125</v>
          </cell>
          <cell r="AC34">
            <v>1596.5955000000001</v>
          </cell>
          <cell r="AD34">
            <v>0</v>
          </cell>
          <cell r="AE34">
            <v>18929.27375</v>
          </cell>
          <cell r="AG34">
            <v>413114605</v>
          </cell>
          <cell r="AH34" t="str">
            <v>413</v>
          </cell>
          <cell r="AI34" t="str">
            <v>114</v>
          </cell>
          <cell r="AJ34" t="str">
            <v>605</v>
          </cell>
          <cell r="AK34">
            <v>1</v>
          </cell>
          <cell r="AL34">
            <v>2</v>
          </cell>
          <cell r="AM34">
            <v>18929.27375</v>
          </cell>
          <cell r="AN34">
            <v>9465</v>
          </cell>
          <cell r="AO34">
            <v>0</v>
          </cell>
          <cell r="AP34">
            <v>9465</v>
          </cell>
        </row>
        <row r="35">
          <cell r="A35">
            <v>413114615</v>
          </cell>
          <cell r="B35" t="str">
            <v>FOUR RIVERS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1</v>
          </cell>
          <cell r="I35">
            <v>3.7499999999999999E-2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1</v>
          </cell>
          <cell r="R35">
            <v>1</v>
          </cell>
          <cell r="T35">
            <v>452.43212500000004</v>
          </cell>
          <cell r="U35">
            <v>649.13</v>
          </cell>
          <cell r="V35">
            <v>4158.8598750000001</v>
          </cell>
          <cell r="W35">
            <v>744.094875</v>
          </cell>
          <cell r="X35">
            <v>138.61725000000001</v>
          </cell>
          <cell r="Y35">
            <v>702.22437500000001</v>
          </cell>
          <cell r="Z35">
            <v>361.41</v>
          </cell>
          <cell r="AA35">
            <v>486.82</v>
          </cell>
          <cell r="AB35">
            <v>972.75062500000001</v>
          </cell>
          <cell r="AC35">
            <v>798.29775000000006</v>
          </cell>
          <cell r="AD35">
            <v>0</v>
          </cell>
          <cell r="AE35">
            <v>9464.6368750000001</v>
          </cell>
          <cell r="AG35">
            <v>413114615</v>
          </cell>
          <cell r="AH35" t="str">
            <v>413</v>
          </cell>
          <cell r="AI35" t="str">
            <v>114</v>
          </cell>
          <cell r="AJ35" t="str">
            <v>615</v>
          </cell>
          <cell r="AK35">
            <v>1</v>
          </cell>
          <cell r="AL35">
            <v>1</v>
          </cell>
          <cell r="AM35">
            <v>9464.6368750000001</v>
          </cell>
          <cell r="AN35">
            <v>9465</v>
          </cell>
          <cell r="AO35">
            <v>0</v>
          </cell>
          <cell r="AP35">
            <v>9465</v>
          </cell>
        </row>
        <row r="36">
          <cell r="A36">
            <v>413114670</v>
          </cell>
          <cell r="B36" t="str">
            <v>FOUR RIVERS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4</v>
          </cell>
          <cell r="H36">
            <v>9</v>
          </cell>
          <cell r="I36">
            <v>0.48749999999999999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1</v>
          </cell>
          <cell r="Q36">
            <v>13</v>
          </cell>
          <cell r="R36">
            <v>1</v>
          </cell>
          <cell r="T36">
            <v>5881.6176249999999</v>
          </cell>
          <cell r="U36">
            <v>8438.69</v>
          </cell>
          <cell r="V36">
            <v>51157.868374999998</v>
          </cell>
          <cell r="W36">
            <v>10041.393375</v>
          </cell>
          <cell r="X36">
            <v>1876.48425</v>
          </cell>
          <cell r="Y36">
            <v>8094.9568749999999</v>
          </cell>
          <cell r="Z36">
            <v>4405.93</v>
          </cell>
          <cell r="AA36">
            <v>5225.82</v>
          </cell>
          <cell r="AB36">
            <v>13168.308125000001</v>
          </cell>
          <cell r="AC36">
            <v>10760.94075</v>
          </cell>
          <cell r="AD36">
            <v>0</v>
          </cell>
          <cell r="AE36">
            <v>119052.00937499999</v>
          </cell>
          <cell r="AG36">
            <v>413114670</v>
          </cell>
          <cell r="AH36" t="str">
            <v>413</v>
          </cell>
          <cell r="AI36" t="str">
            <v>114</v>
          </cell>
          <cell r="AJ36" t="str">
            <v>670</v>
          </cell>
          <cell r="AK36">
            <v>1</v>
          </cell>
          <cell r="AL36">
            <v>13</v>
          </cell>
          <cell r="AM36">
            <v>119052.00937499999</v>
          </cell>
          <cell r="AN36">
            <v>9158</v>
          </cell>
          <cell r="AO36">
            <v>0</v>
          </cell>
          <cell r="AP36">
            <v>9158</v>
          </cell>
        </row>
        <row r="37">
          <cell r="A37">
            <v>413114674</v>
          </cell>
          <cell r="B37" t="str">
            <v>FOUR RIVERS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20</v>
          </cell>
          <cell r="H37">
            <v>27</v>
          </cell>
          <cell r="I37">
            <v>1.7625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2</v>
          </cell>
          <cell r="P37">
            <v>7</v>
          </cell>
          <cell r="Q37">
            <v>47</v>
          </cell>
          <cell r="R37">
            <v>1</v>
          </cell>
          <cell r="T37">
            <v>21264.309875000006</v>
          </cell>
          <cell r="U37">
            <v>30509.11</v>
          </cell>
          <cell r="V37">
            <v>190331.86412499999</v>
          </cell>
          <cell r="W37">
            <v>36813.259124999997</v>
          </cell>
          <cell r="X37">
            <v>7123.0707499999999</v>
          </cell>
          <cell r="Y37">
            <v>27834.745625</v>
          </cell>
          <cell r="Z37">
            <v>15524.27</v>
          </cell>
          <cell r="AA37">
            <v>17366.34</v>
          </cell>
          <cell r="AB37">
            <v>49986.389374999999</v>
          </cell>
          <cell r="AC37">
            <v>40522.664250000002</v>
          </cell>
          <cell r="AD37">
            <v>0</v>
          </cell>
          <cell r="AE37">
            <v>437276.02312500007</v>
          </cell>
          <cell r="AG37">
            <v>413114674</v>
          </cell>
          <cell r="AH37" t="str">
            <v>413</v>
          </cell>
          <cell r="AI37" t="str">
            <v>114</v>
          </cell>
          <cell r="AJ37" t="str">
            <v>674</v>
          </cell>
          <cell r="AK37">
            <v>1</v>
          </cell>
          <cell r="AL37">
            <v>47</v>
          </cell>
          <cell r="AM37">
            <v>437276.02312500007</v>
          </cell>
          <cell r="AN37">
            <v>9304</v>
          </cell>
          <cell r="AO37">
            <v>0</v>
          </cell>
          <cell r="AP37">
            <v>9304</v>
          </cell>
        </row>
        <row r="38">
          <cell r="A38">
            <v>413114683</v>
          </cell>
          <cell r="B38" t="str">
            <v>FOUR RIVERS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3</v>
          </cell>
          <cell r="I38">
            <v>0.1125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3</v>
          </cell>
          <cell r="R38">
            <v>1</v>
          </cell>
          <cell r="T38">
            <v>1357.2963750000001</v>
          </cell>
          <cell r="U38">
            <v>1947.3899999999999</v>
          </cell>
          <cell r="V38">
            <v>12476.579625</v>
          </cell>
          <cell r="W38">
            <v>2232.2846250000002</v>
          </cell>
          <cell r="X38">
            <v>415.85175000000004</v>
          </cell>
          <cell r="Y38">
            <v>2106.6731249999998</v>
          </cell>
          <cell r="Z38">
            <v>1084.23</v>
          </cell>
          <cell r="AA38">
            <v>1460.46</v>
          </cell>
          <cell r="AB38">
            <v>2918.2518749999999</v>
          </cell>
          <cell r="AC38">
            <v>2394.8932500000001</v>
          </cell>
          <cell r="AD38">
            <v>0</v>
          </cell>
          <cell r="AE38">
            <v>28393.910625000004</v>
          </cell>
          <cell r="AG38">
            <v>413114683</v>
          </cell>
          <cell r="AH38" t="str">
            <v>413</v>
          </cell>
          <cell r="AI38" t="str">
            <v>114</v>
          </cell>
          <cell r="AJ38" t="str">
            <v>683</v>
          </cell>
          <cell r="AK38">
            <v>1</v>
          </cell>
          <cell r="AL38">
            <v>3</v>
          </cell>
          <cell r="AM38">
            <v>28393.910625000004</v>
          </cell>
          <cell r="AN38">
            <v>9465</v>
          </cell>
          <cell r="AO38">
            <v>0</v>
          </cell>
          <cell r="AP38">
            <v>9465</v>
          </cell>
        </row>
        <row r="39">
          <cell r="A39">
            <v>413114717</v>
          </cell>
          <cell r="B39" t="str">
            <v>FOUR RIVERS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18</v>
          </cell>
          <cell r="H39">
            <v>16</v>
          </cell>
          <cell r="I39">
            <v>1.2749999999999999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5</v>
          </cell>
          <cell r="P39">
            <v>6</v>
          </cell>
          <cell r="Q39">
            <v>34</v>
          </cell>
          <cell r="R39">
            <v>1</v>
          </cell>
          <cell r="T39">
            <v>15382.69225</v>
          </cell>
          <cell r="U39">
            <v>22070.42</v>
          </cell>
          <cell r="V39">
            <v>144742.52575</v>
          </cell>
          <cell r="W39">
            <v>26955.945749999999</v>
          </cell>
          <cell r="X39">
            <v>5431.1665000000003</v>
          </cell>
          <cell r="Y39">
            <v>19222.808749999997</v>
          </cell>
          <cell r="Z39">
            <v>10972.14</v>
          </cell>
          <cell r="AA39">
            <v>11589.1</v>
          </cell>
          <cell r="AB39">
            <v>38113.331249999996</v>
          </cell>
          <cell r="AC39">
            <v>30632.833500000004</v>
          </cell>
          <cell r="AD39">
            <v>0</v>
          </cell>
          <cell r="AE39">
            <v>325112.96375</v>
          </cell>
          <cell r="AG39">
            <v>413114717</v>
          </cell>
          <cell r="AH39" t="str">
            <v>413</v>
          </cell>
          <cell r="AI39" t="str">
            <v>114</v>
          </cell>
          <cell r="AJ39" t="str">
            <v>717</v>
          </cell>
          <cell r="AK39">
            <v>1</v>
          </cell>
          <cell r="AL39">
            <v>34</v>
          </cell>
          <cell r="AM39">
            <v>325112.96375</v>
          </cell>
          <cell r="AN39">
            <v>9562</v>
          </cell>
          <cell r="AO39">
            <v>0</v>
          </cell>
          <cell r="AP39">
            <v>9562</v>
          </cell>
        </row>
        <row r="40">
          <cell r="A40">
            <v>413114750</v>
          </cell>
          <cell r="B40" t="str">
            <v>FOUR RIVERS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4</v>
          </cell>
          <cell r="H40">
            <v>5</v>
          </cell>
          <cell r="I40">
            <v>0.33750000000000002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2</v>
          </cell>
          <cell r="P40">
            <v>1</v>
          </cell>
          <cell r="Q40">
            <v>9</v>
          </cell>
          <cell r="R40">
            <v>1</v>
          </cell>
          <cell r="T40">
            <v>4071.8891250000006</v>
          </cell>
          <cell r="U40">
            <v>5842.17</v>
          </cell>
          <cell r="V40">
            <v>39878.248874999997</v>
          </cell>
          <cell r="W40">
            <v>7065.0138750000006</v>
          </cell>
          <cell r="X40">
            <v>1439.89525</v>
          </cell>
          <cell r="Y40">
            <v>5286.0593749999998</v>
          </cell>
          <cell r="Z40">
            <v>2960.29</v>
          </cell>
          <cell r="AA40">
            <v>3278.54</v>
          </cell>
          <cell r="AB40">
            <v>10104.485625000001</v>
          </cell>
          <cell r="AC40">
            <v>8111.4097499999998</v>
          </cell>
          <cell r="AD40">
            <v>0</v>
          </cell>
          <cell r="AE40">
            <v>88038.001874999987</v>
          </cell>
          <cell r="AG40">
            <v>413114750</v>
          </cell>
          <cell r="AH40" t="str">
            <v>413</v>
          </cell>
          <cell r="AI40" t="str">
            <v>114</v>
          </cell>
          <cell r="AJ40" t="str">
            <v>750</v>
          </cell>
          <cell r="AK40">
            <v>1</v>
          </cell>
          <cell r="AL40">
            <v>9</v>
          </cell>
          <cell r="AM40">
            <v>88038.001874999987</v>
          </cell>
          <cell r="AN40">
            <v>9782</v>
          </cell>
          <cell r="AO40">
            <v>0</v>
          </cell>
          <cell r="AP40">
            <v>9782</v>
          </cell>
        </row>
        <row r="41">
          <cell r="A41">
            <v>413114755</v>
          </cell>
          <cell r="B41" t="str">
            <v>FOUR RIVERS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4</v>
          </cell>
          <cell r="H41">
            <v>7</v>
          </cell>
          <cell r="I41">
            <v>0.41249999999999998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1</v>
          </cell>
          <cell r="P41">
            <v>1</v>
          </cell>
          <cell r="Q41">
            <v>11</v>
          </cell>
          <cell r="R41">
            <v>1</v>
          </cell>
          <cell r="T41">
            <v>4976.7533750000002</v>
          </cell>
          <cell r="U41">
            <v>7140.43</v>
          </cell>
          <cell r="V41">
            <v>45518.058624999991</v>
          </cell>
          <cell r="W41">
            <v>8553.2036250000001</v>
          </cell>
          <cell r="X41">
            <v>1658.1897500000002</v>
          </cell>
          <cell r="Y41">
            <v>6690.5081249999994</v>
          </cell>
          <cell r="Z41">
            <v>3683.1100000000006</v>
          </cell>
          <cell r="AA41">
            <v>4252.18</v>
          </cell>
          <cell r="AB41">
            <v>11636.396875</v>
          </cell>
          <cell r="AC41">
            <v>9436.1752500000002</v>
          </cell>
          <cell r="AD41">
            <v>0</v>
          </cell>
          <cell r="AE41">
            <v>103545.00562499999</v>
          </cell>
          <cell r="AG41">
            <v>413114755</v>
          </cell>
          <cell r="AH41" t="str">
            <v>413</v>
          </cell>
          <cell r="AI41" t="str">
            <v>114</v>
          </cell>
          <cell r="AJ41" t="str">
            <v>755</v>
          </cell>
          <cell r="AK41">
            <v>1</v>
          </cell>
          <cell r="AL41">
            <v>11</v>
          </cell>
          <cell r="AM41">
            <v>103545.00562499999</v>
          </cell>
          <cell r="AN41">
            <v>9413</v>
          </cell>
          <cell r="AO41">
            <v>0</v>
          </cell>
          <cell r="AP41">
            <v>9413</v>
          </cell>
        </row>
        <row r="42">
          <cell r="A42">
            <v>414603063</v>
          </cell>
          <cell r="B42" t="str">
            <v>BERKSHIRE ARTS AND TECHNOLOGY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2</v>
          </cell>
          <cell r="H42">
            <v>2</v>
          </cell>
          <cell r="I42">
            <v>0.15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2</v>
          </cell>
          <cell r="Q42">
            <v>4</v>
          </cell>
          <cell r="R42">
            <v>1</v>
          </cell>
          <cell r="T42">
            <v>1809.7285000000002</v>
          </cell>
          <cell r="U42">
            <v>2596.52</v>
          </cell>
          <cell r="V42">
            <v>18216.419499999996</v>
          </cell>
          <cell r="W42">
            <v>3160.4594999999999</v>
          </cell>
          <cell r="X42">
            <v>680.10900000000004</v>
          </cell>
          <cell r="Y42">
            <v>2291.9175</v>
          </cell>
          <cell r="Z42">
            <v>1299.44</v>
          </cell>
          <cell r="AA42">
            <v>1395.8600000000001</v>
          </cell>
          <cell r="AB42">
            <v>4772.6625000000004</v>
          </cell>
          <cell r="AC42">
            <v>3792.471</v>
          </cell>
          <cell r="AD42">
            <v>0</v>
          </cell>
          <cell r="AE42">
            <v>40015.587499999994</v>
          </cell>
          <cell r="AG42">
            <v>414603063</v>
          </cell>
          <cell r="AH42" t="str">
            <v>414</v>
          </cell>
          <cell r="AI42" t="str">
            <v>603</v>
          </cell>
          <cell r="AJ42" t="str">
            <v>063</v>
          </cell>
          <cell r="AK42">
            <v>1</v>
          </cell>
          <cell r="AL42">
            <v>4</v>
          </cell>
          <cell r="AM42">
            <v>40015.587499999994</v>
          </cell>
          <cell r="AN42">
            <v>10004</v>
          </cell>
          <cell r="AO42">
            <v>0</v>
          </cell>
          <cell r="AP42">
            <v>10004</v>
          </cell>
        </row>
        <row r="43">
          <cell r="A43">
            <v>414603098</v>
          </cell>
          <cell r="B43" t="str">
            <v>BERKSHIRE ARTS AND TECHNOLOGY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2</v>
          </cell>
          <cell r="I43">
            <v>7.4999999999999997E-2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2</v>
          </cell>
          <cell r="R43">
            <v>1</v>
          </cell>
          <cell r="T43">
            <v>904.86425000000008</v>
          </cell>
          <cell r="U43">
            <v>1298.26</v>
          </cell>
          <cell r="V43">
            <v>8317.7197500000002</v>
          </cell>
          <cell r="W43">
            <v>1488.18975</v>
          </cell>
          <cell r="X43">
            <v>277.23450000000003</v>
          </cell>
          <cell r="Y43">
            <v>1404.44875</v>
          </cell>
          <cell r="Z43">
            <v>722.82</v>
          </cell>
          <cell r="AA43">
            <v>973.64</v>
          </cell>
          <cell r="AB43">
            <v>1945.50125</v>
          </cell>
          <cell r="AC43">
            <v>1596.5955000000001</v>
          </cell>
          <cell r="AD43">
            <v>0</v>
          </cell>
          <cell r="AE43">
            <v>18929.27375</v>
          </cell>
          <cell r="AG43">
            <v>414603098</v>
          </cell>
          <cell r="AH43" t="str">
            <v>414</v>
          </cell>
          <cell r="AI43" t="str">
            <v>603</v>
          </cell>
          <cell r="AJ43" t="str">
            <v>098</v>
          </cell>
          <cell r="AK43">
            <v>1</v>
          </cell>
          <cell r="AL43">
            <v>2</v>
          </cell>
          <cell r="AM43">
            <v>18929.27375</v>
          </cell>
          <cell r="AN43">
            <v>9465</v>
          </cell>
          <cell r="AO43">
            <v>0</v>
          </cell>
          <cell r="AP43">
            <v>9465</v>
          </cell>
        </row>
        <row r="44">
          <cell r="A44">
            <v>414603150</v>
          </cell>
          <cell r="B44" t="str">
            <v>BERKSHIRE ARTS AND TECHNOLOGY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2</v>
          </cell>
          <cell r="I44">
            <v>7.4999999999999997E-2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1</v>
          </cell>
          <cell r="Q44">
            <v>2</v>
          </cell>
          <cell r="R44">
            <v>1</v>
          </cell>
          <cell r="T44">
            <v>904.86425000000008</v>
          </cell>
          <cell r="U44">
            <v>1298.26</v>
          </cell>
          <cell r="V44">
            <v>10340.80975</v>
          </cell>
          <cell r="W44">
            <v>1488.18975</v>
          </cell>
          <cell r="X44">
            <v>336.17450000000002</v>
          </cell>
          <cell r="Y44">
            <v>1404.44875</v>
          </cell>
          <cell r="Z44">
            <v>722.82</v>
          </cell>
          <cell r="AA44">
            <v>973.64</v>
          </cell>
          <cell r="AB44">
            <v>2359.0912499999999</v>
          </cell>
          <cell r="AC44">
            <v>1868.4255000000001</v>
          </cell>
          <cell r="AD44">
            <v>0</v>
          </cell>
          <cell r="AE44">
            <v>21696.723750000001</v>
          </cell>
          <cell r="AG44">
            <v>414603150</v>
          </cell>
          <cell r="AH44" t="str">
            <v>414</v>
          </cell>
          <cell r="AI44" t="str">
            <v>603</v>
          </cell>
          <cell r="AJ44" t="str">
            <v>150</v>
          </cell>
          <cell r="AK44">
            <v>1</v>
          </cell>
          <cell r="AL44">
            <v>2</v>
          </cell>
          <cell r="AM44">
            <v>21696.723750000001</v>
          </cell>
          <cell r="AN44">
            <v>10848</v>
          </cell>
          <cell r="AO44">
            <v>0</v>
          </cell>
          <cell r="AP44">
            <v>10848</v>
          </cell>
        </row>
        <row r="45">
          <cell r="A45">
            <v>414603152</v>
          </cell>
          <cell r="B45" t="str">
            <v>BERKSHIRE ARTS AND TECHNOLOGY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1</v>
          </cell>
          <cell r="H45">
            <v>0</v>
          </cell>
          <cell r="I45">
            <v>3.7499999999999999E-2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1</v>
          </cell>
          <cell r="P45">
            <v>0</v>
          </cell>
          <cell r="Q45">
            <v>1</v>
          </cell>
          <cell r="R45">
            <v>1</v>
          </cell>
          <cell r="T45">
            <v>452.43212500000004</v>
          </cell>
          <cell r="U45">
            <v>649.13</v>
          </cell>
          <cell r="V45">
            <v>5604.1698749999996</v>
          </cell>
          <cell r="W45">
            <v>836.13487499999997</v>
          </cell>
          <cell r="X45">
            <v>201.43725000000001</v>
          </cell>
          <cell r="Y45">
            <v>443.734375</v>
          </cell>
          <cell r="Z45">
            <v>288.31</v>
          </cell>
          <cell r="AA45">
            <v>211.11</v>
          </cell>
          <cell r="AB45">
            <v>1413.5806250000001</v>
          </cell>
          <cell r="AC45">
            <v>1097.9377500000001</v>
          </cell>
          <cell r="AD45">
            <v>0</v>
          </cell>
          <cell r="AE45">
            <v>11197.976875</v>
          </cell>
          <cell r="AG45">
            <v>414603152</v>
          </cell>
          <cell r="AH45" t="str">
            <v>414</v>
          </cell>
          <cell r="AI45" t="str">
            <v>603</v>
          </cell>
          <cell r="AJ45" t="str">
            <v>152</v>
          </cell>
          <cell r="AK45">
            <v>1</v>
          </cell>
          <cell r="AL45">
            <v>1</v>
          </cell>
          <cell r="AM45">
            <v>11197.976875</v>
          </cell>
          <cell r="AN45">
            <v>11198</v>
          </cell>
          <cell r="AO45">
            <v>0</v>
          </cell>
          <cell r="AP45">
            <v>11198</v>
          </cell>
        </row>
        <row r="46">
          <cell r="A46">
            <v>414603209</v>
          </cell>
          <cell r="B46" t="str">
            <v>BERKSHIRE ARTS AND TECHNOLOGY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36</v>
          </cell>
          <cell r="H46">
            <v>23</v>
          </cell>
          <cell r="I46">
            <v>2.2124999999999999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27</v>
          </cell>
          <cell r="P46">
            <v>17</v>
          </cell>
          <cell r="Q46">
            <v>59</v>
          </cell>
          <cell r="R46">
            <v>1</v>
          </cell>
          <cell r="T46">
            <v>26693.495375000002</v>
          </cell>
          <cell r="U46">
            <v>38298.67</v>
          </cell>
          <cell r="V46">
            <v>307695.23262499995</v>
          </cell>
          <cell r="W46">
            <v>47215.037624999997</v>
          </cell>
          <cell r="X46">
            <v>10911.45775</v>
          </cell>
          <cell r="Y46">
            <v>32125.598124999997</v>
          </cell>
          <cell r="Z46">
            <v>18691.59</v>
          </cell>
          <cell r="AA46">
            <v>18796.82</v>
          </cell>
          <cell r="AB46">
            <v>76570.886874999997</v>
          </cell>
          <cell r="AC46">
            <v>60061.24725</v>
          </cell>
          <cell r="AD46">
            <v>0</v>
          </cell>
          <cell r="AE46">
            <v>637060.03562500002</v>
          </cell>
          <cell r="AG46">
            <v>414603209</v>
          </cell>
          <cell r="AH46" t="str">
            <v>414</v>
          </cell>
          <cell r="AI46" t="str">
            <v>603</v>
          </cell>
          <cell r="AJ46" t="str">
            <v>209</v>
          </cell>
          <cell r="AK46">
            <v>1</v>
          </cell>
          <cell r="AL46">
            <v>59</v>
          </cell>
          <cell r="AM46">
            <v>637060.03562500002</v>
          </cell>
          <cell r="AN46">
            <v>10798</v>
          </cell>
          <cell r="AO46">
            <v>0</v>
          </cell>
          <cell r="AP46">
            <v>10798</v>
          </cell>
        </row>
        <row r="47">
          <cell r="A47">
            <v>414603236</v>
          </cell>
          <cell r="B47" t="str">
            <v>BERKSHIRE ARTS AND TECHNOLOGY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111</v>
          </cell>
          <cell r="H47">
            <v>46</v>
          </cell>
          <cell r="I47">
            <v>5.9625000000000004</v>
          </cell>
          <cell r="J47">
            <v>0</v>
          </cell>
          <cell r="K47">
            <v>0</v>
          </cell>
          <cell r="L47">
            <v>0</v>
          </cell>
          <cell r="M47">
            <v>2</v>
          </cell>
          <cell r="N47">
            <v>0</v>
          </cell>
          <cell r="O47">
            <v>66</v>
          </cell>
          <cell r="P47">
            <v>21</v>
          </cell>
          <cell r="Q47">
            <v>159</v>
          </cell>
          <cell r="R47">
            <v>1</v>
          </cell>
          <cell r="T47">
            <v>71936.707875000007</v>
          </cell>
          <cell r="U47">
            <v>103211.66999999998</v>
          </cell>
          <cell r="V47">
            <v>744928.67012500006</v>
          </cell>
          <cell r="W47">
            <v>128833.365125</v>
          </cell>
          <cell r="X47">
            <v>27669.86275</v>
          </cell>
          <cell r="Y47">
            <v>82444.305625000008</v>
          </cell>
          <cell r="Z47">
            <v>49203.890000000007</v>
          </cell>
          <cell r="AA47">
            <v>46085.430000000008</v>
          </cell>
          <cell r="AB47">
            <v>194173.53937499999</v>
          </cell>
          <cell r="AC47">
            <v>154178.78224999999</v>
          </cell>
          <cell r="AD47">
            <v>0</v>
          </cell>
          <cell r="AE47">
            <v>1602666.2231249998</v>
          </cell>
          <cell r="AG47">
            <v>414603236</v>
          </cell>
          <cell r="AH47" t="str">
            <v>414</v>
          </cell>
          <cell r="AI47" t="str">
            <v>603</v>
          </cell>
          <cell r="AJ47" t="str">
            <v>236</v>
          </cell>
          <cell r="AK47">
            <v>1</v>
          </cell>
          <cell r="AL47">
            <v>159</v>
          </cell>
          <cell r="AM47">
            <v>1602666.2231249998</v>
          </cell>
          <cell r="AN47">
            <v>10080</v>
          </cell>
          <cell r="AO47">
            <v>0</v>
          </cell>
          <cell r="AP47">
            <v>10080</v>
          </cell>
        </row>
        <row r="48">
          <cell r="A48">
            <v>414603249</v>
          </cell>
          <cell r="B48" t="str">
            <v>BERKSHIRE ARTS AND TECHNOLOGY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1</v>
          </cell>
          <cell r="H48">
            <v>0</v>
          </cell>
          <cell r="I48">
            <v>3.7499999999999999E-2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1</v>
          </cell>
          <cell r="R48">
            <v>1</v>
          </cell>
          <cell r="T48">
            <v>452.43212500000004</v>
          </cell>
          <cell r="U48">
            <v>649.13</v>
          </cell>
          <cell r="V48">
            <v>2926.2598749999997</v>
          </cell>
          <cell r="W48">
            <v>836.13487499999997</v>
          </cell>
          <cell r="X48">
            <v>142.49725000000001</v>
          </cell>
          <cell r="Y48">
            <v>443.734375</v>
          </cell>
          <cell r="Z48">
            <v>288.31</v>
          </cell>
          <cell r="AA48">
            <v>211.11</v>
          </cell>
          <cell r="AB48">
            <v>999.99062500000002</v>
          </cell>
          <cell r="AC48">
            <v>826.10775000000001</v>
          </cell>
          <cell r="AD48">
            <v>0</v>
          </cell>
          <cell r="AE48">
            <v>7775.7068750000008</v>
          </cell>
          <cell r="AG48">
            <v>414603249</v>
          </cell>
          <cell r="AH48" t="str">
            <v>414</v>
          </cell>
          <cell r="AI48" t="str">
            <v>603</v>
          </cell>
          <cell r="AJ48" t="str">
            <v>249</v>
          </cell>
          <cell r="AK48">
            <v>1</v>
          </cell>
          <cell r="AL48">
            <v>1</v>
          </cell>
          <cell r="AM48">
            <v>7775.7068750000008</v>
          </cell>
          <cell r="AN48">
            <v>7776</v>
          </cell>
          <cell r="AO48">
            <v>0</v>
          </cell>
          <cell r="AP48">
            <v>7776</v>
          </cell>
        </row>
        <row r="49">
          <cell r="A49">
            <v>414603263</v>
          </cell>
          <cell r="B49" t="str">
            <v>BERKSHIRE ARTS AND TECHNOLOGY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1</v>
          </cell>
          <cell r="H49">
            <v>2</v>
          </cell>
          <cell r="I49">
            <v>0.1125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3</v>
          </cell>
          <cell r="R49">
            <v>1</v>
          </cell>
          <cell r="T49">
            <v>1357.2963750000001</v>
          </cell>
          <cell r="U49">
            <v>1947.3899999999999</v>
          </cell>
          <cell r="V49">
            <v>11243.979625</v>
          </cell>
          <cell r="W49">
            <v>2324.3246250000002</v>
          </cell>
          <cell r="X49">
            <v>419.73175000000003</v>
          </cell>
          <cell r="Y49">
            <v>1848.1831249999998</v>
          </cell>
          <cell r="Z49">
            <v>1011.1300000000001</v>
          </cell>
          <cell r="AA49">
            <v>1184.75</v>
          </cell>
          <cell r="AB49">
            <v>2945.4918750000002</v>
          </cell>
          <cell r="AC49">
            <v>2422.70325</v>
          </cell>
          <cell r="AD49">
            <v>0</v>
          </cell>
          <cell r="AE49">
            <v>26704.980625</v>
          </cell>
          <cell r="AG49">
            <v>414603263</v>
          </cell>
          <cell r="AH49" t="str">
            <v>414</v>
          </cell>
          <cell r="AI49" t="str">
            <v>603</v>
          </cell>
          <cell r="AJ49" t="str">
            <v>263</v>
          </cell>
          <cell r="AK49">
            <v>1</v>
          </cell>
          <cell r="AL49">
            <v>3</v>
          </cell>
          <cell r="AM49">
            <v>26704.980625</v>
          </cell>
          <cell r="AN49">
            <v>8902</v>
          </cell>
          <cell r="AO49">
            <v>0</v>
          </cell>
          <cell r="AP49">
            <v>8902</v>
          </cell>
        </row>
        <row r="50">
          <cell r="A50">
            <v>414603603</v>
          </cell>
          <cell r="B50" t="str">
            <v>BERKSHIRE ARTS AND TECHNOLOGY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41</v>
          </cell>
          <cell r="H50">
            <v>28</v>
          </cell>
          <cell r="I50">
            <v>2.5874999999999999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23</v>
          </cell>
          <cell r="P50">
            <v>16</v>
          </cell>
          <cell r="Q50">
            <v>69</v>
          </cell>
          <cell r="R50">
            <v>1</v>
          </cell>
          <cell r="T50">
            <v>31217.816624999999</v>
          </cell>
          <cell r="U50">
            <v>44789.97</v>
          </cell>
          <cell r="V50">
            <v>330386.10137500003</v>
          </cell>
          <cell r="W50">
            <v>55116.186374999997</v>
          </cell>
          <cell r="X50">
            <v>12022.330250000003</v>
          </cell>
          <cell r="Y50">
            <v>37855.391875000001</v>
          </cell>
          <cell r="Z50">
            <v>21940.190000000002</v>
          </cell>
          <cell r="AA50">
            <v>22286.47</v>
          </cell>
          <cell r="AB50">
            <v>84366.643125000002</v>
          </cell>
          <cell r="AC50">
            <v>66824.124749999988</v>
          </cell>
          <cell r="AD50">
            <v>0</v>
          </cell>
          <cell r="AE50">
            <v>706805.22437499999</v>
          </cell>
          <cell r="AG50">
            <v>414603603</v>
          </cell>
          <cell r="AH50" t="str">
            <v>414</v>
          </cell>
          <cell r="AI50" t="str">
            <v>603</v>
          </cell>
          <cell r="AJ50" t="str">
            <v>603</v>
          </cell>
          <cell r="AK50">
            <v>1</v>
          </cell>
          <cell r="AL50">
            <v>69</v>
          </cell>
          <cell r="AM50">
            <v>706805.22437499999</v>
          </cell>
          <cell r="AN50">
            <v>10244</v>
          </cell>
          <cell r="AO50">
            <v>0</v>
          </cell>
          <cell r="AP50">
            <v>10244</v>
          </cell>
        </row>
        <row r="51">
          <cell r="A51">
            <v>414603635</v>
          </cell>
          <cell r="B51" t="str">
            <v>BERKSHIRE ARTS AND TECHNOLOGY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4</v>
          </cell>
          <cell r="H51">
            <v>4</v>
          </cell>
          <cell r="I51">
            <v>0.3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8</v>
          </cell>
          <cell r="R51">
            <v>1</v>
          </cell>
          <cell r="T51">
            <v>3619.4570000000003</v>
          </cell>
          <cell r="U51">
            <v>5193.04</v>
          </cell>
          <cell r="V51">
            <v>28340.478999999996</v>
          </cell>
          <cell r="W51">
            <v>6320.9189999999999</v>
          </cell>
          <cell r="X51">
            <v>1124.4580000000001</v>
          </cell>
          <cell r="Y51">
            <v>4583.835</v>
          </cell>
          <cell r="Z51">
            <v>2598.88</v>
          </cell>
          <cell r="AA51">
            <v>2791.7200000000003</v>
          </cell>
          <cell r="AB51">
            <v>7890.9650000000001</v>
          </cell>
          <cell r="AC51">
            <v>6497.6220000000003</v>
          </cell>
          <cell r="AD51">
            <v>0</v>
          </cell>
          <cell r="AE51">
            <v>68961.375</v>
          </cell>
          <cell r="AG51">
            <v>414603635</v>
          </cell>
          <cell r="AH51" t="str">
            <v>414</v>
          </cell>
          <cell r="AI51" t="str">
            <v>603</v>
          </cell>
          <cell r="AJ51" t="str">
            <v>635</v>
          </cell>
          <cell r="AK51">
            <v>1</v>
          </cell>
          <cell r="AL51">
            <v>8</v>
          </cell>
          <cell r="AM51">
            <v>68961.375</v>
          </cell>
          <cell r="AN51">
            <v>8620</v>
          </cell>
          <cell r="AO51">
            <v>0</v>
          </cell>
          <cell r="AP51">
            <v>8620</v>
          </cell>
        </row>
        <row r="52">
          <cell r="A52">
            <v>414603672</v>
          </cell>
          <cell r="B52" t="str">
            <v>BERKSHIRE ARTS AND TECHNOLOGY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1</v>
          </cell>
          <cell r="I52">
            <v>3.7499999999999999E-2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1</v>
          </cell>
          <cell r="R52">
            <v>1</v>
          </cell>
          <cell r="T52">
            <v>452.43212500000004</v>
          </cell>
          <cell r="U52">
            <v>649.13</v>
          </cell>
          <cell r="V52">
            <v>4158.8598750000001</v>
          </cell>
          <cell r="W52">
            <v>744.094875</v>
          </cell>
          <cell r="X52">
            <v>138.61725000000001</v>
          </cell>
          <cell r="Y52">
            <v>702.22437500000001</v>
          </cell>
          <cell r="Z52">
            <v>361.41</v>
          </cell>
          <cell r="AA52">
            <v>486.82</v>
          </cell>
          <cell r="AB52">
            <v>972.75062500000001</v>
          </cell>
          <cell r="AC52">
            <v>798.29775000000006</v>
          </cell>
          <cell r="AD52">
            <v>0</v>
          </cell>
          <cell r="AE52">
            <v>9464.6368750000001</v>
          </cell>
          <cell r="AG52">
            <v>414603672</v>
          </cell>
          <cell r="AH52" t="str">
            <v>414</v>
          </cell>
          <cell r="AI52" t="str">
            <v>603</v>
          </cell>
          <cell r="AJ52" t="str">
            <v>672</v>
          </cell>
          <cell r="AK52">
            <v>1</v>
          </cell>
          <cell r="AL52">
            <v>1</v>
          </cell>
          <cell r="AM52">
            <v>9464.6368750000001</v>
          </cell>
          <cell r="AN52">
            <v>9465</v>
          </cell>
          <cell r="AO52">
            <v>0</v>
          </cell>
          <cell r="AP52">
            <v>9465</v>
          </cell>
        </row>
        <row r="53">
          <cell r="A53">
            <v>414603715</v>
          </cell>
          <cell r="B53" t="str">
            <v>BERKSHIRE ARTS AND TECHNOLOGY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6</v>
          </cell>
          <cell r="H53">
            <v>10</v>
          </cell>
          <cell r="I53">
            <v>0.6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3</v>
          </cell>
          <cell r="P53">
            <v>4</v>
          </cell>
          <cell r="Q53">
            <v>16</v>
          </cell>
          <cell r="R53">
            <v>1</v>
          </cell>
          <cell r="T53">
            <v>7238.9140000000007</v>
          </cell>
          <cell r="U53">
            <v>10386.08</v>
          </cell>
          <cell r="V53">
            <v>75272.247999999992</v>
          </cell>
          <cell r="W53">
            <v>12457.758</v>
          </cell>
          <cell r="X53">
            <v>2653.7359999999999</v>
          </cell>
          <cell r="Y53">
            <v>9684.6500000000015</v>
          </cell>
          <cell r="Z53">
            <v>5343.9600000000009</v>
          </cell>
          <cell r="AA53">
            <v>6134.86</v>
          </cell>
          <cell r="AB53">
            <v>18622.580000000002</v>
          </cell>
          <cell r="AC53">
            <v>14842.433999999999</v>
          </cell>
          <cell r="AD53">
            <v>0</v>
          </cell>
          <cell r="AE53">
            <v>162637.22000000003</v>
          </cell>
          <cell r="AG53">
            <v>414603715</v>
          </cell>
          <cell r="AH53" t="str">
            <v>414</v>
          </cell>
          <cell r="AI53" t="str">
            <v>603</v>
          </cell>
          <cell r="AJ53" t="str">
            <v>715</v>
          </cell>
          <cell r="AK53">
            <v>1</v>
          </cell>
          <cell r="AL53">
            <v>16</v>
          </cell>
          <cell r="AM53">
            <v>162637.22000000003</v>
          </cell>
          <cell r="AN53">
            <v>10165</v>
          </cell>
          <cell r="AO53">
            <v>0</v>
          </cell>
          <cell r="AP53">
            <v>10165</v>
          </cell>
        </row>
        <row r="54">
          <cell r="A54">
            <v>414603765</v>
          </cell>
          <cell r="B54" t="str">
            <v>BERKSHIRE ARTS AND TECHNOLOGY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1</v>
          </cell>
          <cell r="H54">
            <v>0</v>
          </cell>
          <cell r="I54">
            <v>3.7499999999999999E-2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1</v>
          </cell>
          <cell r="R54">
            <v>1</v>
          </cell>
          <cell r="T54">
            <v>452.43212500000004</v>
          </cell>
          <cell r="U54">
            <v>649.13</v>
          </cell>
          <cell r="V54">
            <v>2926.2598749999997</v>
          </cell>
          <cell r="W54">
            <v>836.13487499999997</v>
          </cell>
          <cell r="X54">
            <v>142.49725000000001</v>
          </cell>
          <cell r="Y54">
            <v>443.734375</v>
          </cell>
          <cell r="Z54">
            <v>288.31</v>
          </cell>
          <cell r="AA54">
            <v>211.11</v>
          </cell>
          <cell r="AB54">
            <v>999.99062500000002</v>
          </cell>
          <cell r="AC54">
            <v>826.10775000000001</v>
          </cell>
          <cell r="AD54">
            <v>0</v>
          </cell>
          <cell r="AE54">
            <v>7775.7068750000008</v>
          </cell>
          <cell r="AG54">
            <v>414603765</v>
          </cell>
          <cell r="AH54" t="str">
            <v>414</v>
          </cell>
          <cell r="AI54" t="str">
            <v>603</v>
          </cell>
          <cell r="AJ54" t="str">
            <v>765</v>
          </cell>
          <cell r="AK54">
            <v>1</v>
          </cell>
          <cell r="AL54">
            <v>1</v>
          </cell>
          <cell r="AM54">
            <v>7775.7068750000008</v>
          </cell>
          <cell r="AN54">
            <v>7776</v>
          </cell>
          <cell r="AO54">
            <v>0</v>
          </cell>
          <cell r="AP54">
            <v>7776</v>
          </cell>
        </row>
        <row r="55">
          <cell r="A55">
            <v>416035035</v>
          </cell>
          <cell r="B55" t="str">
            <v>BOSTON PREPARATORY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168</v>
          </cell>
          <cell r="H55">
            <v>175</v>
          </cell>
          <cell r="I55">
            <v>13.762499999999999</v>
          </cell>
          <cell r="J55">
            <v>0</v>
          </cell>
          <cell r="K55">
            <v>0</v>
          </cell>
          <cell r="L55">
            <v>0</v>
          </cell>
          <cell r="M55">
            <v>24</v>
          </cell>
          <cell r="N55">
            <v>0</v>
          </cell>
          <cell r="O55">
            <v>157</v>
          </cell>
          <cell r="P55">
            <v>162</v>
          </cell>
          <cell r="Q55">
            <v>367</v>
          </cell>
          <cell r="R55">
            <v>1.071</v>
          </cell>
          <cell r="T55">
            <v>177831.61375612501</v>
          </cell>
          <cell r="U55">
            <v>255145.09040999998</v>
          </cell>
          <cell r="V55">
            <v>2230396.5102378754</v>
          </cell>
          <cell r="W55">
            <v>312962.92808287503</v>
          </cell>
          <cell r="X55">
            <v>76235.226653249993</v>
          </cell>
          <cell r="Y55">
            <v>208086.265625</v>
          </cell>
          <cell r="Z55">
            <v>127023.03117000002</v>
          </cell>
          <cell r="AA55">
            <v>132549.08058000001</v>
          </cell>
          <cell r="AB55">
            <v>534979.11848062498</v>
          </cell>
          <cell r="AC55">
            <v>390520.96425000002</v>
          </cell>
          <cell r="AD55">
            <v>0</v>
          </cell>
          <cell r="AE55">
            <v>4445729.8292457499</v>
          </cell>
          <cell r="AG55">
            <v>416035035</v>
          </cell>
          <cell r="AH55" t="str">
            <v>416</v>
          </cell>
          <cell r="AI55" t="str">
            <v>035</v>
          </cell>
          <cell r="AJ55" t="str">
            <v>035</v>
          </cell>
          <cell r="AK55">
            <v>1</v>
          </cell>
          <cell r="AL55">
            <v>367</v>
          </cell>
          <cell r="AM55">
            <v>4445729.8292457499</v>
          </cell>
          <cell r="AN55">
            <v>12114</v>
          </cell>
          <cell r="AO55">
            <v>0</v>
          </cell>
          <cell r="AP55">
            <v>12114</v>
          </cell>
        </row>
        <row r="56">
          <cell r="A56">
            <v>416035073</v>
          </cell>
          <cell r="B56" t="str">
            <v>BOSTON PREPARATORY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1</v>
          </cell>
          <cell r="H56">
            <v>1</v>
          </cell>
          <cell r="I56">
            <v>7.4999999999999997E-2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1</v>
          </cell>
          <cell r="P56">
            <v>1</v>
          </cell>
          <cell r="Q56">
            <v>2</v>
          </cell>
          <cell r="R56">
            <v>1.071</v>
          </cell>
          <cell r="T56">
            <v>969.10961175</v>
          </cell>
          <cell r="U56">
            <v>1390.4364599999999</v>
          </cell>
          <cell r="V56">
            <v>12622.934252249997</v>
          </cell>
          <cell r="W56">
            <v>1692.4260622499999</v>
          </cell>
          <cell r="X56">
            <v>427.32310949999999</v>
          </cell>
          <cell r="Y56">
            <v>1145.95875</v>
          </cell>
          <cell r="Z56">
            <v>695.85011999999995</v>
          </cell>
          <cell r="AA56">
            <v>747.48302999999999</v>
          </cell>
          <cell r="AB56">
            <v>2998.7156587500003</v>
          </cell>
          <cell r="AC56">
            <v>2168.0655000000002</v>
          </cell>
          <cell r="AD56">
            <v>0</v>
          </cell>
          <cell r="AE56">
            <v>24858.302554499998</v>
          </cell>
          <cell r="AG56">
            <v>416035073</v>
          </cell>
          <cell r="AH56" t="str">
            <v>416</v>
          </cell>
          <cell r="AI56" t="str">
            <v>035</v>
          </cell>
          <cell r="AJ56" t="str">
            <v>073</v>
          </cell>
          <cell r="AK56">
            <v>1</v>
          </cell>
          <cell r="AL56">
            <v>2</v>
          </cell>
          <cell r="AM56">
            <v>24858.302554499998</v>
          </cell>
          <cell r="AN56">
            <v>12429</v>
          </cell>
          <cell r="AO56">
            <v>0</v>
          </cell>
          <cell r="AP56">
            <v>12429</v>
          </cell>
        </row>
        <row r="57">
          <cell r="A57">
            <v>416035244</v>
          </cell>
          <cell r="B57" t="str">
            <v>BOSTON PREPARATORY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1</v>
          </cell>
          <cell r="H57">
            <v>0</v>
          </cell>
          <cell r="I57">
            <v>3.7499999999999999E-2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1</v>
          </cell>
          <cell r="P57">
            <v>0</v>
          </cell>
          <cell r="Q57">
            <v>1</v>
          </cell>
          <cell r="R57">
            <v>1.071</v>
          </cell>
          <cell r="T57">
            <v>484.554805875</v>
          </cell>
          <cell r="U57">
            <v>695.21822999999995</v>
          </cell>
          <cell r="V57">
            <v>6002.0659361249991</v>
          </cell>
          <cell r="W57">
            <v>895.50045112499993</v>
          </cell>
          <cell r="X57">
            <v>215.73929475</v>
          </cell>
          <cell r="Y57">
            <v>443.734375</v>
          </cell>
          <cell r="Z57">
            <v>308.78001</v>
          </cell>
          <cell r="AA57">
            <v>226.09881000000001</v>
          </cell>
          <cell r="AB57">
            <v>1513.9448493750001</v>
          </cell>
          <cell r="AC57">
            <v>1097.9377500000001</v>
          </cell>
          <cell r="AD57">
            <v>0</v>
          </cell>
          <cell r="AE57">
            <v>11883.574512250001</v>
          </cell>
          <cell r="AG57">
            <v>416035244</v>
          </cell>
          <cell r="AH57" t="str">
            <v>416</v>
          </cell>
          <cell r="AI57" t="str">
            <v>035</v>
          </cell>
          <cell r="AJ57" t="str">
            <v>244</v>
          </cell>
          <cell r="AK57">
            <v>1</v>
          </cell>
          <cell r="AL57">
            <v>1</v>
          </cell>
          <cell r="AM57">
            <v>11883.574512250001</v>
          </cell>
          <cell r="AN57">
            <v>11884</v>
          </cell>
          <cell r="AO57">
            <v>0</v>
          </cell>
          <cell r="AP57">
            <v>11884</v>
          </cell>
        </row>
        <row r="58">
          <cell r="A58">
            <v>416035307</v>
          </cell>
          <cell r="B58" t="str">
            <v>BOSTON PREPARATORY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1</v>
          </cell>
          <cell r="I58">
            <v>3.7499999999999999E-2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1</v>
          </cell>
          <cell r="Q58">
            <v>1</v>
          </cell>
          <cell r="R58">
            <v>1.071</v>
          </cell>
          <cell r="T58">
            <v>484.554805875</v>
          </cell>
          <cell r="U58">
            <v>695.21822999999995</v>
          </cell>
          <cell r="V58">
            <v>6620.8683161250001</v>
          </cell>
          <cell r="W58">
            <v>796.92561112499993</v>
          </cell>
          <cell r="X58">
            <v>211.58381474999999</v>
          </cell>
          <cell r="Y58">
            <v>702.22437500000001</v>
          </cell>
          <cell r="Z58">
            <v>387.07011</v>
          </cell>
          <cell r="AA58">
            <v>521.38421999999991</v>
          </cell>
          <cell r="AB58">
            <v>1484.770809375</v>
          </cell>
          <cell r="AC58">
            <v>1070.1277500000001</v>
          </cell>
          <cell r="AD58">
            <v>0</v>
          </cell>
          <cell r="AE58">
            <v>12974.728042250001</v>
          </cell>
          <cell r="AG58">
            <v>416035307</v>
          </cell>
          <cell r="AH58" t="str">
            <v>416</v>
          </cell>
          <cell r="AI58" t="str">
            <v>035</v>
          </cell>
          <cell r="AJ58" t="str">
            <v>307</v>
          </cell>
          <cell r="AK58">
            <v>1</v>
          </cell>
          <cell r="AL58">
            <v>1</v>
          </cell>
          <cell r="AM58">
            <v>12974.728042250001</v>
          </cell>
          <cell r="AN58">
            <v>12975</v>
          </cell>
          <cell r="AO58">
            <v>0</v>
          </cell>
          <cell r="AP58">
            <v>12975</v>
          </cell>
        </row>
        <row r="59">
          <cell r="A59">
            <v>417035035</v>
          </cell>
          <cell r="B59" t="str">
            <v>BRIDGE BOSTON</v>
          </cell>
          <cell r="C59">
            <v>36</v>
          </cell>
          <cell r="D59">
            <v>0</v>
          </cell>
          <cell r="E59">
            <v>20</v>
          </cell>
          <cell r="F59">
            <v>54</v>
          </cell>
          <cell r="G59">
            <v>0</v>
          </cell>
          <cell r="H59">
            <v>0</v>
          </cell>
          <cell r="I59">
            <v>4.0125000000000002</v>
          </cell>
          <cell r="J59">
            <v>0</v>
          </cell>
          <cell r="K59">
            <v>0</v>
          </cell>
          <cell r="L59">
            <v>0</v>
          </cell>
          <cell r="M59">
            <v>33</v>
          </cell>
          <cell r="N59">
            <v>0</v>
          </cell>
          <cell r="O59">
            <v>56</v>
          </cell>
          <cell r="P59">
            <v>46</v>
          </cell>
          <cell r="Q59">
            <v>125</v>
          </cell>
          <cell r="R59">
            <v>1.071</v>
          </cell>
          <cell r="T59">
            <v>58776.262988625007</v>
          </cell>
          <cell r="U59">
            <v>86902.471529999995</v>
          </cell>
          <cell r="V59">
            <v>747167.19919537485</v>
          </cell>
          <cell r="W59">
            <v>129636.72273037498</v>
          </cell>
          <cell r="X59">
            <v>25374.984248249995</v>
          </cell>
          <cell r="Y59">
            <v>55234.338125000009</v>
          </cell>
          <cell r="Z59">
            <v>31530.207869999998</v>
          </cell>
          <cell r="AA59">
            <v>15549.495569999999</v>
          </cell>
          <cell r="AB59">
            <v>178076.93380312496</v>
          </cell>
          <cell r="AC59">
            <v>139794.79924999998</v>
          </cell>
          <cell r="AD59">
            <v>0</v>
          </cell>
          <cell r="AE59">
            <v>1468043.41531075</v>
          </cell>
          <cell r="AG59">
            <v>417035035</v>
          </cell>
          <cell r="AH59" t="str">
            <v>417</v>
          </cell>
          <cell r="AI59" t="str">
            <v>035</v>
          </cell>
          <cell r="AJ59" t="str">
            <v>035</v>
          </cell>
          <cell r="AK59">
            <v>1</v>
          </cell>
          <cell r="AL59">
            <v>125</v>
          </cell>
          <cell r="AM59">
            <v>1468043.41531075</v>
          </cell>
          <cell r="AN59">
            <v>11744</v>
          </cell>
          <cell r="AO59">
            <v>0</v>
          </cell>
          <cell r="AP59">
            <v>11744</v>
          </cell>
        </row>
        <row r="60">
          <cell r="A60">
            <v>417035046</v>
          </cell>
          <cell r="B60" t="str">
            <v>BRIDGE BOSTON</v>
          </cell>
          <cell r="C60">
            <v>0</v>
          </cell>
          <cell r="D60">
            <v>0</v>
          </cell>
          <cell r="E60">
            <v>0</v>
          </cell>
          <cell r="F60">
            <v>1</v>
          </cell>
          <cell r="G60">
            <v>0</v>
          </cell>
          <cell r="H60">
            <v>0</v>
          </cell>
          <cell r="I60">
            <v>3.7499999999999999E-2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1</v>
          </cell>
          <cell r="P60">
            <v>0</v>
          </cell>
          <cell r="Q60">
            <v>1</v>
          </cell>
          <cell r="R60">
            <v>1.071</v>
          </cell>
          <cell r="T60">
            <v>484.554805875</v>
          </cell>
          <cell r="U60">
            <v>695.21822999999995</v>
          </cell>
          <cell r="V60">
            <v>6384.5842961249991</v>
          </cell>
          <cell r="W60">
            <v>1124.5552211250001</v>
          </cell>
          <cell r="X60">
            <v>205.13639474999999</v>
          </cell>
          <cell r="Y60">
            <v>443.734375</v>
          </cell>
          <cell r="Z60">
            <v>231.96788999999998</v>
          </cell>
          <cell r="AA60">
            <v>138.42675</v>
          </cell>
          <cell r="AB60">
            <v>1439.4675093749997</v>
          </cell>
          <cell r="AC60">
            <v>1134.5977499999999</v>
          </cell>
          <cell r="AD60">
            <v>0</v>
          </cell>
          <cell r="AE60">
            <v>12282.243222249999</v>
          </cell>
          <cell r="AG60">
            <v>417035046</v>
          </cell>
          <cell r="AH60" t="str">
            <v>417</v>
          </cell>
          <cell r="AI60" t="str">
            <v>035</v>
          </cell>
          <cell r="AJ60" t="str">
            <v>046</v>
          </cell>
          <cell r="AK60">
            <v>1</v>
          </cell>
          <cell r="AL60">
            <v>1</v>
          </cell>
          <cell r="AM60">
            <v>12282.243222249999</v>
          </cell>
          <cell r="AN60">
            <v>12282</v>
          </cell>
          <cell r="AO60">
            <v>0</v>
          </cell>
          <cell r="AP60">
            <v>12282</v>
          </cell>
        </row>
        <row r="61">
          <cell r="A61">
            <v>417035244</v>
          </cell>
          <cell r="B61" t="str">
            <v>BRIDGE BOSTON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3.7499999999999999E-2</v>
          </cell>
          <cell r="J61">
            <v>0</v>
          </cell>
          <cell r="K61">
            <v>0</v>
          </cell>
          <cell r="L61">
            <v>0</v>
          </cell>
          <cell r="M61">
            <v>1</v>
          </cell>
          <cell r="N61">
            <v>0</v>
          </cell>
          <cell r="O61">
            <v>0</v>
          </cell>
          <cell r="P61">
            <v>0</v>
          </cell>
          <cell r="Q61">
            <v>1</v>
          </cell>
          <cell r="R61">
            <v>1.071</v>
          </cell>
          <cell r="T61">
            <v>484.554805875</v>
          </cell>
          <cell r="U61">
            <v>695.21822999999995</v>
          </cell>
          <cell r="V61">
            <v>5129.7257261249997</v>
          </cell>
          <cell r="W61">
            <v>960.70293112499996</v>
          </cell>
          <cell r="X61">
            <v>186.61880475000001</v>
          </cell>
          <cell r="Y61">
            <v>443.734375</v>
          </cell>
          <cell r="Z61">
            <v>308.78001</v>
          </cell>
          <cell r="AA61">
            <v>138.42675</v>
          </cell>
          <cell r="AB61">
            <v>1309.683729375</v>
          </cell>
          <cell r="AC61">
            <v>1054.95775</v>
          </cell>
          <cell r="AD61">
            <v>0</v>
          </cell>
          <cell r="AE61">
            <v>10712.403112249998</v>
          </cell>
          <cell r="AG61">
            <v>417035244</v>
          </cell>
          <cell r="AH61" t="str">
            <v>417</v>
          </cell>
          <cell r="AI61" t="str">
            <v>035</v>
          </cell>
          <cell r="AJ61" t="str">
            <v>244</v>
          </cell>
          <cell r="AK61">
            <v>1</v>
          </cell>
          <cell r="AL61">
            <v>1</v>
          </cell>
          <cell r="AM61">
            <v>10712.403112249998</v>
          </cell>
          <cell r="AN61">
            <v>10712</v>
          </cell>
          <cell r="AO61">
            <v>0</v>
          </cell>
          <cell r="AP61">
            <v>10712</v>
          </cell>
        </row>
        <row r="62">
          <cell r="A62">
            <v>417035274</v>
          </cell>
          <cell r="B62" t="str">
            <v>BRIDGE BOSTON</v>
          </cell>
          <cell r="C62">
            <v>0</v>
          </cell>
          <cell r="D62">
            <v>0</v>
          </cell>
          <cell r="E62">
            <v>0</v>
          </cell>
          <cell r="F62">
            <v>1</v>
          </cell>
          <cell r="G62">
            <v>0</v>
          </cell>
          <cell r="H62">
            <v>0</v>
          </cell>
          <cell r="I62">
            <v>3.7499999999999999E-2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1</v>
          </cell>
          <cell r="P62">
            <v>0</v>
          </cell>
          <cell r="Q62">
            <v>1</v>
          </cell>
          <cell r="R62">
            <v>1.071</v>
          </cell>
          <cell r="T62">
            <v>484.554805875</v>
          </cell>
          <cell r="U62">
            <v>695.21822999999995</v>
          </cell>
          <cell r="V62">
            <v>6384.5842961249991</v>
          </cell>
          <cell r="W62">
            <v>1124.5552211250001</v>
          </cell>
          <cell r="X62">
            <v>205.13639474999999</v>
          </cell>
          <cell r="Y62">
            <v>443.734375</v>
          </cell>
          <cell r="Z62">
            <v>231.96788999999998</v>
          </cell>
          <cell r="AA62">
            <v>138.42675</v>
          </cell>
          <cell r="AB62">
            <v>1439.4675093749997</v>
          </cell>
          <cell r="AC62">
            <v>1134.5977499999999</v>
          </cell>
          <cell r="AD62">
            <v>0</v>
          </cell>
          <cell r="AE62">
            <v>12282.243222249999</v>
          </cell>
          <cell r="AG62">
            <v>417035274</v>
          </cell>
          <cell r="AH62" t="str">
            <v>417</v>
          </cell>
          <cell r="AI62" t="str">
            <v>035</v>
          </cell>
          <cell r="AJ62" t="str">
            <v>274</v>
          </cell>
          <cell r="AK62">
            <v>1</v>
          </cell>
          <cell r="AL62">
            <v>1</v>
          </cell>
          <cell r="AM62">
            <v>12282.243222249999</v>
          </cell>
          <cell r="AN62">
            <v>12282</v>
          </cell>
          <cell r="AO62">
            <v>0</v>
          </cell>
          <cell r="AP62">
            <v>12282</v>
          </cell>
        </row>
        <row r="63">
          <cell r="A63">
            <v>418100014</v>
          </cell>
          <cell r="B63" t="str">
            <v>CHRISTA MCAULIFFE REG'L</v>
          </cell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45</v>
          </cell>
          <cell r="H63">
            <v>0</v>
          </cell>
          <cell r="I63">
            <v>1.6875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3</v>
          </cell>
          <cell r="P63">
            <v>0</v>
          </cell>
          <cell r="Q63">
            <v>45</v>
          </cell>
          <cell r="R63">
            <v>1.0620000000000001</v>
          </cell>
          <cell r="T63">
            <v>21621.73125375</v>
          </cell>
          <cell r="U63">
            <v>31021.922699999999</v>
          </cell>
          <cell r="V63">
            <v>148377.78068625001</v>
          </cell>
          <cell r="W63">
            <v>39958.88567625</v>
          </cell>
          <cell r="X63">
            <v>6997.7264175</v>
          </cell>
          <cell r="Y63">
            <v>19968.046875</v>
          </cell>
          <cell r="Z63">
            <v>13778.334900000002</v>
          </cell>
          <cell r="AA63">
            <v>10088.946900000001</v>
          </cell>
          <cell r="AB63">
            <v>49107.249708750001</v>
          </cell>
          <cell r="AC63">
            <v>37990.338749999995</v>
          </cell>
          <cell r="AD63">
            <v>0</v>
          </cell>
          <cell r="AE63">
            <v>378910.96386750002</v>
          </cell>
          <cell r="AG63">
            <v>418100014</v>
          </cell>
          <cell r="AH63" t="str">
            <v>418</v>
          </cell>
          <cell r="AI63" t="str">
            <v>100</v>
          </cell>
          <cell r="AJ63" t="str">
            <v>014</v>
          </cell>
          <cell r="AK63">
            <v>1</v>
          </cell>
          <cell r="AL63">
            <v>45</v>
          </cell>
          <cell r="AM63">
            <v>378910.96386750002</v>
          </cell>
          <cell r="AN63">
            <v>8420</v>
          </cell>
          <cell r="AO63">
            <v>0</v>
          </cell>
          <cell r="AP63">
            <v>8420</v>
          </cell>
        </row>
        <row r="64">
          <cell r="A64">
            <v>418100100</v>
          </cell>
          <cell r="B64" t="str">
            <v>CHRISTA MCAULIFFE REG'L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221</v>
          </cell>
          <cell r="H64">
            <v>0</v>
          </cell>
          <cell r="I64">
            <v>8.5875000000000004</v>
          </cell>
          <cell r="J64">
            <v>0</v>
          </cell>
          <cell r="K64">
            <v>0</v>
          </cell>
          <cell r="L64">
            <v>0</v>
          </cell>
          <cell r="M64">
            <v>8</v>
          </cell>
          <cell r="N64">
            <v>0</v>
          </cell>
          <cell r="O64">
            <v>63</v>
          </cell>
          <cell r="P64">
            <v>0</v>
          </cell>
          <cell r="Q64">
            <v>229</v>
          </cell>
          <cell r="R64">
            <v>1.0620000000000001</v>
          </cell>
          <cell r="T64">
            <v>110030.58793575001</v>
          </cell>
          <cell r="U64">
            <v>157867.11774000002</v>
          </cell>
          <cell r="V64">
            <v>906660.24194025004</v>
          </cell>
          <cell r="W64">
            <v>203863.56581025</v>
          </cell>
          <cell r="X64">
            <v>38868.233845500006</v>
          </cell>
          <cell r="Y64">
            <v>101615.17187499999</v>
          </cell>
          <cell r="Z64">
            <v>70116.415380000006</v>
          </cell>
          <cell r="AA64">
            <v>50646.047220000008</v>
          </cell>
          <cell r="AB64">
            <v>272760.87607875007</v>
          </cell>
          <cell r="AC64">
            <v>208134.76475000003</v>
          </cell>
          <cell r="AD64">
            <v>0</v>
          </cell>
          <cell r="AE64">
            <v>2120563.0225755004</v>
          </cell>
          <cell r="AG64">
            <v>418100100</v>
          </cell>
          <cell r="AH64" t="str">
            <v>418</v>
          </cell>
          <cell r="AI64" t="str">
            <v>100</v>
          </cell>
          <cell r="AJ64" t="str">
            <v>100</v>
          </cell>
          <cell r="AK64">
            <v>1</v>
          </cell>
          <cell r="AL64">
            <v>229</v>
          </cell>
          <cell r="AM64">
            <v>2120563.0225755004</v>
          </cell>
          <cell r="AN64">
            <v>9260</v>
          </cell>
          <cell r="AO64">
            <v>0</v>
          </cell>
          <cell r="AP64">
            <v>9260</v>
          </cell>
        </row>
        <row r="65">
          <cell r="A65">
            <v>418100136</v>
          </cell>
          <cell r="B65" t="str">
            <v>CHRISTA MCAULIFFE REG'L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8</v>
          </cell>
          <cell r="H65">
            <v>0</v>
          </cell>
          <cell r="I65">
            <v>0.3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1</v>
          </cell>
          <cell r="P65">
            <v>0</v>
          </cell>
          <cell r="Q65">
            <v>8</v>
          </cell>
          <cell r="R65">
            <v>1.0620000000000001</v>
          </cell>
          <cell r="T65">
            <v>3843.8633340000006</v>
          </cell>
          <cell r="U65">
            <v>5515.0084800000004</v>
          </cell>
          <cell r="V65">
            <v>27705.444317999998</v>
          </cell>
          <cell r="W65">
            <v>7103.8018979999997</v>
          </cell>
          <cell r="X65">
            <v>1273.2509160000002</v>
          </cell>
          <cell r="Y65">
            <v>3549.875</v>
          </cell>
          <cell r="Z65">
            <v>2449.4817600000001</v>
          </cell>
          <cell r="AA65">
            <v>1793.5905600000001</v>
          </cell>
          <cell r="AB65">
            <v>8935.1529300000002</v>
          </cell>
          <cell r="AC65">
            <v>6880.692</v>
          </cell>
          <cell r="AD65">
            <v>0</v>
          </cell>
          <cell r="AE65">
            <v>69050.161195999986</v>
          </cell>
          <cell r="AG65">
            <v>418100136</v>
          </cell>
          <cell r="AH65" t="str">
            <v>418</v>
          </cell>
          <cell r="AI65" t="str">
            <v>100</v>
          </cell>
          <cell r="AJ65" t="str">
            <v>136</v>
          </cell>
          <cell r="AK65">
            <v>1</v>
          </cell>
          <cell r="AL65">
            <v>8</v>
          </cell>
          <cell r="AM65">
            <v>69050.161195999986</v>
          </cell>
          <cell r="AN65">
            <v>8631</v>
          </cell>
          <cell r="AO65">
            <v>0</v>
          </cell>
          <cell r="AP65">
            <v>8631</v>
          </cell>
        </row>
        <row r="66">
          <cell r="A66">
            <v>418100138</v>
          </cell>
          <cell r="B66" t="str">
            <v>CHRISTA MCAULIFFE REG'L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1</v>
          </cell>
          <cell r="H66">
            <v>0</v>
          </cell>
          <cell r="I66">
            <v>3.7499999999999999E-2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1</v>
          </cell>
          <cell r="R66">
            <v>1.0620000000000001</v>
          </cell>
          <cell r="T66">
            <v>480.48291675000007</v>
          </cell>
          <cell r="U66">
            <v>689.37606000000005</v>
          </cell>
          <cell r="V66">
            <v>3107.6879872499999</v>
          </cell>
          <cell r="W66">
            <v>887.97523724999996</v>
          </cell>
          <cell r="X66">
            <v>151.33207950000002</v>
          </cell>
          <cell r="Y66">
            <v>443.734375</v>
          </cell>
          <cell r="Z66">
            <v>306.18522000000002</v>
          </cell>
          <cell r="AA66">
            <v>224.19882000000001</v>
          </cell>
          <cell r="AB66">
            <v>1061.99004375</v>
          </cell>
          <cell r="AC66">
            <v>826.10775000000001</v>
          </cell>
          <cell r="AD66">
            <v>0</v>
          </cell>
          <cell r="AE66">
            <v>8179.0704894999999</v>
          </cell>
          <cell r="AG66">
            <v>418100138</v>
          </cell>
          <cell r="AH66" t="str">
            <v>418</v>
          </cell>
          <cell r="AI66" t="str">
            <v>100</v>
          </cell>
          <cell r="AJ66" t="str">
            <v>138</v>
          </cell>
          <cell r="AK66">
            <v>1</v>
          </cell>
          <cell r="AL66">
            <v>1</v>
          </cell>
          <cell r="AM66">
            <v>8179.0704894999999</v>
          </cell>
          <cell r="AN66">
            <v>8179</v>
          </cell>
          <cell r="AO66">
            <v>0</v>
          </cell>
          <cell r="AP66">
            <v>8179</v>
          </cell>
        </row>
        <row r="67">
          <cell r="A67">
            <v>418100139</v>
          </cell>
          <cell r="B67" t="str">
            <v>CHRISTA MCAULIFFE REG'L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3</v>
          </cell>
          <cell r="H67">
            <v>0</v>
          </cell>
          <cell r="I67">
            <v>0.1125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3</v>
          </cell>
          <cell r="R67">
            <v>1.0620000000000001</v>
          </cell>
          <cell r="T67">
            <v>1441.4487502500001</v>
          </cell>
          <cell r="U67">
            <v>2068.1281800000002</v>
          </cell>
          <cell r="V67">
            <v>9323.0639617500019</v>
          </cell>
          <cell r="W67">
            <v>2663.9257117500001</v>
          </cell>
          <cell r="X67">
            <v>453.99623850000006</v>
          </cell>
          <cell r="Y67">
            <v>1331.203125</v>
          </cell>
          <cell r="Z67">
            <v>918.5556600000001</v>
          </cell>
          <cell r="AA67">
            <v>672.59646000000009</v>
          </cell>
          <cell r="AB67">
            <v>3185.9701312500006</v>
          </cell>
          <cell r="AC67">
            <v>2478.3232499999999</v>
          </cell>
          <cell r="AD67">
            <v>0</v>
          </cell>
          <cell r="AE67">
            <v>24537.211468500005</v>
          </cell>
          <cell r="AG67">
            <v>418100139</v>
          </cell>
          <cell r="AH67" t="str">
            <v>418</v>
          </cell>
          <cell r="AI67" t="str">
            <v>100</v>
          </cell>
          <cell r="AJ67" t="str">
            <v>139</v>
          </cell>
          <cell r="AK67">
            <v>1</v>
          </cell>
          <cell r="AL67">
            <v>3</v>
          </cell>
          <cell r="AM67">
            <v>24537.211468500005</v>
          </cell>
          <cell r="AN67">
            <v>8179</v>
          </cell>
          <cell r="AO67">
            <v>0</v>
          </cell>
          <cell r="AP67">
            <v>8179</v>
          </cell>
        </row>
        <row r="68">
          <cell r="A68">
            <v>418100170</v>
          </cell>
          <cell r="B68" t="str">
            <v>CHRISTA MCAULIFFE REG'L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8</v>
          </cell>
          <cell r="H68">
            <v>0</v>
          </cell>
          <cell r="I68">
            <v>0.3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3</v>
          </cell>
          <cell r="P68">
            <v>0</v>
          </cell>
          <cell r="Q68">
            <v>8</v>
          </cell>
          <cell r="R68">
            <v>1.0620000000000001</v>
          </cell>
          <cell r="T68">
            <v>3843.8633340000006</v>
          </cell>
          <cell r="U68">
            <v>5515.0084800000004</v>
          </cell>
          <cell r="V68">
            <v>33393.325158</v>
          </cell>
          <cell r="W68">
            <v>7103.8018979999997</v>
          </cell>
          <cell r="X68">
            <v>1398.439476</v>
          </cell>
          <cell r="Y68">
            <v>3549.875</v>
          </cell>
          <cell r="Z68">
            <v>2449.4817600000001</v>
          </cell>
          <cell r="AA68">
            <v>1793.5905600000001</v>
          </cell>
          <cell r="AB68">
            <v>9813.6180899999999</v>
          </cell>
          <cell r="AC68">
            <v>7424.3519999999999</v>
          </cell>
          <cell r="AD68">
            <v>0</v>
          </cell>
          <cell r="AE68">
            <v>76285.355756000004</v>
          </cell>
          <cell r="AG68">
            <v>418100170</v>
          </cell>
          <cell r="AH68" t="str">
            <v>418</v>
          </cell>
          <cell r="AI68" t="str">
            <v>100</v>
          </cell>
          <cell r="AJ68" t="str">
            <v>170</v>
          </cell>
          <cell r="AK68">
            <v>1</v>
          </cell>
          <cell r="AL68">
            <v>8</v>
          </cell>
          <cell r="AM68">
            <v>76285.355756000004</v>
          </cell>
          <cell r="AN68">
            <v>9536</v>
          </cell>
          <cell r="AO68">
            <v>0</v>
          </cell>
          <cell r="AP68">
            <v>9536</v>
          </cell>
        </row>
        <row r="69">
          <cell r="A69">
            <v>418100175</v>
          </cell>
          <cell r="B69" t="str">
            <v>CHRISTA MCAULIFFE REG'L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1</v>
          </cell>
          <cell r="H69">
            <v>0</v>
          </cell>
          <cell r="I69">
            <v>3.7499999999999999E-2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1</v>
          </cell>
          <cell r="R69">
            <v>1.0620000000000001</v>
          </cell>
          <cell r="T69">
            <v>480.48291675000007</v>
          </cell>
          <cell r="U69">
            <v>689.37606000000005</v>
          </cell>
          <cell r="V69">
            <v>3107.6879872499999</v>
          </cell>
          <cell r="W69">
            <v>887.97523724999996</v>
          </cell>
          <cell r="X69">
            <v>151.33207950000002</v>
          </cell>
          <cell r="Y69">
            <v>443.734375</v>
          </cell>
          <cell r="Z69">
            <v>306.18522000000002</v>
          </cell>
          <cell r="AA69">
            <v>224.19882000000001</v>
          </cell>
          <cell r="AB69">
            <v>1061.99004375</v>
          </cell>
          <cell r="AC69">
            <v>826.10775000000001</v>
          </cell>
          <cell r="AD69">
            <v>0</v>
          </cell>
          <cell r="AE69">
            <v>8179.0704894999999</v>
          </cell>
          <cell r="AG69">
            <v>418100175</v>
          </cell>
          <cell r="AH69" t="str">
            <v>418</v>
          </cell>
          <cell r="AI69" t="str">
            <v>100</v>
          </cell>
          <cell r="AJ69" t="str">
            <v>175</v>
          </cell>
          <cell r="AK69">
            <v>1</v>
          </cell>
          <cell r="AL69">
            <v>1</v>
          </cell>
          <cell r="AM69">
            <v>8179.0704894999999</v>
          </cell>
          <cell r="AN69">
            <v>8179</v>
          </cell>
          <cell r="AO69">
            <v>0</v>
          </cell>
          <cell r="AP69">
            <v>8179</v>
          </cell>
        </row>
        <row r="70">
          <cell r="A70">
            <v>418100177</v>
          </cell>
          <cell r="B70" t="str">
            <v>CHRISTA MCAULIFFE REG'L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2</v>
          </cell>
          <cell r="H70">
            <v>0</v>
          </cell>
          <cell r="I70">
            <v>7.4999999999999997E-2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1</v>
          </cell>
          <cell r="P70">
            <v>0</v>
          </cell>
          <cell r="Q70">
            <v>2</v>
          </cell>
          <cell r="R70">
            <v>1.0620000000000001</v>
          </cell>
          <cell r="T70">
            <v>960.96583350000014</v>
          </cell>
          <cell r="U70">
            <v>1378.7521200000001</v>
          </cell>
          <cell r="V70">
            <v>9059.3163944999997</v>
          </cell>
          <cell r="W70">
            <v>1775.9504744999999</v>
          </cell>
          <cell r="X70">
            <v>365.25843900000001</v>
          </cell>
          <cell r="Y70">
            <v>887.46875</v>
          </cell>
          <cell r="Z70">
            <v>612.37044000000003</v>
          </cell>
          <cell r="AA70">
            <v>448.39764000000002</v>
          </cell>
          <cell r="AB70">
            <v>2563.2126675</v>
          </cell>
          <cell r="AC70">
            <v>1924.0454999999999</v>
          </cell>
          <cell r="AD70">
            <v>0</v>
          </cell>
          <cell r="AE70">
            <v>19975.738258999998</v>
          </cell>
          <cell r="AG70">
            <v>418100177</v>
          </cell>
          <cell r="AH70" t="str">
            <v>418</v>
          </cell>
          <cell r="AI70" t="str">
            <v>100</v>
          </cell>
          <cell r="AJ70" t="str">
            <v>177</v>
          </cell>
          <cell r="AK70">
            <v>1</v>
          </cell>
          <cell r="AL70">
            <v>2</v>
          </cell>
          <cell r="AM70">
            <v>19975.738258999998</v>
          </cell>
          <cell r="AN70">
            <v>9988</v>
          </cell>
          <cell r="AO70">
            <v>0</v>
          </cell>
          <cell r="AP70">
            <v>9988</v>
          </cell>
        </row>
        <row r="71">
          <cell r="A71">
            <v>418100185</v>
          </cell>
          <cell r="B71" t="str">
            <v>CHRISTA MCAULIFFE REG'L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3</v>
          </cell>
          <cell r="H71">
            <v>0</v>
          </cell>
          <cell r="I71">
            <v>0.1125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1</v>
          </cell>
          <cell r="P71">
            <v>0</v>
          </cell>
          <cell r="Q71">
            <v>3</v>
          </cell>
          <cell r="R71">
            <v>1.0620000000000001</v>
          </cell>
          <cell r="T71">
            <v>1441.4487502500001</v>
          </cell>
          <cell r="U71">
            <v>2068.1281800000002</v>
          </cell>
          <cell r="V71">
            <v>12167.004381750001</v>
          </cell>
          <cell r="W71">
            <v>2663.9257117500001</v>
          </cell>
          <cell r="X71">
            <v>516.59051850000003</v>
          </cell>
          <cell r="Y71">
            <v>1331.203125</v>
          </cell>
          <cell r="Z71">
            <v>918.5556600000001</v>
          </cell>
          <cell r="AA71">
            <v>672.59646000000009</v>
          </cell>
          <cell r="AB71">
            <v>3625.2027112500004</v>
          </cell>
          <cell r="AC71">
            <v>2750.1532499999998</v>
          </cell>
          <cell r="AD71">
            <v>0</v>
          </cell>
          <cell r="AE71">
            <v>28154.808748500007</v>
          </cell>
          <cell r="AG71">
            <v>418100185</v>
          </cell>
          <cell r="AH71" t="str">
            <v>418</v>
          </cell>
          <cell r="AI71" t="str">
            <v>100</v>
          </cell>
          <cell r="AJ71" t="str">
            <v>185</v>
          </cell>
          <cell r="AK71">
            <v>1</v>
          </cell>
          <cell r="AL71">
            <v>3</v>
          </cell>
          <cell r="AM71">
            <v>28154.808748500007</v>
          </cell>
          <cell r="AN71">
            <v>9385</v>
          </cell>
          <cell r="AO71">
            <v>0</v>
          </cell>
          <cell r="AP71">
            <v>9385</v>
          </cell>
        </row>
        <row r="72">
          <cell r="A72">
            <v>418100198</v>
          </cell>
          <cell r="B72" t="str">
            <v>CHRISTA MCAULIFFE REG'L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34</v>
          </cell>
          <cell r="H72">
            <v>0</v>
          </cell>
          <cell r="I72">
            <v>1.3125</v>
          </cell>
          <cell r="J72">
            <v>0</v>
          </cell>
          <cell r="K72">
            <v>0</v>
          </cell>
          <cell r="L72">
            <v>0</v>
          </cell>
          <cell r="M72">
            <v>1</v>
          </cell>
          <cell r="N72">
            <v>0</v>
          </cell>
          <cell r="O72">
            <v>4</v>
          </cell>
          <cell r="P72">
            <v>0</v>
          </cell>
          <cell r="Q72">
            <v>35</v>
          </cell>
          <cell r="R72">
            <v>1.0620000000000001</v>
          </cell>
          <cell r="T72">
            <v>16816.90208625</v>
          </cell>
          <cell r="U72">
            <v>24128.162100000001</v>
          </cell>
          <cell r="V72">
            <v>122123.77203375001</v>
          </cell>
          <cell r="W72">
            <v>31143.78786375</v>
          </cell>
          <cell r="X72">
            <v>5580.7184024999997</v>
          </cell>
          <cell r="Y72">
            <v>15530.703125</v>
          </cell>
          <cell r="Z72">
            <v>10716.4827</v>
          </cell>
          <cell r="AA72">
            <v>7760.0233800000015</v>
          </cell>
          <cell r="AB72">
            <v>39163.269791250001</v>
          </cell>
          <cell r="AC72">
            <v>30229.94125</v>
          </cell>
          <cell r="AD72">
            <v>0</v>
          </cell>
          <cell r="AE72">
            <v>303193.76273249998</v>
          </cell>
          <cell r="AG72">
            <v>418100198</v>
          </cell>
          <cell r="AH72" t="str">
            <v>418</v>
          </cell>
          <cell r="AI72" t="str">
            <v>100</v>
          </cell>
          <cell r="AJ72" t="str">
            <v>198</v>
          </cell>
          <cell r="AK72">
            <v>1</v>
          </cell>
          <cell r="AL72">
            <v>35</v>
          </cell>
          <cell r="AM72">
            <v>303193.76273249998</v>
          </cell>
          <cell r="AN72">
            <v>8663</v>
          </cell>
          <cell r="AO72">
            <v>0</v>
          </cell>
          <cell r="AP72">
            <v>8663</v>
          </cell>
        </row>
        <row r="73">
          <cell r="A73">
            <v>418100276</v>
          </cell>
          <cell r="B73" t="str">
            <v>CHRISTA MCAULIFFE REG'L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1</v>
          </cell>
          <cell r="H73">
            <v>0</v>
          </cell>
          <cell r="I73">
            <v>3.7499999999999999E-2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1</v>
          </cell>
          <cell r="R73">
            <v>1.0620000000000001</v>
          </cell>
          <cell r="T73">
            <v>480.48291675000007</v>
          </cell>
          <cell r="U73">
            <v>689.37606000000005</v>
          </cell>
          <cell r="V73">
            <v>3107.6879872499999</v>
          </cell>
          <cell r="W73">
            <v>887.97523724999996</v>
          </cell>
          <cell r="X73">
            <v>151.33207950000002</v>
          </cell>
          <cell r="Y73">
            <v>443.734375</v>
          </cell>
          <cell r="Z73">
            <v>306.18522000000002</v>
          </cell>
          <cell r="AA73">
            <v>224.19882000000001</v>
          </cell>
          <cell r="AB73">
            <v>1061.99004375</v>
          </cell>
          <cell r="AC73">
            <v>826.10775000000001</v>
          </cell>
          <cell r="AD73">
            <v>0</v>
          </cell>
          <cell r="AE73">
            <v>8179.0704894999999</v>
          </cell>
          <cell r="AG73">
            <v>418100276</v>
          </cell>
          <cell r="AH73" t="str">
            <v>418</v>
          </cell>
          <cell r="AI73" t="str">
            <v>100</v>
          </cell>
          <cell r="AJ73" t="str">
            <v>276</v>
          </cell>
          <cell r="AK73">
            <v>1</v>
          </cell>
          <cell r="AL73">
            <v>1</v>
          </cell>
          <cell r="AM73">
            <v>8179.0704894999999</v>
          </cell>
          <cell r="AN73">
            <v>8179</v>
          </cell>
          <cell r="AO73">
            <v>0</v>
          </cell>
          <cell r="AP73">
            <v>8179</v>
          </cell>
        </row>
        <row r="74">
          <cell r="A74">
            <v>418100288</v>
          </cell>
          <cell r="B74" t="str">
            <v>CHRISTA MCAULIFFE REG'L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2</v>
          </cell>
          <cell r="H74">
            <v>0</v>
          </cell>
          <cell r="I74">
            <v>7.4999999999999997E-2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2</v>
          </cell>
          <cell r="R74">
            <v>1.0620000000000001</v>
          </cell>
          <cell r="T74">
            <v>960.96583350000014</v>
          </cell>
          <cell r="U74">
            <v>1378.7521200000001</v>
          </cell>
          <cell r="V74">
            <v>6215.3759744999998</v>
          </cell>
          <cell r="W74">
            <v>1775.9504744999999</v>
          </cell>
          <cell r="X74">
            <v>302.66415900000004</v>
          </cell>
          <cell r="Y74">
            <v>887.46875</v>
          </cell>
          <cell r="Z74">
            <v>612.37044000000003</v>
          </cell>
          <cell r="AA74">
            <v>448.39764000000002</v>
          </cell>
          <cell r="AB74">
            <v>2123.9800875000001</v>
          </cell>
          <cell r="AC74">
            <v>1652.2155</v>
          </cell>
          <cell r="AD74">
            <v>0</v>
          </cell>
          <cell r="AE74">
            <v>16358.140979</v>
          </cell>
          <cell r="AG74">
            <v>418100288</v>
          </cell>
          <cell r="AH74" t="str">
            <v>418</v>
          </cell>
          <cell r="AI74" t="str">
            <v>100</v>
          </cell>
          <cell r="AJ74" t="str">
            <v>288</v>
          </cell>
          <cell r="AK74">
            <v>1</v>
          </cell>
          <cell r="AL74">
            <v>2</v>
          </cell>
          <cell r="AM74">
            <v>16358.140979</v>
          </cell>
          <cell r="AN74">
            <v>8179</v>
          </cell>
          <cell r="AO74">
            <v>0</v>
          </cell>
          <cell r="AP74">
            <v>8179</v>
          </cell>
        </row>
        <row r="75">
          <cell r="A75">
            <v>418100315</v>
          </cell>
          <cell r="B75" t="str">
            <v>CHRISTA MCAULIFFE REG'L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1</v>
          </cell>
          <cell r="H75">
            <v>0</v>
          </cell>
          <cell r="I75">
            <v>3.7499999999999999E-2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1</v>
          </cell>
          <cell r="R75">
            <v>1.0620000000000001</v>
          </cell>
          <cell r="T75">
            <v>480.48291675000007</v>
          </cell>
          <cell r="U75">
            <v>689.37606000000005</v>
          </cell>
          <cell r="V75">
            <v>3107.6879872499999</v>
          </cell>
          <cell r="W75">
            <v>887.97523724999996</v>
          </cell>
          <cell r="X75">
            <v>151.33207950000002</v>
          </cell>
          <cell r="Y75">
            <v>443.734375</v>
          </cell>
          <cell r="Z75">
            <v>306.18522000000002</v>
          </cell>
          <cell r="AA75">
            <v>224.19882000000001</v>
          </cell>
          <cell r="AB75">
            <v>1061.99004375</v>
          </cell>
          <cell r="AC75">
            <v>826.10775000000001</v>
          </cell>
          <cell r="AD75">
            <v>0</v>
          </cell>
          <cell r="AE75">
            <v>8179.0704894999999</v>
          </cell>
          <cell r="AG75">
            <v>418100315</v>
          </cell>
          <cell r="AH75" t="str">
            <v>418</v>
          </cell>
          <cell r="AI75" t="str">
            <v>100</v>
          </cell>
          <cell r="AJ75" t="str">
            <v>315</v>
          </cell>
          <cell r="AK75">
            <v>1</v>
          </cell>
          <cell r="AL75">
            <v>1</v>
          </cell>
          <cell r="AM75">
            <v>8179.0704894999999</v>
          </cell>
          <cell r="AN75">
            <v>8179</v>
          </cell>
          <cell r="AO75">
            <v>0</v>
          </cell>
          <cell r="AP75">
            <v>8179</v>
          </cell>
        </row>
        <row r="76">
          <cell r="A76">
            <v>418100655</v>
          </cell>
          <cell r="B76" t="str">
            <v>CHRISTA MCAULIFFE REG'L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1</v>
          </cell>
          <cell r="H76">
            <v>0</v>
          </cell>
          <cell r="I76">
            <v>3.7499999999999999E-2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1</v>
          </cell>
          <cell r="R76">
            <v>1.0620000000000001</v>
          </cell>
          <cell r="T76">
            <v>480.48291675000007</v>
          </cell>
          <cell r="U76">
            <v>689.37606000000005</v>
          </cell>
          <cell r="V76">
            <v>3107.6879872499999</v>
          </cell>
          <cell r="W76">
            <v>887.97523724999996</v>
          </cell>
          <cell r="X76">
            <v>151.33207950000002</v>
          </cell>
          <cell r="Y76">
            <v>443.734375</v>
          </cell>
          <cell r="Z76">
            <v>306.18522000000002</v>
          </cell>
          <cell r="AA76">
            <v>224.19882000000001</v>
          </cell>
          <cell r="AB76">
            <v>1061.99004375</v>
          </cell>
          <cell r="AC76">
            <v>826.10775000000001</v>
          </cell>
          <cell r="AD76">
            <v>0</v>
          </cell>
          <cell r="AE76">
            <v>8179.0704894999999</v>
          </cell>
          <cell r="AG76">
            <v>418100655</v>
          </cell>
          <cell r="AH76" t="str">
            <v>418</v>
          </cell>
          <cell r="AI76" t="str">
            <v>100</v>
          </cell>
          <cell r="AJ76" t="str">
            <v>655</v>
          </cell>
          <cell r="AK76">
            <v>1</v>
          </cell>
          <cell r="AL76">
            <v>1</v>
          </cell>
          <cell r="AM76">
            <v>8179.0704894999999</v>
          </cell>
          <cell r="AN76">
            <v>8179</v>
          </cell>
          <cell r="AO76">
            <v>0</v>
          </cell>
          <cell r="AP76">
            <v>8179</v>
          </cell>
        </row>
        <row r="77">
          <cell r="A77">
            <v>418100710</v>
          </cell>
          <cell r="B77" t="str">
            <v>CHRISTA MCAULIFFE REG'L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7</v>
          </cell>
          <cell r="H77">
            <v>0</v>
          </cell>
          <cell r="I77">
            <v>0.26250000000000001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7</v>
          </cell>
          <cell r="R77">
            <v>1.0620000000000001</v>
          </cell>
          <cell r="T77">
            <v>3363.3804172500008</v>
          </cell>
          <cell r="U77">
            <v>4825.6324199999999</v>
          </cell>
          <cell r="V77">
            <v>21753.81591075</v>
          </cell>
          <cell r="W77">
            <v>6215.82666075</v>
          </cell>
          <cell r="X77">
            <v>1059.3245565</v>
          </cell>
          <cell r="Y77">
            <v>3106.140625</v>
          </cell>
          <cell r="Z77">
            <v>2143.2965400000003</v>
          </cell>
          <cell r="AA77">
            <v>1569.39174</v>
          </cell>
          <cell r="AB77">
            <v>7433.9303062500012</v>
          </cell>
          <cell r="AC77">
            <v>5782.75425</v>
          </cell>
          <cell r="AD77">
            <v>0</v>
          </cell>
          <cell r="AE77">
            <v>57253.493426500005</v>
          </cell>
          <cell r="AG77">
            <v>418100710</v>
          </cell>
          <cell r="AH77" t="str">
            <v>418</v>
          </cell>
          <cell r="AI77" t="str">
            <v>100</v>
          </cell>
          <cell r="AJ77" t="str">
            <v>710</v>
          </cell>
          <cell r="AK77">
            <v>1</v>
          </cell>
          <cell r="AL77">
            <v>7</v>
          </cell>
          <cell r="AM77">
            <v>57253.493426500005</v>
          </cell>
          <cell r="AN77">
            <v>8179</v>
          </cell>
          <cell r="AO77">
            <v>0</v>
          </cell>
          <cell r="AP77">
            <v>8179</v>
          </cell>
        </row>
        <row r="78">
          <cell r="A78">
            <v>419035035</v>
          </cell>
          <cell r="B78" t="str">
            <v>SMITH LEADERSHIP ACADEMY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213</v>
          </cell>
          <cell r="H78">
            <v>0</v>
          </cell>
          <cell r="I78">
            <v>8.7750000000000004</v>
          </cell>
          <cell r="J78">
            <v>0</v>
          </cell>
          <cell r="K78">
            <v>0</v>
          </cell>
          <cell r="L78">
            <v>0</v>
          </cell>
          <cell r="M78">
            <v>21</v>
          </cell>
          <cell r="N78">
            <v>0</v>
          </cell>
          <cell r="O78">
            <v>194</v>
          </cell>
          <cell r="P78">
            <v>0</v>
          </cell>
          <cell r="Q78">
            <v>234</v>
          </cell>
          <cell r="R78">
            <v>1.071</v>
          </cell>
          <cell r="T78">
            <v>113385.82457474999</v>
          </cell>
          <cell r="U78">
            <v>162681.06582000002</v>
          </cell>
          <cell r="V78">
            <v>1331671.4940532502</v>
          </cell>
          <cell r="W78">
            <v>210916.35764324997</v>
          </cell>
          <cell r="X78">
            <v>48672.0946215</v>
          </cell>
          <cell r="Y78">
            <v>103833.84375</v>
          </cell>
          <cell r="Z78">
            <v>72254.522339999996</v>
          </cell>
          <cell r="AA78">
            <v>51066.008279999995</v>
          </cell>
          <cell r="AB78">
            <v>341557.46832375001</v>
          </cell>
          <cell r="AC78">
            <v>250850.08350000001</v>
          </cell>
          <cell r="AD78">
            <v>0</v>
          </cell>
          <cell r="AE78">
            <v>2686888.7629065001</v>
          </cell>
          <cell r="AG78">
            <v>419035035</v>
          </cell>
          <cell r="AH78" t="str">
            <v>419</v>
          </cell>
          <cell r="AI78" t="str">
            <v>035</v>
          </cell>
          <cell r="AJ78" t="str">
            <v>035</v>
          </cell>
          <cell r="AK78">
            <v>1</v>
          </cell>
          <cell r="AL78">
            <v>234</v>
          </cell>
          <cell r="AM78">
            <v>2686888.7629065001</v>
          </cell>
          <cell r="AN78">
            <v>11482</v>
          </cell>
          <cell r="AO78">
            <v>0</v>
          </cell>
          <cell r="AP78">
            <v>11482</v>
          </cell>
        </row>
        <row r="79">
          <cell r="A79">
            <v>419035044</v>
          </cell>
          <cell r="B79" t="str">
            <v>SMITH LEADERSHIP ACADEMY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1</v>
          </cell>
          <cell r="H79">
            <v>0</v>
          </cell>
          <cell r="I79">
            <v>3.7499999999999999E-2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1</v>
          </cell>
          <cell r="P79">
            <v>0</v>
          </cell>
          <cell r="Q79">
            <v>1</v>
          </cell>
          <cell r="R79">
            <v>1.071</v>
          </cell>
          <cell r="T79">
            <v>484.554805875</v>
          </cell>
          <cell r="U79">
            <v>695.21822999999995</v>
          </cell>
          <cell r="V79">
            <v>6002.0659361249991</v>
          </cell>
          <cell r="W79">
            <v>895.50045112499993</v>
          </cell>
          <cell r="X79">
            <v>215.73929475</v>
          </cell>
          <cell r="Y79">
            <v>443.734375</v>
          </cell>
          <cell r="Z79">
            <v>308.78001</v>
          </cell>
          <cell r="AA79">
            <v>226.09881000000001</v>
          </cell>
          <cell r="AB79">
            <v>1513.9448493750001</v>
          </cell>
          <cell r="AC79">
            <v>1097.9377500000001</v>
          </cell>
          <cell r="AD79">
            <v>0</v>
          </cell>
          <cell r="AE79">
            <v>11883.574512250001</v>
          </cell>
          <cell r="AG79">
            <v>419035044</v>
          </cell>
          <cell r="AH79" t="str">
            <v>419</v>
          </cell>
          <cell r="AI79" t="str">
            <v>035</v>
          </cell>
          <cell r="AJ79" t="str">
            <v>044</v>
          </cell>
          <cell r="AK79">
            <v>1</v>
          </cell>
          <cell r="AL79">
            <v>1</v>
          </cell>
          <cell r="AM79">
            <v>11883.574512250001</v>
          </cell>
          <cell r="AN79">
            <v>11884</v>
          </cell>
          <cell r="AO79">
            <v>0</v>
          </cell>
          <cell r="AP79">
            <v>11884</v>
          </cell>
        </row>
        <row r="80">
          <cell r="A80">
            <v>419035049</v>
          </cell>
          <cell r="B80" t="str">
            <v>SMITH LEADERSHIP ACADEMY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4</v>
          </cell>
          <cell r="H80">
            <v>0</v>
          </cell>
          <cell r="I80">
            <v>0.15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4</v>
          </cell>
          <cell r="P80">
            <v>0</v>
          </cell>
          <cell r="Q80">
            <v>4</v>
          </cell>
          <cell r="R80">
            <v>1.071</v>
          </cell>
          <cell r="T80">
            <v>1938.2192235</v>
          </cell>
          <cell r="U80">
            <v>2780.8729199999998</v>
          </cell>
          <cell r="V80">
            <v>24008.263744499996</v>
          </cell>
          <cell r="W80">
            <v>3582.0018044999997</v>
          </cell>
          <cell r="X80">
            <v>862.957179</v>
          </cell>
          <cell r="Y80">
            <v>1774.9375</v>
          </cell>
          <cell r="Z80">
            <v>1235.12004</v>
          </cell>
          <cell r="AA80">
            <v>904.39524000000006</v>
          </cell>
          <cell r="AB80">
            <v>6055.7793975000004</v>
          </cell>
          <cell r="AC80">
            <v>4391.7510000000002</v>
          </cell>
          <cell r="AD80">
            <v>0</v>
          </cell>
          <cell r="AE80">
            <v>47534.298049000005</v>
          </cell>
          <cell r="AG80">
            <v>419035049</v>
          </cell>
          <cell r="AH80" t="str">
            <v>419</v>
          </cell>
          <cell r="AI80" t="str">
            <v>035</v>
          </cell>
          <cell r="AJ80" t="str">
            <v>049</v>
          </cell>
          <cell r="AK80">
            <v>1</v>
          </cell>
          <cell r="AL80">
            <v>4</v>
          </cell>
          <cell r="AM80">
            <v>47534.298049000005</v>
          </cell>
          <cell r="AN80">
            <v>11884</v>
          </cell>
          <cell r="AO80">
            <v>0</v>
          </cell>
          <cell r="AP80">
            <v>11884</v>
          </cell>
        </row>
        <row r="81">
          <cell r="A81">
            <v>419035163</v>
          </cell>
          <cell r="B81" t="str">
            <v>SMITH LEADERSHIP ACADEMY</v>
          </cell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1</v>
          </cell>
          <cell r="H81">
            <v>0</v>
          </cell>
          <cell r="I81">
            <v>3.7499999999999999E-2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1</v>
          </cell>
          <cell r="R81">
            <v>1.071</v>
          </cell>
          <cell r="T81">
            <v>484.554805875</v>
          </cell>
          <cell r="U81">
            <v>695.21822999999995</v>
          </cell>
          <cell r="V81">
            <v>3134.0243261249998</v>
          </cell>
          <cell r="W81">
            <v>895.50045112499993</v>
          </cell>
          <cell r="X81">
            <v>152.61455475</v>
          </cell>
          <cell r="Y81">
            <v>443.734375</v>
          </cell>
          <cell r="Z81">
            <v>308.78001</v>
          </cell>
          <cell r="AA81">
            <v>226.09881000000001</v>
          </cell>
          <cell r="AB81">
            <v>1070.9899593749999</v>
          </cell>
          <cell r="AC81">
            <v>826.10775000000001</v>
          </cell>
          <cell r="AD81">
            <v>0</v>
          </cell>
          <cell r="AE81">
            <v>8237.623272249999</v>
          </cell>
          <cell r="AG81">
            <v>419035163</v>
          </cell>
          <cell r="AH81" t="str">
            <v>419</v>
          </cell>
          <cell r="AI81" t="str">
            <v>035</v>
          </cell>
          <cell r="AJ81" t="str">
            <v>163</v>
          </cell>
          <cell r="AK81">
            <v>1</v>
          </cell>
          <cell r="AL81">
            <v>1</v>
          </cell>
          <cell r="AM81">
            <v>8237.623272249999</v>
          </cell>
          <cell r="AN81">
            <v>8238</v>
          </cell>
          <cell r="AO81">
            <v>0</v>
          </cell>
          <cell r="AP81">
            <v>8238</v>
          </cell>
        </row>
        <row r="82">
          <cell r="A82">
            <v>419035244</v>
          </cell>
          <cell r="B82" t="str">
            <v>SMITH LEADERSHIP ACADEMY</v>
          </cell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>
            <v>3</v>
          </cell>
          <cell r="H82">
            <v>0</v>
          </cell>
          <cell r="I82">
            <v>0.1125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2</v>
          </cell>
          <cell r="P82">
            <v>0</v>
          </cell>
          <cell r="Q82">
            <v>3</v>
          </cell>
          <cell r="R82">
            <v>1.071</v>
          </cell>
          <cell r="T82">
            <v>1453.6644176250002</v>
          </cell>
          <cell r="U82">
            <v>2085.6546899999998</v>
          </cell>
          <cell r="V82">
            <v>15138.156198375</v>
          </cell>
          <cell r="W82">
            <v>2686.5013533750002</v>
          </cell>
          <cell r="X82">
            <v>584.09314425000002</v>
          </cell>
          <cell r="Y82">
            <v>1331.203125</v>
          </cell>
          <cell r="Z82">
            <v>926.34003000000007</v>
          </cell>
          <cell r="AA82">
            <v>678.29642999999999</v>
          </cell>
          <cell r="AB82">
            <v>4098.8796581249999</v>
          </cell>
          <cell r="AC82">
            <v>3021.9832499999998</v>
          </cell>
          <cell r="AD82">
            <v>0</v>
          </cell>
          <cell r="AE82">
            <v>32004.772296749998</v>
          </cell>
          <cell r="AG82">
            <v>419035244</v>
          </cell>
          <cell r="AH82" t="str">
            <v>419</v>
          </cell>
          <cell r="AI82" t="str">
            <v>035</v>
          </cell>
          <cell r="AJ82" t="str">
            <v>244</v>
          </cell>
          <cell r="AK82">
            <v>1</v>
          </cell>
          <cell r="AL82">
            <v>3</v>
          </cell>
          <cell r="AM82">
            <v>32004.772296749998</v>
          </cell>
          <cell r="AN82">
            <v>10668</v>
          </cell>
          <cell r="AO82">
            <v>0</v>
          </cell>
          <cell r="AP82">
            <v>10668</v>
          </cell>
        </row>
        <row r="83">
          <cell r="A83">
            <v>420049010</v>
          </cell>
          <cell r="B83" t="str">
            <v>BENJAMIN BANNEKER</v>
          </cell>
          <cell r="C83">
            <v>0</v>
          </cell>
          <cell r="D83">
            <v>0</v>
          </cell>
          <cell r="E83">
            <v>1</v>
          </cell>
          <cell r="F83">
            <v>0</v>
          </cell>
          <cell r="G83">
            <v>0</v>
          </cell>
          <cell r="H83">
            <v>0</v>
          </cell>
          <cell r="I83">
            <v>3.7499999999999999E-2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1</v>
          </cell>
          <cell r="Q83">
            <v>1</v>
          </cell>
          <cell r="R83">
            <v>1.0860000000000001</v>
          </cell>
          <cell r="T83">
            <v>491.34128775000011</v>
          </cell>
          <cell r="U83">
            <v>704.95518000000004</v>
          </cell>
          <cell r="V83">
            <v>5762.9131642499997</v>
          </cell>
          <cell r="W83">
            <v>1140.3052942500001</v>
          </cell>
          <cell r="X83">
            <v>207.98773349999999</v>
          </cell>
          <cell r="Y83">
            <v>443.734375</v>
          </cell>
          <cell r="Z83">
            <v>235.21674000000002</v>
          </cell>
          <cell r="AA83">
            <v>93.58062000000001</v>
          </cell>
          <cell r="AB83">
            <v>1459.6281187499999</v>
          </cell>
          <cell r="AC83">
            <v>1134.54775</v>
          </cell>
          <cell r="AD83">
            <v>0</v>
          </cell>
          <cell r="AE83">
            <v>11674.210263499999</v>
          </cell>
          <cell r="AG83">
            <v>420049010</v>
          </cell>
          <cell r="AH83" t="str">
            <v>420</v>
          </cell>
          <cell r="AI83" t="str">
            <v>049</v>
          </cell>
          <cell r="AJ83" t="str">
            <v>010</v>
          </cell>
          <cell r="AK83">
            <v>1</v>
          </cell>
          <cell r="AL83">
            <v>1</v>
          </cell>
          <cell r="AM83">
            <v>11674.210263499999</v>
          </cell>
          <cell r="AN83">
            <v>11674</v>
          </cell>
          <cell r="AO83">
            <v>0</v>
          </cell>
          <cell r="AP83">
            <v>11674</v>
          </cell>
        </row>
        <row r="84">
          <cell r="A84">
            <v>420049023</v>
          </cell>
          <cell r="B84" t="str">
            <v>BENJAMIN BANNEKER</v>
          </cell>
          <cell r="C84">
            <v>0</v>
          </cell>
          <cell r="D84">
            <v>0</v>
          </cell>
          <cell r="E84">
            <v>0</v>
          </cell>
          <cell r="F84">
            <v>2</v>
          </cell>
          <cell r="G84">
            <v>0</v>
          </cell>
          <cell r="H84">
            <v>0</v>
          </cell>
          <cell r="I84">
            <v>7.4999999999999997E-2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2</v>
          </cell>
          <cell r="R84">
            <v>1.0860000000000001</v>
          </cell>
          <cell r="T84">
            <v>982.68257550000021</v>
          </cell>
          <cell r="U84">
            <v>1409.9103600000001</v>
          </cell>
          <cell r="V84">
            <v>7131.5879685</v>
          </cell>
          <cell r="W84">
            <v>2280.6105885000002</v>
          </cell>
          <cell r="X84">
            <v>288.00122700000003</v>
          </cell>
          <cell r="Y84">
            <v>887.46875</v>
          </cell>
          <cell r="Z84">
            <v>470.43348000000003</v>
          </cell>
          <cell r="AA84">
            <v>280.73099999999999</v>
          </cell>
          <cell r="AB84">
            <v>2020.9387575000001</v>
          </cell>
          <cell r="AC84">
            <v>1725.5355</v>
          </cell>
          <cell r="AD84">
            <v>0</v>
          </cell>
          <cell r="AE84">
            <v>17477.900206999999</v>
          </cell>
          <cell r="AG84">
            <v>420049023</v>
          </cell>
          <cell r="AH84" t="str">
            <v>420</v>
          </cell>
          <cell r="AI84" t="str">
            <v>049</v>
          </cell>
          <cell r="AJ84" t="str">
            <v>023</v>
          </cell>
          <cell r="AK84">
            <v>1</v>
          </cell>
          <cell r="AL84">
            <v>2</v>
          </cell>
          <cell r="AM84">
            <v>17477.900206999999</v>
          </cell>
          <cell r="AN84">
            <v>8739</v>
          </cell>
          <cell r="AO84">
            <v>0</v>
          </cell>
          <cell r="AP84">
            <v>8739</v>
          </cell>
        </row>
        <row r="85">
          <cell r="A85">
            <v>420049026</v>
          </cell>
          <cell r="B85" t="str">
            <v>BENJAMIN BANNEKER</v>
          </cell>
          <cell r="C85">
            <v>0</v>
          </cell>
          <cell r="D85">
            <v>0</v>
          </cell>
          <cell r="E85">
            <v>2</v>
          </cell>
          <cell r="F85">
            <v>0</v>
          </cell>
          <cell r="G85">
            <v>0</v>
          </cell>
          <cell r="H85">
            <v>0</v>
          </cell>
          <cell r="I85">
            <v>7.4999999999999997E-2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2</v>
          </cell>
          <cell r="Q85">
            <v>2</v>
          </cell>
          <cell r="R85">
            <v>1.0860000000000001</v>
          </cell>
          <cell r="T85">
            <v>982.68257550000021</v>
          </cell>
          <cell r="U85">
            <v>1409.9103600000001</v>
          </cell>
          <cell r="V85">
            <v>11525.826328499999</v>
          </cell>
          <cell r="W85">
            <v>2280.6105885000002</v>
          </cell>
          <cell r="X85">
            <v>415.97546699999998</v>
          </cell>
          <cell r="Y85">
            <v>887.46875</v>
          </cell>
          <cell r="Z85">
            <v>470.43348000000003</v>
          </cell>
          <cell r="AA85">
            <v>187.16124000000002</v>
          </cell>
          <cell r="AB85">
            <v>2919.2562374999998</v>
          </cell>
          <cell r="AC85">
            <v>2269.0954999999999</v>
          </cell>
          <cell r="AD85">
            <v>0</v>
          </cell>
          <cell r="AE85">
            <v>23348.420526999998</v>
          </cell>
          <cell r="AG85">
            <v>420049026</v>
          </cell>
          <cell r="AH85" t="str">
            <v>420</v>
          </cell>
          <cell r="AI85" t="str">
            <v>049</v>
          </cell>
          <cell r="AJ85" t="str">
            <v>026</v>
          </cell>
          <cell r="AK85">
            <v>1</v>
          </cell>
          <cell r="AL85">
            <v>2</v>
          </cell>
          <cell r="AM85">
            <v>23348.420526999998</v>
          </cell>
          <cell r="AN85">
            <v>11674</v>
          </cell>
          <cell r="AO85">
            <v>0</v>
          </cell>
          <cell r="AP85">
            <v>11674</v>
          </cell>
        </row>
        <row r="86">
          <cell r="A86">
            <v>420049031</v>
          </cell>
          <cell r="B86" t="str">
            <v>BENJAMIN BANNEKER</v>
          </cell>
          <cell r="C86">
            <v>0</v>
          </cell>
          <cell r="D86">
            <v>0</v>
          </cell>
          <cell r="E86">
            <v>1</v>
          </cell>
          <cell r="F86">
            <v>0</v>
          </cell>
          <cell r="G86">
            <v>0</v>
          </cell>
          <cell r="H86">
            <v>0</v>
          </cell>
          <cell r="I86">
            <v>3.7499999999999999E-2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1</v>
          </cell>
          <cell r="Q86">
            <v>1</v>
          </cell>
          <cell r="R86">
            <v>1.0860000000000001</v>
          </cell>
          <cell r="T86">
            <v>491.34128775000011</v>
          </cell>
          <cell r="U86">
            <v>704.95518000000004</v>
          </cell>
          <cell r="V86">
            <v>5762.9131642499997</v>
          </cell>
          <cell r="W86">
            <v>1140.3052942500001</v>
          </cell>
          <cell r="X86">
            <v>207.98773349999999</v>
          </cell>
          <cell r="Y86">
            <v>443.734375</v>
          </cell>
          <cell r="Z86">
            <v>235.21674000000002</v>
          </cell>
          <cell r="AA86">
            <v>93.58062000000001</v>
          </cell>
          <cell r="AB86">
            <v>1459.6281187499999</v>
          </cell>
          <cell r="AC86">
            <v>1134.54775</v>
          </cell>
          <cell r="AD86">
            <v>0</v>
          </cell>
          <cell r="AE86">
            <v>11674.210263499999</v>
          </cell>
          <cell r="AG86">
            <v>420049031</v>
          </cell>
          <cell r="AH86" t="str">
            <v>420</v>
          </cell>
          <cell r="AI86" t="str">
            <v>049</v>
          </cell>
          <cell r="AJ86" t="str">
            <v>031</v>
          </cell>
          <cell r="AK86">
            <v>1</v>
          </cell>
          <cell r="AL86">
            <v>1</v>
          </cell>
          <cell r="AM86">
            <v>11674.210263499999</v>
          </cell>
          <cell r="AN86">
            <v>11674</v>
          </cell>
          <cell r="AO86">
            <v>0</v>
          </cell>
          <cell r="AP86">
            <v>11674</v>
          </cell>
        </row>
        <row r="87">
          <cell r="A87">
            <v>420049035</v>
          </cell>
          <cell r="B87" t="str">
            <v>BENJAMIN BANNEKER</v>
          </cell>
          <cell r="C87">
            <v>0</v>
          </cell>
          <cell r="D87">
            <v>0</v>
          </cell>
          <cell r="E87">
            <v>24</v>
          </cell>
          <cell r="F87">
            <v>89</v>
          </cell>
          <cell r="G87">
            <v>16</v>
          </cell>
          <cell r="H87">
            <v>0</v>
          </cell>
          <cell r="I87">
            <v>4.9124999999999996</v>
          </cell>
          <cell r="J87">
            <v>0</v>
          </cell>
          <cell r="K87">
            <v>0</v>
          </cell>
          <cell r="L87">
            <v>0</v>
          </cell>
          <cell r="M87">
            <v>2</v>
          </cell>
          <cell r="N87">
            <v>0</v>
          </cell>
          <cell r="O87">
            <v>88</v>
          </cell>
          <cell r="P87">
            <v>20</v>
          </cell>
          <cell r="Q87">
            <v>131</v>
          </cell>
          <cell r="R87">
            <v>1.0860000000000001</v>
          </cell>
          <cell r="T87">
            <v>64365.70869525001</v>
          </cell>
          <cell r="U87">
            <v>92349.128580000004</v>
          </cell>
          <cell r="V87">
            <v>764049.61329675012</v>
          </cell>
          <cell r="W87">
            <v>145331.49414674999</v>
          </cell>
          <cell r="X87">
            <v>26039.000008500003</v>
          </cell>
          <cell r="Y87">
            <v>58129.203125000007</v>
          </cell>
          <cell r="Z87">
            <v>32215.375500000002</v>
          </cell>
          <cell r="AA87">
            <v>18687.442740000002</v>
          </cell>
          <cell r="AB87">
            <v>182724.07409625</v>
          </cell>
          <cell r="AC87">
            <v>142176.83525</v>
          </cell>
          <cell r="AD87">
            <v>0</v>
          </cell>
          <cell r="AE87">
            <v>1526067.8754385002</v>
          </cell>
          <cell r="AG87">
            <v>420049035</v>
          </cell>
          <cell r="AH87" t="str">
            <v>420</v>
          </cell>
          <cell r="AI87" t="str">
            <v>049</v>
          </cell>
          <cell r="AJ87" t="str">
            <v>035</v>
          </cell>
          <cell r="AK87">
            <v>1</v>
          </cell>
          <cell r="AL87">
            <v>131</v>
          </cell>
          <cell r="AM87">
            <v>1526067.8754385002</v>
          </cell>
          <cell r="AN87">
            <v>11649</v>
          </cell>
          <cell r="AO87">
            <v>0</v>
          </cell>
          <cell r="AP87">
            <v>11649</v>
          </cell>
        </row>
        <row r="88">
          <cell r="A88">
            <v>420049044</v>
          </cell>
          <cell r="B88" t="str">
            <v>BENJAMIN BANNEKER</v>
          </cell>
          <cell r="C88">
            <v>0</v>
          </cell>
          <cell r="D88">
            <v>0</v>
          </cell>
          <cell r="E88">
            <v>0</v>
          </cell>
          <cell r="F88">
            <v>1</v>
          </cell>
          <cell r="G88">
            <v>1</v>
          </cell>
          <cell r="H88">
            <v>0</v>
          </cell>
          <cell r="I88">
            <v>7.4999999999999997E-2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1</v>
          </cell>
          <cell r="P88">
            <v>0</v>
          </cell>
          <cell r="Q88">
            <v>2</v>
          </cell>
          <cell r="R88">
            <v>1.0860000000000001</v>
          </cell>
          <cell r="T88">
            <v>982.68257550000021</v>
          </cell>
          <cell r="U88">
            <v>1409.9103600000001</v>
          </cell>
          <cell r="V88">
            <v>9651.922468499999</v>
          </cell>
          <cell r="W88">
            <v>2048.3477684999998</v>
          </cell>
          <cell r="X88">
            <v>362.76146700000004</v>
          </cell>
          <cell r="Y88">
            <v>887.46875</v>
          </cell>
          <cell r="Z88">
            <v>548.32140000000004</v>
          </cell>
          <cell r="AA88">
            <v>369.63096000000002</v>
          </cell>
          <cell r="AB88">
            <v>2545.6179375000002</v>
          </cell>
          <cell r="AC88">
            <v>1960.7055</v>
          </cell>
          <cell r="AD88">
            <v>0</v>
          </cell>
          <cell r="AE88">
            <v>20767.369187</v>
          </cell>
          <cell r="AG88">
            <v>420049044</v>
          </cell>
          <cell r="AH88" t="str">
            <v>420</v>
          </cell>
          <cell r="AI88" t="str">
            <v>049</v>
          </cell>
          <cell r="AJ88" t="str">
            <v>044</v>
          </cell>
          <cell r="AK88">
            <v>1</v>
          </cell>
          <cell r="AL88">
            <v>2</v>
          </cell>
          <cell r="AM88">
            <v>20767.369187</v>
          </cell>
          <cell r="AN88">
            <v>10384</v>
          </cell>
          <cell r="AO88">
            <v>0</v>
          </cell>
          <cell r="AP88">
            <v>10384</v>
          </cell>
        </row>
        <row r="89">
          <cell r="A89">
            <v>420049049</v>
          </cell>
          <cell r="B89" t="str">
            <v>BENJAMIN BANNEKER</v>
          </cell>
          <cell r="C89">
            <v>0</v>
          </cell>
          <cell r="D89">
            <v>0</v>
          </cell>
          <cell r="E89">
            <v>20</v>
          </cell>
          <cell r="F89">
            <v>78</v>
          </cell>
          <cell r="G89">
            <v>12</v>
          </cell>
          <cell r="H89">
            <v>0</v>
          </cell>
          <cell r="I89">
            <v>4.5374999999999996</v>
          </cell>
          <cell r="J89">
            <v>0</v>
          </cell>
          <cell r="K89">
            <v>0</v>
          </cell>
          <cell r="L89">
            <v>0</v>
          </cell>
          <cell r="M89">
            <v>11</v>
          </cell>
          <cell r="N89">
            <v>0</v>
          </cell>
          <cell r="O89">
            <v>95</v>
          </cell>
          <cell r="P89">
            <v>15</v>
          </cell>
          <cell r="Q89">
            <v>121</v>
          </cell>
          <cell r="R89">
            <v>1.0860000000000001</v>
          </cell>
          <cell r="T89">
            <v>59452.295817750011</v>
          </cell>
          <cell r="U89">
            <v>85299.576780000018</v>
          </cell>
          <cell r="V89">
            <v>754037.08561424993</v>
          </cell>
          <cell r="W89">
            <v>133362.16822425</v>
          </cell>
          <cell r="X89">
            <v>25091.1799335</v>
          </cell>
          <cell r="Y89">
            <v>53691.859375</v>
          </cell>
          <cell r="Z89">
            <v>30252.647700000001</v>
          </cell>
          <cell r="AA89">
            <v>17115.327420000001</v>
          </cell>
          <cell r="AB89">
            <v>176073.63136875001</v>
          </cell>
          <cell r="AC89">
            <v>135969.36775</v>
          </cell>
          <cell r="AD89">
            <v>0</v>
          </cell>
          <cell r="AE89">
            <v>1470345.1399834999</v>
          </cell>
          <cell r="AG89">
            <v>420049049</v>
          </cell>
          <cell r="AH89" t="str">
            <v>420</v>
          </cell>
          <cell r="AI89" t="str">
            <v>049</v>
          </cell>
          <cell r="AJ89" t="str">
            <v>049</v>
          </cell>
          <cell r="AK89">
            <v>1</v>
          </cell>
          <cell r="AL89">
            <v>121</v>
          </cell>
          <cell r="AM89">
            <v>1470345.1399834999</v>
          </cell>
          <cell r="AN89">
            <v>12152</v>
          </cell>
          <cell r="AO89">
            <v>0</v>
          </cell>
          <cell r="AP89">
            <v>12152</v>
          </cell>
        </row>
        <row r="90">
          <cell r="A90">
            <v>420049050</v>
          </cell>
          <cell r="B90" t="str">
            <v>BENJAMIN BANNEKER</v>
          </cell>
          <cell r="C90">
            <v>0</v>
          </cell>
          <cell r="D90">
            <v>0</v>
          </cell>
          <cell r="E90">
            <v>0</v>
          </cell>
          <cell r="F90">
            <v>1</v>
          </cell>
          <cell r="G90">
            <v>1</v>
          </cell>
          <cell r="H90">
            <v>0</v>
          </cell>
          <cell r="I90">
            <v>7.4999999999999997E-2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2</v>
          </cell>
          <cell r="P90">
            <v>0</v>
          </cell>
          <cell r="Q90">
            <v>2</v>
          </cell>
          <cell r="R90">
            <v>1.0860000000000001</v>
          </cell>
          <cell r="T90">
            <v>982.68257550000021</v>
          </cell>
          <cell r="U90">
            <v>1409.9103600000001</v>
          </cell>
          <cell r="V90">
            <v>12560.132728500001</v>
          </cell>
          <cell r="W90">
            <v>2048.3477684999998</v>
          </cell>
          <cell r="X90">
            <v>426.77030700000006</v>
          </cell>
          <cell r="Y90">
            <v>887.46875</v>
          </cell>
          <cell r="Z90">
            <v>548.32140000000004</v>
          </cell>
          <cell r="AA90">
            <v>369.63096000000002</v>
          </cell>
          <cell r="AB90">
            <v>2994.7766775</v>
          </cell>
          <cell r="AC90">
            <v>2232.5355</v>
          </cell>
          <cell r="AD90">
            <v>0</v>
          </cell>
          <cell r="AE90">
            <v>24460.577026999999</v>
          </cell>
          <cell r="AG90">
            <v>420049050</v>
          </cell>
          <cell r="AH90" t="str">
            <v>420</v>
          </cell>
          <cell r="AI90" t="str">
            <v>049</v>
          </cell>
          <cell r="AJ90" t="str">
            <v>050</v>
          </cell>
          <cell r="AK90">
            <v>1</v>
          </cell>
          <cell r="AL90">
            <v>2</v>
          </cell>
          <cell r="AM90">
            <v>24460.577026999999</v>
          </cell>
          <cell r="AN90">
            <v>12230</v>
          </cell>
          <cell r="AO90">
            <v>0</v>
          </cell>
          <cell r="AP90">
            <v>12230</v>
          </cell>
        </row>
        <row r="91">
          <cell r="A91">
            <v>420049057</v>
          </cell>
          <cell r="B91" t="str">
            <v>BENJAMIN BANNEKER</v>
          </cell>
          <cell r="C91">
            <v>0</v>
          </cell>
          <cell r="D91">
            <v>0</v>
          </cell>
          <cell r="E91">
            <v>2</v>
          </cell>
          <cell r="F91">
            <v>2</v>
          </cell>
          <cell r="G91">
            <v>1</v>
          </cell>
          <cell r="H91">
            <v>0</v>
          </cell>
          <cell r="I91">
            <v>0.1875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2</v>
          </cell>
          <cell r="P91">
            <v>0</v>
          </cell>
          <cell r="Q91">
            <v>5</v>
          </cell>
          <cell r="R91">
            <v>1.0860000000000001</v>
          </cell>
          <cell r="T91">
            <v>2456.7064387500009</v>
          </cell>
          <cell r="U91">
            <v>3524.7759000000005</v>
          </cell>
          <cell r="V91">
            <v>23257.601561249998</v>
          </cell>
          <cell r="W91">
            <v>5469.2636512500003</v>
          </cell>
          <cell r="X91">
            <v>858.72870750000004</v>
          </cell>
          <cell r="Y91">
            <v>2218.671875</v>
          </cell>
          <cell r="Z91">
            <v>1253.9716200000003</v>
          </cell>
          <cell r="AA91">
            <v>697.15770000000009</v>
          </cell>
          <cell r="AB91">
            <v>6026.184813750001</v>
          </cell>
          <cell r="AC91">
            <v>4820.7387499999995</v>
          </cell>
          <cell r="AD91">
            <v>0</v>
          </cell>
          <cell r="AE91">
            <v>50583.801017500002</v>
          </cell>
          <cell r="AG91">
            <v>420049057</v>
          </cell>
          <cell r="AH91" t="str">
            <v>420</v>
          </cell>
          <cell r="AI91" t="str">
            <v>049</v>
          </cell>
          <cell r="AJ91" t="str">
            <v>057</v>
          </cell>
          <cell r="AK91">
            <v>1</v>
          </cell>
          <cell r="AL91">
            <v>5</v>
          </cell>
          <cell r="AM91">
            <v>50583.801017500002</v>
          </cell>
          <cell r="AN91">
            <v>10117</v>
          </cell>
          <cell r="AO91">
            <v>0</v>
          </cell>
          <cell r="AP91">
            <v>10117</v>
          </cell>
        </row>
        <row r="92">
          <cell r="A92">
            <v>420049093</v>
          </cell>
          <cell r="B92" t="str">
            <v>BENJAMIN BANNEKER</v>
          </cell>
          <cell r="C92">
            <v>0</v>
          </cell>
          <cell r="D92">
            <v>0</v>
          </cell>
          <cell r="E92">
            <v>5</v>
          </cell>
          <cell r="F92">
            <v>15</v>
          </cell>
          <cell r="G92">
            <v>1</v>
          </cell>
          <cell r="H92">
            <v>0</v>
          </cell>
          <cell r="I92">
            <v>0.82499999999999996</v>
          </cell>
          <cell r="J92">
            <v>0</v>
          </cell>
          <cell r="K92">
            <v>0</v>
          </cell>
          <cell r="L92">
            <v>0</v>
          </cell>
          <cell r="M92">
            <v>1</v>
          </cell>
          <cell r="N92">
            <v>0</v>
          </cell>
          <cell r="O92">
            <v>15</v>
          </cell>
          <cell r="P92">
            <v>4</v>
          </cell>
          <cell r="Q92">
            <v>22</v>
          </cell>
          <cell r="R92">
            <v>1.0860000000000001</v>
          </cell>
          <cell r="T92">
            <v>10809.508330500001</v>
          </cell>
          <cell r="U92">
            <v>15509.01396</v>
          </cell>
          <cell r="V92">
            <v>132107.04259349999</v>
          </cell>
          <cell r="W92">
            <v>24688.3065135</v>
          </cell>
          <cell r="X92">
            <v>4440.0561570000009</v>
          </cell>
          <cell r="Y92">
            <v>9762.15625</v>
          </cell>
          <cell r="Z92">
            <v>5330.5441200000014</v>
          </cell>
          <cell r="AA92">
            <v>2943.01656</v>
          </cell>
          <cell r="AB92">
            <v>31157.4200925</v>
          </cell>
          <cell r="AC92">
            <v>24300.940500000001</v>
          </cell>
          <cell r="AD92">
            <v>0</v>
          </cell>
          <cell r="AE92">
            <v>261048.00507699998</v>
          </cell>
          <cell r="AG92">
            <v>420049093</v>
          </cell>
          <cell r="AH92" t="str">
            <v>420</v>
          </cell>
          <cell r="AI92" t="str">
            <v>049</v>
          </cell>
          <cell r="AJ92" t="str">
            <v>093</v>
          </cell>
          <cell r="AK92">
            <v>1</v>
          </cell>
          <cell r="AL92">
            <v>22</v>
          </cell>
          <cell r="AM92">
            <v>261048.00507699998</v>
          </cell>
          <cell r="AN92">
            <v>11866</v>
          </cell>
          <cell r="AO92">
            <v>0</v>
          </cell>
          <cell r="AP92">
            <v>11866</v>
          </cell>
        </row>
        <row r="93">
          <cell r="A93">
            <v>420049149</v>
          </cell>
          <cell r="B93" t="str">
            <v>BENJAMIN BANNEKER</v>
          </cell>
          <cell r="C93">
            <v>0</v>
          </cell>
          <cell r="D93">
            <v>0</v>
          </cell>
          <cell r="E93">
            <v>0</v>
          </cell>
          <cell r="F93">
            <v>1</v>
          </cell>
          <cell r="G93">
            <v>0</v>
          </cell>
          <cell r="H93">
            <v>0</v>
          </cell>
          <cell r="I93">
            <v>3.7499999999999999E-2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1</v>
          </cell>
          <cell r="R93">
            <v>1.0860000000000001</v>
          </cell>
          <cell r="T93">
            <v>491.34128775000011</v>
          </cell>
          <cell r="U93">
            <v>704.95518000000004</v>
          </cell>
          <cell r="V93">
            <v>3565.79398425</v>
          </cell>
          <cell r="W93">
            <v>1140.3052942500001</v>
          </cell>
          <cell r="X93">
            <v>144.00061350000001</v>
          </cell>
          <cell r="Y93">
            <v>443.734375</v>
          </cell>
          <cell r="Z93">
            <v>235.21674000000002</v>
          </cell>
          <cell r="AA93">
            <v>140.3655</v>
          </cell>
          <cell r="AB93">
            <v>1010.46937875</v>
          </cell>
          <cell r="AC93">
            <v>862.76774999999998</v>
          </cell>
          <cell r="AD93">
            <v>0</v>
          </cell>
          <cell r="AE93">
            <v>8738.9501034999994</v>
          </cell>
          <cell r="AG93">
            <v>420049149</v>
          </cell>
          <cell r="AH93" t="str">
            <v>420</v>
          </cell>
          <cell r="AI93" t="str">
            <v>049</v>
          </cell>
          <cell r="AJ93" t="str">
            <v>149</v>
          </cell>
          <cell r="AK93">
            <v>1</v>
          </cell>
          <cell r="AL93">
            <v>1</v>
          </cell>
          <cell r="AM93">
            <v>8738.9501034999994</v>
          </cell>
          <cell r="AN93">
            <v>8739</v>
          </cell>
          <cell r="AO93">
            <v>0</v>
          </cell>
          <cell r="AP93">
            <v>8739</v>
          </cell>
        </row>
        <row r="94">
          <cell r="A94">
            <v>420049163</v>
          </cell>
          <cell r="B94" t="str">
            <v>BENJAMIN BANNEKER</v>
          </cell>
          <cell r="C94">
            <v>0</v>
          </cell>
          <cell r="D94">
            <v>0</v>
          </cell>
          <cell r="E94">
            <v>2</v>
          </cell>
          <cell r="F94">
            <v>3</v>
          </cell>
          <cell r="G94">
            <v>0</v>
          </cell>
          <cell r="H94">
            <v>0</v>
          </cell>
          <cell r="I94">
            <v>0.1875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1</v>
          </cell>
          <cell r="Q94">
            <v>5</v>
          </cell>
          <cell r="R94">
            <v>1.0860000000000001</v>
          </cell>
          <cell r="T94">
            <v>2456.7064387500009</v>
          </cell>
          <cell r="U94">
            <v>3524.7758999999996</v>
          </cell>
          <cell r="V94">
            <v>20026.132541250001</v>
          </cell>
          <cell r="W94">
            <v>5701.5264712500002</v>
          </cell>
          <cell r="X94">
            <v>783.96846750000009</v>
          </cell>
          <cell r="Y94">
            <v>2218.671875</v>
          </cell>
          <cell r="Z94">
            <v>1176.0837000000001</v>
          </cell>
          <cell r="AA94">
            <v>608.25774000000013</v>
          </cell>
          <cell r="AB94">
            <v>5501.50563375</v>
          </cell>
          <cell r="AC94">
            <v>4585.5687499999995</v>
          </cell>
          <cell r="AD94">
            <v>0</v>
          </cell>
          <cell r="AE94">
            <v>46583.197517500004</v>
          </cell>
          <cell r="AG94">
            <v>420049163</v>
          </cell>
          <cell r="AH94" t="str">
            <v>420</v>
          </cell>
          <cell r="AI94" t="str">
            <v>049</v>
          </cell>
          <cell r="AJ94" t="str">
            <v>163</v>
          </cell>
          <cell r="AK94">
            <v>1</v>
          </cell>
          <cell r="AL94">
            <v>5</v>
          </cell>
          <cell r="AM94">
            <v>46583.197517500004</v>
          </cell>
          <cell r="AN94">
            <v>9317</v>
          </cell>
          <cell r="AO94">
            <v>0</v>
          </cell>
          <cell r="AP94">
            <v>9317</v>
          </cell>
        </row>
        <row r="95">
          <cell r="A95">
            <v>420049165</v>
          </cell>
          <cell r="B95" t="str">
            <v>BENJAMIN BANNEKER</v>
          </cell>
          <cell r="C95">
            <v>0</v>
          </cell>
          <cell r="D95">
            <v>0</v>
          </cell>
          <cell r="E95">
            <v>3</v>
          </cell>
          <cell r="F95">
            <v>7</v>
          </cell>
          <cell r="G95">
            <v>3</v>
          </cell>
          <cell r="H95">
            <v>0</v>
          </cell>
          <cell r="I95">
            <v>0.48749999999999999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8</v>
          </cell>
          <cell r="P95">
            <v>2</v>
          </cell>
          <cell r="Q95">
            <v>13</v>
          </cell>
          <cell r="R95">
            <v>1.0860000000000001</v>
          </cell>
          <cell r="T95">
            <v>6387.4367407500004</v>
          </cell>
          <cell r="U95">
            <v>9164.41734</v>
          </cell>
          <cell r="V95">
            <v>72851.658395249993</v>
          </cell>
          <cell r="W95">
            <v>14127.180365250002</v>
          </cell>
          <cell r="X95">
            <v>2544.2854155000005</v>
          </cell>
          <cell r="Y95">
            <v>5768.5468750000009</v>
          </cell>
          <cell r="Z95">
            <v>3291.4813800000002</v>
          </cell>
          <cell r="AA95">
            <v>1951.0967400000002</v>
          </cell>
          <cell r="AB95">
            <v>17854.250643750001</v>
          </cell>
          <cell r="AC95">
            <v>13824.150749999999</v>
          </cell>
          <cell r="AD95">
            <v>0</v>
          </cell>
          <cell r="AE95">
            <v>147764.50464549998</v>
          </cell>
          <cell r="AG95">
            <v>420049165</v>
          </cell>
          <cell r="AH95" t="str">
            <v>420</v>
          </cell>
          <cell r="AI95" t="str">
            <v>049</v>
          </cell>
          <cell r="AJ95" t="str">
            <v>165</v>
          </cell>
          <cell r="AK95">
            <v>1</v>
          </cell>
          <cell r="AL95">
            <v>13</v>
          </cell>
          <cell r="AM95">
            <v>147764.50464549998</v>
          </cell>
          <cell r="AN95">
            <v>11367</v>
          </cell>
          <cell r="AO95">
            <v>0</v>
          </cell>
          <cell r="AP95">
            <v>11367</v>
          </cell>
        </row>
        <row r="96">
          <cell r="A96">
            <v>420049176</v>
          </cell>
          <cell r="B96" t="str">
            <v>BENJAMIN BANNEKER</v>
          </cell>
          <cell r="C96">
            <v>0</v>
          </cell>
          <cell r="D96">
            <v>0</v>
          </cell>
          <cell r="E96">
            <v>2</v>
          </cell>
          <cell r="F96">
            <v>12</v>
          </cell>
          <cell r="G96">
            <v>2</v>
          </cell>
          <cell r="H96">
            <v>0</v>
          </cell>
          <cell r="I96">
            <v>0.6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8</v>
          </cell>
          <cell r="P96">
            <v>1</v>
          </cell>
          <cell r="Q96">
            <v>16</v>
          </cell>
          <cell r="R96">
            <v>1.0860000000000001</v>
          </cell>
          <cell r="T96">
            <v>7861.4606039999999</v>
          </cell>
          <cell r="U96">
            <v>11279.282880000001</v>
          </cell>
          <cell r="V96">
            <v>81739.796928000011</v>
          </cell>
          <cell r="W96">
            <v>17780.359068000002</v>
          </cell>
          <cell r="X96">
            <v>2901.5487360000006</v>
          </cell>
          <cell r="Y96">
            <v>7099.75</v>
          </cell>
          <cell r="Z96">
            <v>3919.24368</v>
          </cell>
          <cell r="AA96">
            <v>2330.07816</v>
          </cell>
          <cell r="AB96">
            <v>20360.979599999999</v>
          </cell>
          <cell r="AC96">
            <v>16177.333999999999</v>
          </cell>
          <cell r="AD96">
            <v>0</v>
          </cell>
          <cell r="AE96">
            <v>171449.833656</v>
          </cell>
          <cell r="AG96">
            <v>420049176</v>
          </cell>
          <cell r="AH96" t="str">
            <v>420</v>
          </cell>
          <cell r="AI96" t="str">
            <v>049</v>
          </cell>
          <cell r="AJ96" t="str">
            <v>176</v>
          </cell>
          <cell r="AK96">
            <v>1</v>
          </cell>
          <cell r="AL96">
            <v>16</v>
          </cell>
          <cell r="AM96">
            <v>171449.833656</v>
          </cell>
          <cell r="AN96">
            <v>10716</v>
          </cell>
          <cell r="AO96">
            <v>0</v>
          </cell>
          <cell r="AP96">
            <v>10716</v>
          </cell>
        </row>
        <row r="97">
          <cell r="A97">
            <v>420049181</v>
          </cell>
          <cell r="B97" t="str">
            <v>BENJAMIN BANNEKER</v>
          </cell>
          <cell r="C97">
            <v>0</v>
          </cell>
          <cell r="D97">
            <v>0</v>
          </cell>
          <cell r="E97">
            <v>0</v>
          </cell>
          <cell r="F97">
            <v>1</v>
          </cell>
          <cell r="G97">
            <v>0</v>
          </cell>
          <cell r="H97">
            <v>0</v>
          </cell>
          <cell r="I97">
            <v>3.7499999999999999E-2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1</v>
          </cell>
          <cell r="R97">
            <v>1.0860000000000001</v>
          </cell>
          <cell r="T97">
            <v>491.34128775000011</v>
          </cell>
          <cell r="U97">
            <v>704.95518000000004</v>
          </cell>
          <cell r="V97">
            <v>3565.79398425</v>
          </cell>
          <cell r="W97">
            <v>1140.3052942500001</v>
          </cell>
          <cell r="X97">
            <v>144.00061350000001</v>
          </cell>
          <cell r="Y97">
            <v>443.734375</v>
          </cell>
          <cell r="Z97">
            <v>235.21674000000002</v>
          </cell>
          <cell r="AA97">
            <v>140.3655</v>
          </cell>
          <cell r="AB97">
            <v>1010.46937875</v>
          </cell>
          <cell r="AC97">
            <v>862.76774999999998</v>
          </cell>
          <cell r="AD97">
            <v>0</v>
          </cell>
          <cell r="AE97">
            <v>8738.9501034999994</v>
          </cell>
          <cell r="AG97">
            <v>420049181</v>
          </cell>
          <cell r="AH97" t="str">
            <v>420</v>
          </cell>
          <cell r="AI97" t="str">
            <v>049</v>
          </cell>
          <cell r="AJ97" t="str">
            <v>181</v>
          </cell>
          <cell r="AK97">
            <v>1</v>
          </cell>
          <cell r="AL97">
            <v>1</v>
          </cell>
          <cell r="AM97">
            <v>8738.9501034999994</v>
          </cell>
          <cell r="AN97">
            <v>8739</v>
          </cell>
          <cell r="AO97">
            <v>0</v>
          </cell>
          <cell r="AP97">
            <v>8739</v>
          </cell>
        </row>
        <row r="98">
          <cell r="A98">
            <v>420049243</v>
          </cell>
          <cell r="B98" t="str">
            <v>BENJAMIN BANNEKER</v>
          </cell>
          <cell r="C98">
            <v>0</v>
          </cell>
          <cell r="D98">
            <v>0</v>
          </cell>
          <cell r="E98">
            <v>1</v>
          </cell>
          <cell r="F98">
            <v>0</v>
          </cell>
          <cell r="G98">
            <v>0</v>
          </cell>
          <cell r="H98">
            <v>0</v>
          </cell>
          <cell r="I98">
            <v>3.7499999999999999E-2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1</v>
          </cell>
          <cell r="R98">
            <v>1.0860000000000001</v>
          </cell>
          <cell r="T98">
            <v>491.34128775000011</v>
          </cell>
          <cell r="U98">
            <v>704.95518000000004</v>
          </cell>
          <cell r="V98">
            <v>3565.8374242500004</v>
          </cell>
          <cell r="W98">
            <v>1140.3052942500001</v>
          </cell>
          <cell r="X98">
            <v>143.9788935</v>
          </cell>
          <cell r="Y98">
            <v>443.734375</v>
          </cell>
          <cell r="Z98">
            <v>235.21674000000002</v>
          </cell>
          <cell r="AA98">
            <v>93.58062000000001</v>
          </cell>
          <cell r="AB98">
            <v>1010.46937875</v>
          </cell>
          <cell r="AC98">
            <v>862.71775000000002</v>
          </cell>
          <cell r="AD98">
            <v>0</v>
          </cell>
          <cell r="AE98">
            <v>8692.1369434999997</v>
          </cell>
          <cell r="AG98">
            <v>420049243</v>
          </cell>
          <cell r="AH98" t="str">
            <v>420</v>
          </cell>
          <cell r="AI98" t="str">
            <v>049</v>
          </cell>
          <cell r="AJ98" t="str">
            <v>243</v>
          </cell>
          <cell r="AK98">
            <v>1</v>
          </cell>
          <cell r="AL98">
            <v>1</v>
          </cell>
          <cell r="AM98">
            <v>8692.1369434999997</v>
          </cell>
          <cell r="AN98">
            <v>8692</v>
          </cell>
          <cell r="AO98">
            <v>0</v>
          </cell>
          <cell r="AP98">
            <v>8692</v>
          </cell>
        </row>
        <row r="99">
          <cell r="A99">
            <v>420049244</v>
          </cell>
          <cell r="B99" t="str">
            <v>BENJAMIN BANNEKER</v>
          </cell>
          <cell r="C99">
            <v>0</v>
          </cell>
          <cell r="D99">
            <v>0</v>
          </cell>
          <cell r="E99">
            <v>1</v>
          </cell>
          <cell r="F99">
            <v>2</v>
          </cell>
          <cell r="G99">
            <v>1</v>
          </cell>
          <cell r="H99">
            <v>0</v>
          </cell>
          <cell r="I99">
            <v>0.15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4</v>
          </cell>
          <cell r="R99">
            <v>1.0860000000000001</v>
          </cell>
          <cell r="T99">
            <v>1965.3651510000004</v>
          </cell>
          <cell r="U99">
            <v>2819.8207200000002</v>
          </cell>
          <cell r="V99">
            <v>13875.343617</v>
          </cell>
          <cell r="W99">
            <v>4328.9583570000004</v>
          </cell>
          <cell r="X99">
            <v>586.73213400000009</v>
          </cell>
          <cell r="Y99">
            <v>1774.9375</v>
          </cell>
          <cell r="Z99">
            <v>1018.75488</v>
          </cell>
          <cell r="AA99">
            <v>603.57708000000002</v>
          </cell>
          <cell r="AB99">
            <v>4117.3979550000004</v>
          </cell>
          <cell r="AC99">
            <v>3414.3609999999999</v>
          </cell>
          <cell r="AD99">
            <v>0</v>
          </cell>
          <cell r="AE99">
            <v>34505.248394000002</v>
          </cell>
          <cell r="AG99">
            <v>420049244</v>
          </cell>
          <cell r="AH99" t="str">
            <v>420</v>
          </cell>
          <cell r="AI99" t="str">
            <v>049</v>
          </cell>
          <cell r="AJ99" t="str">
            <v>244</v>
          </cell>
          <cell r="AK99">
            <v>1</v>
          </cell>
          <cell r="AL99">
            <v>4</v>
          </cell>
          <cell r="AM99">
            <v>34505.248394000002</v>
          </cell>
          <cell r="AN99">
            <v>8626</v>
          </cell>
          <cell r="AO99">
            <v>0</v>
          </cell>
          <cell r="AP99">
            <v>8626</v>
          </cell>
        </row>
        <row r="100">
          <cell r="A100">
            <v>420049248</v>
          </cell>
          <cell r="B100" t="str">
            <v>BENJAMIN BANNEKER</v>
          </cell>
          <cell r="C100">
            <v>0</v>
          </cell>
          <cell r="D100">
            <v>0</v>
          </cell>
          <cell r="E100">
            <v>0</v>
          </cell>
          <cell r="F100">
            <v>1</v>
          </cell>
          <cell r="G100">
            <v>0</v>
          </cell>
          <cell r="H100">
            <v>0</v>
          </cell>
          <cell r="I100">
            <v>3.7499999999999999E-2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1</v>
          </cell>
          <cell r="P100">
            <v>0</v>
          </cell>
          <cell r="Q100">
            <v>1</v>
          </cell>
          <cell r="R100">
            <v>1.0860000000000001</v>
          </cell>
          <cell r="T100">
            <v>491.34128775000011</v>
          </cell>
          <cell r="U100">
            <v>704.95518000000004</v>
          </cell>
          <cell r="V100">
            <v>6474.0042442499998</v>
          </cell>
          <cell r="W100">
            <v>1140.3052942500001</v>
          </cell>
          <cell r="X100">
            <v>208.00945350000001</v>
          </cell>
          <cell r="Y100">
            <v>443.734375</v>
          </cell>
          <cell r="Z100">
            <v>235.21674000000002</v>
          </cell>
          <cell r="AA100">
            <v>140.3655</v>
          </cell>
          <cell r="AB100">
            <v>1459.6281187499999</v>
          </cell>
          <cell r="AC100">
            <v>1134.5977499999999</v>
          </cell>
          <cell r="AD100">
            <v>0</v>
          </cell>
          <cell r="AE100">
            <v>12432.157943500002</v>
          </cell>
          <cell r="AG100">
            <v>420049248</v>
          </cell>
          <cell r="AH100" t="str">
            <v>420</v>
          </cell>
          <cell r="AI100" t="str">
            <v>049</v>
          </cell>
          <cell r="AJ100" t="str">
            <v>248</v>
          </cell>
          <cell r="AK100">
            <v>1</v>
          </cell>
          <cell r="AL100">
            <v>1</v>
          </cell>
          <cell r="AM100">
            <v>12432.157943500002</v>
          </cell>
          <cell r="AN100">
            <v>12432</v>
          </cell>
          <cell r="AO100">
            <v>0</v>
          </cell>
          <cell r="AP100">
            <v>12432</v>
          </cell>
        </row>
        <row r="101">
          <cell r="A101">
            <v>420049262</v>
          </cell>
          <cell r="B101" t="str">
            <v>BENJAMIN BANNEKER</v>
          </cell>
          <cell r="C101">
            <v>0</v>
          </cell>
          <cell r="D101">
            <v>0</v>
          </cell>
          <cell r="E101">
            <v>0</v>
          </cell>
          <cell r="F101">
            <v>1</v>
          </cell>
          <cell r="G101">
            <v>0</v>
          </cell>
          <cell r="H101">
            <v>0</v>
          </cell>
          <cell r="I101">
            <v>3.7499999999999999E-2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1</v>
          </cell>
          <cell r="P101">
            <v>0</v>
          </cell>
          <cell r="Q101">
            <v>1</v>
          </cell>
          <cell r="R101">
            <v>1.0860000000000001</v>
          </cell>
          <cell r="T101">
            <v>491.34128775000011</v>
          </cell>
          <cell r="U101">
            <v>704.95518000000004</v>
          </cell>
          <cell r="V101">
            <v>6474.0042442499998</v>
          </cell>
          <cell r="W101">
            <v>1140.3052942500001</v>
          </cell>
          <cell r="X101">
            <v>208.00945350000001</v>
          </cell>
          <cell r="Y101">
            <v>443.734375</v>
          </cell>
          <cell r="Z101">
            <v>235.21674000000002</v>
          </cell>
          <cell r="AA101">
            <v>140.3655</v>
          </cell>
          <cell r="AB101">
            <v>1459.6281187499999</v>
          </cell>
          <cell r="AC101">
            <v>1134.5977499999999</v>
          </cell>
          <cell r="AD101">
            <v>0</v>
          </cell>
          <cell r="AE101">
            <v>12432.157943500002</v>
          </cell>
          <cell r="AG101">
            <v>420049262</v>
          </cell>
          <cell r="AH101" t="str">
            <v>420</v>
          </cell>
          <cell r="AI101" t="str">
            <v>049</v>
          </cell>
          <cell r="AJ101" t="str">
            <v>262</v>
          </cell>
          <cell r="AK101">
            <v>1</v>
          </cell>
          <cell r="AL101">
            <v>1</v>
          </cell>
          <cell r="AM101">
            <v>12432.157943500002</v>
          </cell>
          <cell r="AN101">
            <v>12432</v>
          </cell>
          <cell r="AO101">
            <v>0</v>
          </cell>
          <cell r="AP101">
            <v>12432</v>
          </cell>
        </row>
        <row r="102">
          <cell r="A102">
            <v>420049274</v>
          </cell>
          <cell r="B102" t="str">
            <v>BENJAMIN BANNEKER</v>
          </cell>
          <cell r="C102">
            <v>0</v>
          </cell>
          <cell r="D102">
            <v>0</v>
          </cell>
          <cell r="E102">
            <v>1</v>
          </cell>
          <cell r="F102">
            <v>3</v>
          </cell>
          <cell r="G102">
            <v>1</v>
          </cell>
          <cell r="H102">
            <v>0</v>
          </cell>
          <cell r="I102">
            <v>0.22500000000000001</v>
          </cell>
          <cell r="J102">
            <v>0</v>
          </cell>
          <cell r="K102">
            <v>0</v>
          </cell>
          <cell r="L102">
            <v>0</v>
          </cell>
          <cell r="M102">
            <v>1</v>
          </cell>
          <cell r="N102">
            <v>0</v>
          </cell>
          <cell r="O102">
            <v>5</v>
          </cell>
          <cell r="P102">
            <v>1</v>
          </cell>
          <cell r="Q102">
            <v>6</v>
          </cell>
          <cell r="R102">
            <v>1.0860000000000001</v>
          </cell>
          <cell r="T102">
            <v>2948.0477265000004</v>
          </cell>
          <cell r="U102">
            <v>4229.7310800000005</v>
          </cell>
          <cell r="V102">
            <v>39380.835265499998</v>
          </cell>
          <cell r="W102">
            <v>6443.4218055000001</v>
          </cell>
          <cell r="X102">
            <v>1304.0183010000001</v>
          </cell>
          <cell r="Y102">
            <v>2662.40625</v>
          </cell>
          <cell r="Z102">
            <v>1567.0762800000002</v>
          </cell>
          <cell r="AA102">
            <v>884.30808000000002</v>
          </cell>
          <cell r="AB102">
            <v>9150.8464124999991</v>
          </cell>
          <cell r="AC102">
            <v>6963.066499999999</v>
          </cell>
          <cell r="AD102">
            <v>0</v>
          </cell>
          <cell r="AE102">
            <v>75533.757700999995</v>
          </cell>
          <cell r="AG102">
            <v>420049274</v>
          </cell>
          <cell r="AH102" t="str">
            <v>420</v>
          </cell>
          <cell r="AI102" t="str">
            <v>049</v>
          </cell>
          <cell r="AJ102" t="str">
            <v>274</v>
          </cell>
          <cell r="AK102">
            <v>1</v>
          </cell>
          <cell r="AL102">
            <v>6</v>
          </cell>
          <cell r="AM102">
            <v>75533.757700999995</v>
          </cell>
          <cell r="AN102">
            <v>12589</v>
          </cell>
          <cell r="AO102">
            <v>0</v>
          </cell>
          <cell r="AP102">
            <v>12589</v>
          </cell>
        </row>
        <row r="103">
          <cell r="A103">
            <v>420049308</v>
          </cell>
          <cell r="B103" t="str">
            <v>BENJAMIN BANNEKER</v>
          </cell>
          <cell r="C103">
            <v>0</v>
          </cell>
          <cell r="D103">
            <v>0</v>
          </cell>
          <cell r="E103">
            <v>1</v>
          </cell>
          <cell r="F103">
            <v>2</v>
          </cell>
          <cell r="G103">
            <v>2</v>
          </cell>
          <cell r="H103">
            <v>0</v>
          </cell>
          <cell r="I103">
            <v>0.1875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4</v>
          </cell>
          <cell r="P103">
            <v>1</v>
          </cell>
          <cell r="Q103">
            <v>5</v>
          </cell>
          <cell r="R103">
            <v>1.0860000000000001</v>
          </cell>
          <cell r="T103">
            <v>2456.7064387500009</v>
          </cell>
          <cell r="U103">
            <v>3524.7758999999996</v>
          </cell>
          <cell r="V103">
            <v>30883.178621250001</v>
          </cell>
          <cell r="W103">
            <v>5237.0008312500004</v>
          </cell>
          <cell r="X103">
            <v>1061.5283475000001</v>
          </cell>
          <cell r="Y103">
            <v>2218.671875</v>
          </cell>
          <cell r="Z103">
            <v>1331.8595399999999</v>
          </cell>
          <cell r="AA103">
            <v>832.84254000000021</v>
          </cell>
          <cell r="AB103">
            <v>7449.1814737499999</v>
          </cell>
          <cell r="AC103">
            <v>5599.6187499999996</v>
          </cell>
          <cell r="AD103">
            <v>0</v>
          </cell>
          <cell r="AE103">
            <v>60595.364317500003</v>
          </cell>
          <cell r="AG103">
            <v>420049308</v>
          </cell>
          <cell r="AH103" t="str">
            <v>420</v>
          </cell>
          <cell r="AI103" t="str">
            <v>049</v>
          </cell>
          <cell r="AJ103" t="str">
            <v>308</v>
          </cell>
          <cell r="AK103">
            <v>1</v>
          </cell>
          <cell r="AL103">
            <v>5</v>
          </cell>
          <cell r="AM103">
            <v>60595.364317500003</v>
          </cell>
          <cell r="AN103">
            <v>12119</v>
          </cell>
          <cell r="AO103">
            <v>0</v>
          </cell>
          <cell r="AP103">
            <v>12119</v>
          </cell>
        </row>
        <row r="104">
          <cell r="A104">
            <v>420049314</v>
          </cell>
          <cell r="B104" t="str">
            <v>BENJAMIN BANNEKER</v>
          </cell>
          <cell r="C104">
            <v>0</v>
          </cell>
          <cell r="D104">
            <v>0</v>
          </cell>
          <cell r="E104">
            <v>0</v>
          </cell>
          <cell r="F104">
            <v>1</v>
          </cell>
          <cell r="G104">
            <v>0</v>
          </cell>
          <cell r="H104">
            <v>0</v>
          </cell>
          <cell r="I104">
            <v>3.7499999999999999E-2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1</v>
          </cell>
          <cell r="P104">
            <v>0</v>
          </cell>
          <cell r="Q104">
            <v>1</v>
          </cell>
          <cell r="R104">
            <v>1.0860000000000001</v>
          </cell>
          <cell r="T104">
            <v>491.34128775000011</v>
          </cell>
          <cell r="U104">
            <v>704.95518000000004</v>
          </cell>
          <cell r="V104">
            <v>6474.0042442499998</v>
          </cell>
          <cell r="W104">
            <v>1140.3052942500001</v>
          </cell>
          <cell r="X104">
            <v>208.00945350000001</v>
          </cell>
          <cell r="Y104">
            <v>443.734375</v>
          </cell>
          <cell r="Z104">
            <v>235.21674000000002</v>
          </cell>
          <cell r="AA104">
            <v>140.3655</v>
          </cell>
          <cell r="AB104">
            <v>1459.6281187499999</v>
          </cell>
          <cell r="AC104">
            <v>1134.5977499999999</v>
          </cell>
          <cell r="AD104">
            <v>0</v>
          </cell>
          <cell r="AE104">
            <v>12432.157943500002</v>
          </cell>
          <cell r="AG104">
            <v>420049314</v>
          </cell>
          <cell r="AH104" t="str">
            <v>420</v>
          </cell>
          <cell r="AI104" t="str">
            <v>049</v>
          </cell>
          <cell r="AJ104" t="str">
            <v>314</v>
          </cell>
          <cell r="AK104">
            <v>1</v>
          </cell>
          <cell r="AL104">
            <v>1</v>
          </cell>
          <cell r="AM104">
            <v>12432.157943500002</v>
          </cell>
          <cell r="AN104">
            <v>12432</v>
          </cell>
          <cell r="AO104">
            <v>0</v>
          </cell>
          <cell r="AP104">
            <v>12432</v>
          </cell>
        </row>
        <row r="105">
          <cell r="A105">
            <v>420049625</v>
          </cell>
          <cell r="B105" t="str">
            <v>BENJAMIN BANNEKER</v>
          </cell>
          <cell r="C105">
            <v>0</v>
          </cell>
          <cell r="D105">
            <v>0</v>
          </cell>
          <cell r="E105">
            <v>0</v>
          </cell>
          <cell r="F105">
            <v>1</v>
          </cell>
          <cell r="G105">
            <v>0</v>
          </cell>
          <cell r="H105">
            <v>0</v>
          </cell>
          <cell r="I105">
            <v>3.7499999999999999E-2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1</v>
          </cell>
          <cell r="P105">
            <v>0</v>
          </cell>
          <cell r="Q105">
            <v>1</v>
          </cell>
          <cell r="R105">
            <v>1.0860000000000001</v>
          </cell>
          <cell r="T105">
            <v>491.34128775000011</v>
          </cell>
          <cell r="U105">
            <v>704.95518000000004</v>
          </cell>
          <cell r="V105">
            <v>6474.0042442499998</v>
          </cell>
          <cell r="W105">
            <v>1140.3052942500001</v>
          </cell>
          <cell r="X105">
            <v>208.00945350000001</v>
          </cell>
          <cell r="Y105">
            <v>443.734375</v>
          </cell>
          <cell r="Z105">
            <v>235.21674000000002</v>
          </cell>
          <cell r="AA105">
            <v>140.3655</v>
          </cell>
          <cell r="AB105">
            <v>1459.6281187499999</v>
          </cell>
          <cell r="AC105">
            <v>1134.5977499999999</v>
          </cell>
          <cell r="AD105">
            <v>0</v>
          </cell>
          <cell r="AE105">
            <v>12432.157943500002</v>
          </cell>
          <cell r="AG105">
            <v>420049625</v>
          </cell>
          <cell r="AH105" t="str">
            <v>420</v>
          </cell>
          <cell r="AI105" t="str">
            <v>049</v>
          </cell>
          <cell r="AJ105" t="str">
            <v>625</v>
          </cell>
          <cell r="AK105">
            <v>1</v>
          </cell>
          <cell r="AL105">
            <v>1</v>
          </cell>
          <cell r="AM105">
            <v>12432.157943500002</v>
          </cell>
          <cell r="AN105">
            <v>12432</v>
          </cell>
          <cell r="AO105">
            <v>0</v>
          </cell>
          <cell r="AP105">
            <v>12432</v>
          </cell>
        </row>
        <row r="106">
          <cell r="A106">
            <v>426149009</v>
          </cell>
          <cell r="B106" t="str">
            <v>COMMUNITY DAY SCHOOL - GATEWAY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3.7499999999999999E-2</v>
          </cell>
          <cell r="J106">
            <v>0</v>
          </cell>
          <cell r="K106">
            <v>0</v>
          </cell>
          <cell r="L106">
            <v>0</v>
          </cell>
          <cell r="M106">
            <v>1</v>
          </cell>
          <cell r="N106">
            <v>0</v>
          </cell>
          <cell r="O106">
            <v>0</v>
          </cell>
          <cell r="P106">
            <v>1</v>
          </cell>
          <cell r="Q106">
            <v>1</v>
          </cell>
          <cell r="R106">
            <v>1</v>
          </cell>
          <cell r="T106">
            <v>452.43212500000004</v>
          </cell>
          <cell r="U106">
            <v>649.13</v>
          </cell>
          <cell r="V106">
            <v>6812.7498750000004</v>
          </cell>
          <cell r="W106">
            <v>897.01487499999996</v>
          </cell>
          <cell r="X106">
            <v>233.18725000000001</v>
          </cell>
          <cell r="Y106">
            <v>443.734375</v>
          </cell>
          <cell r="Z106">
            <v>288.31</v>
          </cell>
          <cell r="AA106">
            <v>129.25</v>
          </cell>
          <cell r="AB106">
            <v>1636.4506249999999</v>
          </cell>
          <cell r="AC106">
            <v>1326.78775</v>
          </cell>
          <cell r="AD106">
            <v>0</v>
          </cell>
          <cell r="AE106">
            <v>12869.046875</v>
          </cell>
          <cell r="AG106">
            <v>426149009</v>
          </cell>
          <cell r="AH106" t="str">
            <v>426</v>
          </cell>
          <cell r="AI106" t="str">
            <v>149</v>
          </cell>
          <cell r="AJ106" t="str">
            <v>009</v>
          </cell>
          <cell r="AK106">
            <v>1</v>
          </cell>
          <cell r="AL106">
            <v>1</v>
          </cell>
          <cell r="AM106">
            <v>12869.046875</v>
          </cell>
          <cell r="AN106">
            <v>12869</v>
          </cell>
          <cell r="AO106">
            <v>0</v>
          </cell>
          <cell r="AP106">
            <v>12869</v>
          </cell>
        </row>
        <row r="107">
          <cell r="A107">
            <v>426149079</v>
          </cell>
          <cell r="B107" t="str">
            <v>COMMUNITY DAY SCHOOL - GATEWAY</v>
          </cell>
          <cell r="C107">
            <v>0</v>
          </cell>
          <cell r="D107">
            <v>0</v>
          </cell>
          <cell r="E107">
            <v>0</v>
          </cell>
          <cell r="F107">
            <v>1</v>
          </cell>
          <cell r="G107">
            <v>0</v>
          </cell>
          <cell r="H107">
            <v>0</v>
          </cell>
          <cell r="I107">
            <v>3.7499999999999999E-2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1</v>
          </cell>
          <cell r="R107">
            <v>1</v>
          </cell>
          <cell r="T107">
            <v>452.43212500000004</v>
          </cell>
          <cell r="U107">
            <v>649.13</v>
          </cell>
          <cell r="V107">
            <v>3283.4198749999996</v>
          </cell>
          <cell r="W107">
            <v>1050.0048750000001</v>
          </cell>
          <cell r="X107">
            <v>132.59725</v>
          </cell>
          <cell r="Y107">
            <v>443.734375</v>
          </cell>
          <cell r="Z107">
            <v>216.59</v>
          </cell>
          <cell r="AA107">
            <v>129.25</v>
          </cell>
          <cell r="AB107">
            <v>930.45062499999995</v>
          </cell>
          <cell r="AC107">
            <v>862.76774999999998</v>
          </cell>
          <cell r="AD107">
            <v>0</v>
          </cell>
          <cell r="AE107">
            <v>8150.3768750000008</v>
          </cell>
          <cell r="AG107">
            <v>426149079</v>
          </cell>
          <cell r="AH107" t="str">
            <v>426</v>
          </cell>
          <cell r="AI107" t="str">
            <v>149</v>
          </cell>
          <cell r="AJ107" t="str">
            <v>079</v>
          </cell>
          <cell r="AK107">
            <v>1</v>
          </cell>
          <cell r="AL107">
            <v>1</v>
          </cell>
          <cell r="AM107">
            <v>8150.3768750000008</v>
          </cell>
          <cell r="AN107">
            <v>8150</v>
          </cell>
          <cell r="AO107">
            <v>0</v>
          </cell>
          <cell r="AP107">
            <v>8150</v>
          </cell>
        </row>
        <row r="108">
          <cell r="A108">
            <v>426149149</v>
          </cell>
          <cell r="B108" t="str">
            <v>COMMUNITY DAY SCHOOL - GATEWAY</v>
          </cell>
          <cell r="C108">
            <v>5</v>
          </cell>
          <cell r="D108">
            <v>0</v>
          </cell>
          <cell r="E108">
            <v>7</v>
          </cell>
          <cell r="F108">
            <v>18</v>
          </cell>
          <cell r="G108">
            <v>0</v>
          </cell>
          <cell r="H108">
            <v>0</v>
          </cell>
          <cell r="I108">
            <v>4.4249999999999998</v>
          </cell>
          <cell r="J108">
            <v>0</v>
          </cell>
          <cell r="K108">
            <v>35</v>
          </cell>
          <cell r="L108">
            <v>0</v>
          </cell>
          <cell r="M108">
            <v>93</v>
          </cell>
          <cell r="N108">
            <v>0</v>
          </cell>
          <cell r="O108">
            <v>69</v>
          </cell>
          <cell r="P108">
            <v>49</v>
          </cell>
          <cell r="Q108">
            <v>139</v>
          </cell>
          <cell r="R108">
            <v>1</v>
          </cell>
          <cell r="T108">
            <v>60575.740750000012</v>
          </cell>
          <cell r="U108">
            <v>89580.139999999985</v>
          </cell>
          <cell r="V108">
            <v>897320.24525000004</v>
          </cell>
          <cell r="W108">
            <v>122263.30524999999</v>
          </cell>
          <cell r="X108">
            <v>29559.555500000002</v>
          </cell>
          <cell r="Y108">
            <v>60977.056250000001</v>
          </cell>
          <cell r="Z108">
            <v>37813.880000000005</v>
          </cell>
          <cell r="AA108">
            <v>17426.64</v>
          </cell>
          <cell r="AB108">
            <v>207439.77374999999</v>
          </cell>
          <cell r="AC108">
            <v>170020.1545</v>
          </cell>
          <cell r="AD108">
            <v>0</v>
          </cell>
          <cell r="AE108">
            <v>1692976.4912499997</v>
          </cell>
          <cell r="AG108">
            <v>426149149</v>
          </cell>
          <cell r="AH108" t="str">
            <v>426</v>
          </cell>
          <cell r="AI108" t="str">
            <v>149</v>
          </cell>
          <cell r="AJ108" t="str">
            <v>149</v>
          </cell>
          <cell r="AK108">
            <v>1</v>
          </cell>
          <cell r="AL108">
            <v>139</v>
          </cell>
          <cell r="AM108">
            <v>1692976.4912499997</v>
          </cell>
          <cell r="AN108">
            <v>12180</v>
          </cell>
          <cell r="AO108">
            <v>0</v>
          </cell>
          <cell r="AP108">
            <v>12180</v>
          </cell>
        </row>
        <row r="109">
          <cell r="A109">
            <v>428035016</v>
          </cell>
          <cell r="B109" t="str">
            <v>EDWARD BROOKE</v>
          </cell>
          <cell r="C109">
            <v>0</v>
          </cell>
          <cell r="D109">
            <v>0</v>
          </cell>
          <cell r="E109">
            <v>0</v>
          </cell>
          <cell r="F109">
            <v>1</v>
          </cell>
          <cell r="G109">
            <v>0</v>
          </cell>
          <cell r="H109">
            <v>0</v>
          </cell>
          <cell r="I109">
            <v>3.7499999999999999E-2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1</v>
          </cell>
          <cell r="P109">
            <v>0</v>
          </cell>
          <cell r="Q109">
            <v>1</v>
          </cell>
          <cell r="R109">
            <v>1.071</v>
          </cell>
          <cell r="T109">
            <v>484.554805875</v>
          </cell>
          <cell r="U109">
            <v>695.21822999999995</v>
          </cell>
          <cell r="V109">
            <v>6384.5842961249991</v>
          </cell>
          <cell r="W109">
            <v>1124.5552211250001</v>
          </cell>
          <cell r="X109">
            <v>205.13639474999999</v>
          </cell>
          <cell r="Y109">
            <v>443.734375</v>
          </cell>
          <cell r="Z109">
            <v>231.96788999999998</v>
          </cell>
          <cell r="AA109">
            <v>138.42675</v>
          </cell>
          <cell r="AB109">
            <v>1439.4675093749997</v>
          </cell>
          <cell r="AC109">
            <v>1134.5977499999999</v>
          </cell>
          <cell r="AD109">
            <v>0</v>
          </cell>
          <cell r="AE109">
            <v>12282.243222249999</v>
          </cell>
          <cell r="AG109">
            <v>428035016</v>
          </cell>
          <cell r="AH109" t="str">
            <v>428</v>
          </cell>
          <cell r="AI109" t="str">
            <v>035</v>
          </cell>
          <cell r="AJ109" t="str">
            <v>016</v>
          </cell>
          <cell r="AK109">
            <v>1</v>
          </cell>
          <cell r="AL109">
            <v>1</v>
          </cell>
          <cell r="AM109">
            <v>12282.243222249999</v>
          </cell>
          <cell r="AN109">
            <v>12282</v>
          </cell>
          <cell r="AO109">
            <v>0</v>
          </cell>
          <cell r="AP109">
            <v>12282</v>
          </cell>
        </row>
        <row r="110">
          <cell r="A110">
            <v>428035035</v>
          </cell>
          <cell r="B110" t="str">
            <v>EDWARD BROOKE</v>
          </cell>
          <cell r="C110">
            <v>0</v>
          </cell>
          <cell r="D110">
            <v>0</v>
          </cell>
          <cell r="E110">
            <v>55</v>
          </cell>
          <cell r="F110">
            <v>283</v>
          </cell>
          <cell r="G110">
            <v>117</v>
          </cell>
          <cell r="H110">
            <v>0</v>
          </cell>
          <cell r="I110">
            <v>17.25</v>
          </cell>
          <cell r="J110">
            <v>0</v>
          </cell>
          <cell r="K110">
            <v>0</v>
          </cell>
          <cell r="L110">
            <v>0</v>
          </cell>
          <cell r="M110">
            <v>5</v>
          </cell>
          <cell r="N110">
            <v>0</v>
          </cell>
          <cell r="O110">
            <v>317</v>
          </cell>
          <cell r="P110">
            <v>41</v>
          </cell>
          <cell r="Q110">
            <v>460</v>
          </cell>
          <cell r="R110">
            <v>1.071</v>
          </cell>
          <cell r="T110">
            <v>222895.21070250002</v>
          </cell>
          <cell r="U110">
            <v>319800.38580000005</v>
          </cell>
          <cell r="V110">
            <v>2578928.3542574998</v>
          </cell>
          <cell r="W110">
            <v>489676.73217749991</v>
          </cell>
          <cell r="X110">
            <v>89386.415054999976</v>
          </cell>
          <cell r="Y110">
            <v>204117.81249999997</v>
          </cell>
          <cell r="Z110">
            <v>116076.30804</v>
          </cell>
          <cell r="AA110">
            <v>71396.308619999996</v>
          </cell>
          <cell r="AB110">
            <v>627253.35986249987</v>
          </cell>
          <cell r="AC110">
            <v>490857.28500000003</v>
          </cell>
          <cell r="AD110">
            <v>0</v>
          </cell>
          <cell r="AE110">
            <v>5210388.1720150001</v>
          </cell>
          <cell r="AG110">
            <v>428035035</v>
          </cell>
          <cell r="AH110" t="str">
            <v>428</v>
          </cell>
          <cell r="AI110" t="str">
            <v>035</v>
          </cell>
          <cell r="AJ110" t="str">
            <v>035</v>
          </cell>
          <cell r="AK110">
            <v>1</v>
          </cell>
          <cell r="AL110">
            <v>460</v>
          </cell>
          <cell r="AM110">
            <v>5210388.1720150001</v>
          </cell>
          <cell r="AN110">
            <v>11327</v>
          </cell>
          <cell r="AO110">
            <v>0</v>
          </cell>
          <cell r="AP110">
            <v>11327</v>
          </cell>
        </row>
        <row r="111">
          <cell r="A111">
            <v>428035044</v>
          </cell>
          <cell r="B111" t="str">
            <v>EDWARD BROOKE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G111">
            <v>1</v>
          </cell>
          <cell r="H111">
            <v>0</v>
          </cell>
          <cell r="I111">
            <v>3.7499999999999999E-2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1</v>
          </cell>
          <cell r="P111">
            <v>0</v>
          </cell>
          <cell r="Q111">
            <v>1</v>
          </cell>
          <cell r="R111">
            <v>1.071</v>
          </cell>
          <cell r="T111">
            <v>484.554805875</v>
          </cell>
          <cell r="U111">
            <v>695.21822999999995</v>
          </cell>
          <cell r="V111">
            <v>6002.0659361249991</v>
          </cell>
          <cell r="W111">
            <v>895.50045112499993</v>
          </cell>
          <cell r="X111">
            <v>215.73929475</v>
          </cell>
          <cell r="Y111">
            <v>443.734375</v>
          </cell>
          <cell r="Z111">
            <v>308.78001</v>
          </cell>
          <cell r="AA111">
            <v>226.09881000000001</v>
          </cell>
          <cell r="AB111">
            <v>1513.9448493750001</v>
          </cell>
          <cell r="AC111">
            <v>1097.9377500000001</v>
          </cell>
          <cell r="AD111">
            <v>0</v>
          </cell>
          <cell r="AE111">
            <v>11883.574512250001</v>
          </cell>
          <cell r="AG111">
            <v>428035044</v>
          </cell>
          <cell r="AH111" t="str">
            <v>428</v>
          </cell>
          <cell r="AI111" t="str">
            <v>035</v>
          </cell>
          <cell r="AJ111" t="str">
            <v>044</v>
          </cell>
          <cell r="AK111">
            <v>1</v>
          </cell>
          <cell r="AL111">
            <v>1</v>
          </cell>
          <cell r="AM111">
            <v>11883.574512250001</v>
          </cell>
          <cell r="AN111">
            <v>11884</v>
          </cell>
          <cell r="AO111">
            <v>0</v>
          </cell>
          <cell r="AP111">
            <v>11884</v>
          </cell>
        </row>
        <row r="112">
          <cell r="A112">
            <v>428035046</v>
          </cell>
          <cell r="B112" t="str">
            <v>EDWARD BROOKE</v>
          </cell>
          <cell r="C112">
            <v>0</v>
          </cell>
          <cell r="D112">
            <v>0</v>
          </cell>
          <cell r="E112">
            <v>0</v>
          </cell>
          <cell r="F112">
            <v>1</v>
          </cell>
          <cell r="G112">
            <v>1</v>
          </cell>
          <cell r="H112">
            <v>0</v>
          </cell>
          <cell r="I112">
            <v>7.4999999999999997E-2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2</v>
          </cell>
          <cell r="P112">
            <v>0</v>
          </cell>
          <cell r="Q112">
            <v>2</v>
          </cell>
          <cell r="R112">
            <v>1.071</v>
          </cell>
          <cell r="T112">
            <v>969.10961175</v>
          </cell>
          <cell r="U112">
            <v>1390.4364599999999</v>
          </cell>
          <cell r="V112">
            <v>12386.650232249998</v>
          </cell>
          <cell r="W112">
            <v>2020.0556722499998</v>
          </cell>
          <cell r="X112">
            <v>420.87568950000002</v>
          </cell>
          <cell r="Y112">
            <v>887.46875</v>
          </cell>
          <cell r="Z112">
            <v>540.74789999999996</v>
          </cell>
          <cell r="AA112">
            <v>364.52555999999998</v>
          </cell>
          <cell r="AB112">
            <v>2953.4123587499994</v>
          </cell>
          <cell r="AC112">
            <v>2232.5355</v>
          </cell>
          <cell r="AD112">
            <v>0</v>
          </cell>
          <cell r="AE112">
            <v>24165.817734499993</v>
          </cell>
          <cell r="AG112">
            <v>428035046</v>
          </cell>
          <cell r="AH112" t="str">
            <v>428</v>
          </cell>
          <cell r="AI112" t="str">
            <v>035</v>
          </cell>
          <cell r="AJ112" t="str">
            <v>046</v>
          </cell>
          <cell r="AK112">
            <v>1</v>
          </cell>
          <cell r="AL112">
            <v>2</v>
          </cell>
          <cell r="AM112">
            <v>24165.817734499993</v>
          </cell>
          <cell r="AN112">
            <v>12083</v>
          </cell>
          <cell r="AO112">
            <v>0</v>
          </cell>
          <cell r="AP112">
            <v>12083</v>
          </cell>
        </row>
        <row r="113">
          <cell r="A113">
            <v>428035073</v>
          </cell>
          <cell r="B113" t="str">
            <v>EDWARD BROOKE</v>
          </cell>
          <cell r="C113">
            <v>0</v>
          </cell>
          <cell r="D113">
            <v>0</v>
          </cell>
          <cell r="E113">
            <v>0</v>
          </cell>
          <cell r="F113">
            <v>2</v>
          </cell>
          <cell r="G113">
            <v>0</v>
          </cell>
          <cell r="H113">
            <v>0</v>
          </cell>
          <cell r="I113">
            <v>7.4999999999999997E-2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1</v>
          </cell>
          <cell r="P113">
            <v>0</v>
          </cell>
          <cell r="Q113">
            <v>2</v>
          </cell>
          <cell r="R113">
            <v>1.071</v>
          </cell>
          <cell r="T113">
            <v>969.10961175</v>
          </cell>
          <cell r="U113">
            <v>1390.4364599999999</v>
          </cell>
          <cell r="V113">
            <v>9901.126982249998</v>
          </cell>
          <cell r="W113">
            <v>2249.1104422500002</v>
          </cell>
          <cell r="X113">
            <v>347.14804950000001</v>
          </cell>
          <cell r="Y113">
            <v>887.46875</v>
          </cell>
          <cell r="Z113">
            <v>463.93577999999997</v>
          </cell>
          <cell r="AA113">
            <v>276.8535</v>
          </cell>
          <cell r="AB113">
            <v>2435.9801287499999</v>
          </cell>
          <cell r="AC113">
            <v>1997.3654999999999</v>
          </cell>
          <cell r="AD113">
            <v>0</v>
          </cell>
          <cell r="AE113">
            <v>20918.5352045</v>
          </cell>
          <cell r="AG113">
            <v>428035073</v>
          </cell>
          <cell r="AH113" t="str">
            <v>428</v>
          </cell>
          <cell r="AI113" t="str">
            <v>035</v>
          </cell>
          <cell r="AJ113" t="str">
            <v>073</v>
          </cell>
          <cell r="AK113">
            <v>1</v>
          </cell>
          <cell r="AL113">
            <v>2</v>
          </cell>
          <cell r="AM113">
            <v>20918.5352045</v>
          </cell>
          <cell r="AN113">
            <v>10459</v>
          </cell>
          <cell r="AO113">
            <v>0</v>
          </cell>
          <cell r="AP113">
            <v>10459</v>
          </cell>
        </row>
        <row r="114">
          <cell r="A114">
            <v>428035088</v>
          </cell>
          <cell r="B114" t="str">
            <v>EDWARD BROOKE</v>
          </cell>
          <cell r="C114">
            <v>0</v>
          </cell>
          <cell r="D114">
            <v>0</v>
          </cell>
          <cell r="E114">
            <v>1</v>
          </cell>
          <cell r="F114">
            <v>1</v>
          </cell>
          <cell r="G114">
            <v>0</v>
          </cell>
          <cell r="H114">
            <v>0</v>
          </cell>
          <cell r="I114">
            <v>7.4999999999999997E-2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2</v>
          </cell>
          <cell r="R114">
            <v>1.071</v>
          </cell>
          <cell r="T114">
            <v>969.10961175</v>
          </cell>
          <cell r="U114">
            <v>1390.4364599999999</v>
          </cell>
          <cell r="V114">
            <v>7033.1282122499988</v>
          </cell>
          <cell r="W114">
            <v>2249.1104422500002</v>
          </cell>
          <cell r="X114">
            <v>284.0018895</v>
          </cell>
          <cell r="Y114">
            <v>887.46875</v>
          </cell>
          <cell r="Z114">
            <v>463.93577999999997</v>
          </cell>
          <cell r="AA114">
            <v>230.71482</v>
          </cell>
          <cell r="AB114">
            <v>1993.0252387499997</v>
          </cell>
          <cell r="AC114">
            <v>1725.4855</v>
          </cell>
          <cell r="AD114">
            <v>0</v>
          </cell>
          <cell r="AE114">
            <v>17226.416704499999</v>
          </cell>
          <cell r="AG114">
            <v>428035088</v>
          </cell>
          <cell r="AH114" t="str">
            <v>428</v>
          </cell>
          <cell r="AI114" t="str">
            <v>035</v>
          </cell>
          <cell r="AJ114" t="str">
            <v>088</v>
          </cell>
          <cell r="AK114">
            <v>1</v>
          </cell>
          <cell r="AL114">
            <v>2</v>
          </cell>
          <cell r="AM114">
            <v>17226.416704499999</v>
          </cell>
          <cell r="AN114">
            <v>8613</v>
          </cell>
          <cell r="AO114">
            <v>0</v>
          </cell>
          <cell r="AP114">
            <v>8613</v>
          </cell>
        </row>
        <row r="115">
          <cell r="A115">
            <v>428035133</v>
          </cell>
          <cell r="B115" t="str">
            <v>EDWARD BROOKE</v>
          </cell>
          <cell r="C115">
            <v>0</v>
          </cell>
          <cell r="D115">
            <v>0</v>
          </cell>
          <cell r="E115">
            <v>0</v>
          </cell>
          <cell r="F115">
            <v>2</v>
          </cell>
          <cell r="G115">
            <v>0</v>
          </cell>
          <cell r="H115">
            <v>0</v>
          </cell>
          <cell r="I115">
            <v>7.4999999999999997E-2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2</v>
          </cell>
          <cell r="P115">
            <v>0</v>
          </cell>
          <cell r="Q115">
            <v>2</v>
          </cell>
          <cell r="R115">
            <v>1.071</v>
          </cell>
          <cell r="T115">
            <v>969.10961175</v>
          </cell>
          <cell r="U115">
            <v>1390.4364599999999</v>
          </cell>
          <cell r="V115">
            <v>12769.168592249998</v>
          </cell>
          <cell r="W115">
            <v>2249.1104422500002</v>
          </cell>
          <cell r="X115">
            <v>410.27278949999999</v>
          </cell>
          <cell r="Y115">
            <v>887.46875</v>
          </cell>
          <cell r="Z115">
            <v>463.93577999999997</v>
          </cell>
          <cell r="AA115">
            <v>276.8535</v>
          </cell>
          <cell r="AB115">
            <v>2878.9350187499995</v>
          </cell>
          <cell r="AC115">
            <v>2269.1954999999998</v>
          </cell>
          <cell r="AD115">
            <v>0</v>
          </cell>
          <cell r="AE115">
            <v>24564.486444499998</v>
          </cell>
          <cell r="AG115">
            <v>428035133</v>
          </cell>
          <cell r="AH115" t="str">
            <v>428</v>
          </cell>
          <cell r="AI115" t="str">
            <v>035</v>
          </cell>
          <cell r="AJ115" t="str">
            <v>133</v>
          </cell>
          <cell r="AK115">
            <v>1</v>
          </cell>
          <cell r="AL115">
            <v>2</v>
          </cell>
          <cell r="AM115">
            <v>24564.486444499998</v>
          </cell>
          <cell r="AN115">
            <v>12282</v>
          </cell>
          <cell r="AO115">
            <v>0</v>
          </cell>
          <cell r="AP115">
            <v>12282</v>
          </cell>
        </row>
        <row r="116">
          <cell r="A116">
            <v>428035163</v>
          </cell>
          <cell r="B116" t="str">
            <v>EDWARD BROOKE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G116">
            <v>1</v>
          </cell>
          <cell r="H116">
            <v>0</v>
          </cell>
          <cell r="I116">
            <v>3.7499999999999999E-2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1</v>
          </cell>
          <cell r="P116">
            <v>0</v>
          </cell>
          <cell r="Q116">
            <v>1</v>
          </cell>
          <cell r="R116">
            <v>1.071</v>
          </cell>
          <cell r="T116">
            <v>484.554805875</v>
          </cell>
          <cell r="U116">
            <v>695.21822999999995</v>
          </cell>
          <cell r="V116">
            <v>6002.0659361249991</v>
          </cell>
          <cell r="W116">
            <v>895.50045112499993</v>
          </cell>
          <cell r="X116">
            <v>215.73929475</v>
          </cell>
          <cell r="Y116">
            <v>443.734375</v>
          </cell>
          <cell r="Z116">
            <v>308.78001</v>
          </cell>
          <cell r="AA116">
            <v>226.09881000000001</v>
          </cell>
          <cell r="AB116">
            <v>1513.9448493750001</v>
          </cell>
          <cell r="AC116">
            <v>1097.9377500000001</v>
          </cell>
          <cell r="AD116">
            <v>0</v>
          </cell>
          <cell r="AE116">
            <v>11883.574512250001</v>
          </cell>
          <cell r="AG116">
            <v>428035163</v>
          </cell>
          <cell r="AH116" t="str">
            <v>428</v>
          </cell>
          <cell r="AI116" t="str">
            <v>035</v>
          </cell>
          <cell r="AJ116" t="str">
            <v>163</v>
          </cell>
          <cell r="AK116">
            <v>1</v>
          </cell>
          <cell r="AL116">
            <v>1</v>
          </cell>
          <cell r="AM116">
            <v>11883.574512250001</v>
          </cell>
          <cell r="AN116">
            <v>11884</v>
          </cell>
          <cell r="AO116">
            <v>0</v>
          </cell>
          <cell r="AP116">
            <v>11884</v>
          </cell>
        </row>
        <row r="117">
          <cell r="A117">
            <v>428035220</v>
          </cell>
          <cell r="B117" t="str">
            <v>EDWARD BROOKE</v>
          </cell>
          <cell r="C117">
            <v>0</v>
          </cell>
          <cell r="D117">
            <v>0</v>
          </cell>
          <cell r="E117">
            <v>0</v>
          </cell>
          <cell r="F117">
            <v>3</v>
          </cell>
          <cell r="G117">
            <v>2</v>
          </cell>
          <cell r="H117">
            <v>0</v>
          </cell>
          <cell r="I117">
            <v>0.1875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5</v>
          </cell>
          <cell r="P117">
            <v>0</v>
          </cell>
          <cell r="Q117">
            <v>5</v>
          </cell>
          <cell r="R117">
            <v>1.071</v>
          </cell>
          <cell r="T117">
            <v>2422.7740293750003</v>
          </cell>
          <cell r="U117">
            <v>3476.0911499999993</v>
          </cell>
          <cell r="V117">
            <v>31157.884760624995</v>
          </cell>
          <cell r="W117">
            <v>5164.6665656249997</v>
          </cell>
          <cell r="X117">
            <v>1046.88777375</v>
          </cell>
          <cell r="Y117">
            <v>2218.671875</v>
          </cell>
          <cell r="Z117">
            <v>1313.4636899999998</v>
          </cell>
          <cell r="AA117">
            <v>867.47786999999994</v>
          </cell>
          <cell r="AB117">
            <v>7346.292226874999</v>
          </cell>
          <cell r="AC117">
            <v>5599.6687499999989</v>
          </cell>
          <cell r="AD117">
            <v>0</v>
          </cell>
          <cell r="AE117">
            <v>60613.878691249985</v>
          </cell>
          <cell r="AG117">
            <v>428035220</v>
          </cell>
          <cell r="AH117" t="str">
            <v>428</v>
          </cell>
          <cell r="AI117" t="str">
            <v>035</v>
          </cell>
          <cell r="AJ117" t="str">
            <v>220</v>
          </cell>
          <cell r="AK117">
            <v>1</v>
          </cell>
          <cell r="AL117">
            <v>5</v>
          </cell>
          <cell r="AM117">
            <v>60613.878691249985</v>
          </cell>
          <cell r="AN117">
            <v>12123</v>
          </cell>
          <cell r="AO117">
            <v>0</v>
          </cell>
          <cell r="AP117">
            <v>12123</v>
          </cell>
        </row>
        <row r="118">
          <cell r="A118">
            <v>428035243</v>
          </cell>
          <cell r="B118" t="str">
            <v>EDWARD BROOKE</v>
          </cell>
          <cell r="C118">
            <v>0</v>
          </cell>
          <cell r="D118">
            <v>0</v>
          </cell>
          <cell r="E118">
            <v>0</v>
          </cell>
          <cell r="F118">
            <v>1</v>
          </cell>
          <cell r="G118">
            <v>0</v>
          </cell>
          <cell r="H118">
            <v>0</v>
          </cell>
          <cell r="I118">
            <v>3.7499999999999999E-2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1</v>
          </cell>
          <cell r="P118">
            <v>0</v>
          </cell>
          <cell r="Q118">
            <v>1</v>
          </cell>
          <cell r="R118">
            <v>1.071</v>
          </cell>
          <cell r="T118">
            <v>484.554805875</v>
          </cell>
          <cell r="U118">
            <v>695.21822999999995</v>
          </cell>
          <cell r="V118">
            <v>6384.5842961249991</v>
          </cell>
          <cell r="W118">
            <v>1124.5552211250001</v>
          </cell>
          <cell r="X118">
            <v>205.13639474999999</v>
          </cell>
          <cell r="Y118">
            <v>443.734375</v>
          </cell>
          <cell r="Z118">
            <v>231.96788999999998</v>
          </cell>
          <cell r="AA118">
            <v>138.42675</v>
          </cell>
          <cell r="AB118">
            <v>1439.4675093749997</v>
          </cell>
          <cell r="AC118">
            <v>1134.5977499999999</v>
          </cell>
          <cell r="AD118">
            <v>0</v>
          </cell>
          <cell r="AE118">
            <v>12282.243222249999</v>
          </cell>
          <cell r="AG118">
            <v>428035243</v>
          </cell>
          <cell r="AH118" t="str">
            <v>428</v>
          </cell>
          <cell r="AI118" t="str">
            <v>035</v>
          </cell>
          <cell r="AJ118" t="str">
            <v>243</v>
          </cell>
          <cell r="AK118">
            <v>1</v>
          </cell>
          <cell r="AL118">
            <v>1</v>
          </cell>
          <cell r="AM118">
            <v>12282.243222249999</v>
          </cell>
          <cell r="AN118">
            <v>12282</v>
          </cell>
          <cell r="AO118">
            <v>0</v>
          </cell>
          <cell r="AP118">
            <v>12282</v>
          </cell>
        </row>
        <row r="119">
          <cell r="A119">
            <v>428035244</v>
          </cell>
          <cell r="B119" t="str">
            <v>EDWARD BROOKE</v>
          </cell>
          <cell r="C119">
            <v>0</v>
          </cell>
          <cell r="D119">
            <v>0</v>
          </cell>
          <cell r="E119">
            <v>1</v>
          </cell>
          <cell r="F119">
            <v>6</v>
          </cell>
          <cell r="G119">
            <v>2</v>
          </cell>
          <cell r="H119">
            <v>0</v>
          </cell>
          <cell r="I119">
            <v>0.33750000000000002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4</v>
          </cell>
          <cell r="P119">
            <v>1</v>
          </cell>
          <cell r="Q119">
            <v>9</v>
          </cell>
          <cell r="R119">
            <v>1.071</v>
          </cell>
          <cell r="T119">
            <v>4360.9932528749996</v>
          </cell>
          <cell r="U119">
            <v>6256.96407</v>
          </cell>
          <cell r="V119">
            <v>44522.786125125</v>
          </cell>
          <cell r="W119">
            <v>9662.8874501249993</v>
          </cell>
          <cell r="X119">
            <v>1614.9129727499997</v>
          </cell>
          <cell r="Y119">
            <v>3993.609375</v>
          </cell>
          <cell r="Z119">
            <v>2241.3352500000001</v>
          </cell>
          <cell r="AA119">
            <v>1375.0461899999998</v>
          </cell>
          <cell r="AB119">
            <v>11332.342704375</v>
          </cell>
          <cell r="AC119">
            <v>9050.6897499999995</v>
          </cell>
          <cell r="AD119">
            <v>0</v>
          </cell>
          <cell r="AE119">
            <v>94411.567140250001</v>
          </cell>
          <cell r="AG119">
            <v>428035244</v>
          </cell>
          <cell r="AH119" t="str">
            <v>428</v>
          </cell>
          <cell r="AI119" t="str">
            <v>035</v>
          </cell>
          <cell r="AJ119" t="str">
            <v>244</v>
          </cell>
          <cell r="AK119">
            <v>1</v>
          </cell>
          <cell r="AL119">
            <v>9</v>
          </cell>
          <cell r="AM119">
            <v>94411.567140250001</v>
          </cell>
          <cell r="AN119">
            <v>10490</v>
          </cell>
          <cell r="AO119">
            <v>0</v>
          </cell>
          <cell r="AP119">
            <v>10490</v>
          </cell>
        </row>
        <row r="120">
          <cell r="A120">
            <v>428035248</v>
          </cell>
          <cell r="B120" t="str">
            <v>EDWARD BROOKE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1</v>
          </cell>
          <cell r="H120">
            <v>0</v>
          </cell>
          <cell r="I120">
            <v>3.7499999999999999E-2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1</v>
          </cell>
          <cell r="P120">
            <v>0</v>
          </cell>
          <cell r="Q120">
            <v>1</v>
          </cell>
          <cell r="R120">
            <v>1.071</v>
          </cell>
          <cell r="T120">
            <v>484.554805875</v>
          </cell>
          <cell r="U120">
            <v>695.21822999999995</v>
          </cell>
          <cell r="V120">
            <v>6002.0659361249991</v>
          </cell>
          <cell r="W120">
            <v>895.50045112499993</v>
          </cell>
          <cell r="X120">
            <v>215.73929475</v>
          </cell>
          <cell r="Y120">
            <v>443.734375</v>
          </cell>
          <cell r="Z120">
            <v>308.78001</v>
          </cell>
          <cell r="AA120">
            <v>226.09881000000001</v>
          </cell>
          <cell r="AB120">
            <v>1513.9448493750001</v>
          </cell>
          <cell r="AC120">
            <v>1097.9377500000001</v>
          </cell>
          <cell r="AD120">
            <v>0</v>
          </cell>
          <cell r="AE120">
            <v>11883.574512250001</v>
          </cell>
          <cell r="AG120">
            <v>428035248</v>
          </cell>
          <cell r="AH120" t="str">
            <v>428</v>
          </cell>
          <cell r="AI120" t="str">
            <v>035</v>
          </cell>
          <cell r="AJ120" t="str">
            <v>248</v>
          </cell>
          <cell r="AK120">
            <v>1</v>
          </cell>
          <cell r="AL120">
            <v>1</v>
          </cell>
          <cell r="AM120">
            <v>11883.574512250001</v>
          </cell>
          <cell r="AN120">
            <v>11884</v>
          </cell>
          <cell r="AO120">
            <v>0</v>
          </cell>
          <cell r="AP120">
            <v>11884</v>
          </cell>
        </row>
        <row r="121">
          <cell r="A121">
            <v>428035285</v>
          </cell>
          <cell r="B121" t="str">
            <v>EDWARD BROOKE</v>
          </cell>
          <cell r="C121">
            <v>0</v>
          </cell>
          <cell r="D121">
            <v>0</v>
          </cell>
          <cell r="E121">
            <v>0</v>
          </cell>
          <cell r="F121">
            <v>3</v>
          </cell>
          <cell r="G121">
            <v>1</v>
          </cell>
          <cell r="H121">
            <v>0</v>
          </cell>
          <cell r="I121">
            <v>0.15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4</v>
          </cell>
          <cell r="P121">
            <v>0</v>
          </cell>
          <cell r="Q121">
            <v>4</v>
          </cell>
          <cell r="R121">
            <v>1.071</v>
          </cell>
          <cell r="T121">
            <v>1938.2192235</v>
          </cell>
          <cell r="U121">
            <v>2780.8729199999998</v>
          </cell>
          <cell r="V121">
            <v>25155.818824499998</v>
          </cell>
          <cell r="W121">
            <v>4269.1661144999998</v>
          </cell>
          <cell r="X121">
            <v>831.14847899999995</v>
          </cell>
          <cell r="Y121">
            <v>1774.9375</v>
          </cell>
          <cell r="Z121">
            <v>1004.6836799999999</v>
          </cell>
          <cell r="AA121">
            <v>641.37905999999998</v>
          </cell>
          <cell r="AB121">
            <v>5832.3473774999993</v>
          </cell>
          <cell r="AC121">
            <v>4501.7309999999998</v>
          </cell>
          <cell r="AD121">
            <v>0</v>
          </cell>
          <cell r="AE121">
            <v>48730.304178999999</v>
          </cell>
          <cell r="AG121">
            <v>428035285</v>
          </cell>
          <cell r="AH121" t="str">
            <v>428</v>
          </cell>
          <cell r="AI121" t="str">
            <v>035</v>
          </cell>
          <cell r="AJ121" t="str">
            <v>285</v>
          </cell>
          <cell r="AK121">
            <v>1</v>
          </cell>
          <cell r="AL121">
            <v>4</v>
          </cell>
          <cell r="AM121">
            <v>48730.304178999999</v>
          </cell>
          <cell r="AN121">
            <v>12183</v>
          </cell>
          <cell r="AO121">
            <v>0</v>
          </cell>
          <cell r="AP121">
            <v>12183</v>
          </cell>
        </row>
        <row r="122">
          <cell r="A122">
            <v>428035625</v>
          </cell>
          <cell r="B122" t="str">
            <v>EDWARD BROOKE</v>
          </cell>
          <cell r="C122">
            <v>0</v>
          </cell>
          <cell r="D122">
            <v>0</v>
          </cell>
          <cell r="E122">
            <v>0</v>
          </cell>
          <cell r="F122">
            <v>1</v>
          </cell>
          <cell r="G122">
            <v>0</v>
          </cell>
          <cell r="H122">
            <v>0</v>
          </cell>
          <cell r="I122">
            <v>3.7499999999999999E-2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1</v>
          </cell>
          <cell r="P122">
            <v>0</v>
          </cell>
          <cell r="Q122">
            <v>1</v>
          </cell>
          <cell r="R122">
            <v>1.071</v>
          </cell>
          <cell r="T122">
            <v>484.554805875</v>
          </cell>
          <cell r="U122">
            <v>695.21822999999995</v>
          </cell>
          <cell r="V122">
            <v>6384.5842961249991</v>
          </cell>
          <cell r="W122">
            <v>1124.5552211250001</v>
          </cell>
          <cell r="X122">
            <v>205.13639474999999</v>
          </cell>
          <cell r="Y122">
            <v>443.734375</v>
          </cell>
          <cell r="Z122">
            <v>231.96788999999998</v>
          </cell>
          <cell r="AA122">
            <v>138.42675</v>
          </cell>
          <cell r="AB122">
            <v>1439.4675093749997</v>
          </cell>
          <cell r="AC122">
            <v>1134.5977499999999</v>
          </cell>
          <cell r="AD122">
            <v>0</v>
          </cell>
          <cell r="AE122">
            <v>12282.243222249999</v>
          </cell>
          <cell r="AG122">
            <v>428035625</v>
          </cell>
          <cell r="AH122" t="str">
            <v>428</v>
          </cell>
          <cell r="AI122" t="str">
            <v>035</v>
          </cell>
          <cell r="AJ122" t="str">
            <v>625</v>
          </cell>
          <cell r="AK122">
            <v>1</v>
          </cell>
          <cell r="AL122">
            <v>1</v>
          </cell>
          <cell r="AM122">
            <v>12282.243222249999</v>
          </cell>
          <cell r="AN122">
            <v>12282</v>
          </cell>
          <cell r="AO122">
            <v>0</v>
          </cell>
          <cell r="AP122">
            <v>12282</v>
          </cell>
        </row>
        <row r="123">
          <cell r="A123">
            <v>429163057</v>
          </cell>
          <cell r="B123" t="str">
            <v>KIPP ACADEMY LYNN</v>
          </cell>
          <cell r="C123">
            <v>0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1</v>
          </cell>
          <cell r="I123">
            <v>3.7499999999999999E-2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1</v>
          </cell>
          <cell r="Q123">
            <v>1</v>
          </cell>
          <cell r="R123">
            <v>1</v>
          </cell>
          <cell r="T123">
            <v>452.43212500000004</v>
          </cell>
          <cell r="U123">
            <v>649.13</v>
          </cell>
          <cell r="V123">
            <v>6181.9498750000002</v>
          </cell>
          <cell r="W123">
            <v>744.094875</v>
          </cell>
          <cell r="X123">
            <v>197.55725000000001</v>
          </cell>
          <cell r="Y123">
            <v>702.22437500000001</v>
          </cell>
          <cell r="Z123">
            <v>361.41</v>
          </cell>
          <cell r="AA123">
            <v>486.82</v>
          </cell>
          <cell r="AB123">
            <v>1386.340625</v>
          </cell>
          <cell r="AC123">
            <v>1070.1277500000001</v>
          </cell>
          <cell r="AD123">
            <v>0</v>
          </cell>
          <cell r="AE123">
            <v>12232.086875000001</v>
          </cell>
          <cell r="AG123">
            <v>429163057</v>
          </cell>
          <cell r="AH123" t="str">
            <v>429</v>
          </cell>
          <cell r="AI123" t="str">
            <v>163</v>
          </cell>
          <cell r="AJ123" t="str">
            <v>057</v>
          </cell>
          <cell r="AK123">
            <v>1</v>
          </cell>
          <cell r="AL123">
            <v>1</v>
          </cell>
          <cell r="AM123">
            <v>12232.086875000001</v>
          </cell>
          <cell r="AN123">
            <v>12232</v>
          </cell>
          <cell r="AO123">
            <v>0</v>
          </cell>
          <cell r="AP123">
            <v>12232</v>
          </cell>
        </row>
        <row r="124">
          <cell r="A124">
            <v>429163163</v>
          </cell>
          <cell r="B124" t="str">
            <v>KIPP ACADEMY LYNN</v>
          </cell>
          <cell r="C124">
            <v>0</v>
          </cell>
          <cell r="D124">
            <v>0</v>
          </cell>
          <cell r="E124">
            <v>0</v>
          </cell>
          <cell r="F124">
            <v>109</v>
          </cell>
          <cell r="G124">
            <v>276</v>
          </cell>
          <cell r="H124">
            <v>259</v>
          </cell>
          <cell r="I124">
            <v>26.625</v>
          </cell>
          <cell r="J124">
            <v>0</v>
          </cell>
          <cell r="K124">
            <v>0</v>
          </cell>
          <cell r="L124">
            <v>0</v>
          </cell>
          <cell r="M124">
            <v>66</v>
          </cell>
          <cell r="N124">
            <v>0</v>
          </cell>
          <cell r="O124">
            <v>332</v>
          </cell>
          <cell r="P124">
            <v>240</v>
          </cell>
          <cell r="Q124">
            <v>710</v>
          </cell>
          <cell r="R124">
            <v>1</v>
          </cell>
          <cell r="T124">
            <v>321226.80875000003</v>
          </cell>
          <cell r="U124">
            <v>460882.3</v>
          </cell>
          <cell r="V124">
            <v>3933410.4712499999</v>
          </cell>
          <cell r="W124">
            <v>597147.31124999991</v>
          </cell>
          <cell r="X124">
            <v>134898.20749999999</v>
          </cell>
          <cell r="Y124">
            <v>382000.31625000003</v>
          </cell>
          <cell r="Z124">
            <v>215815.52</v>
          </cell>
          <cell r="AA124">
            <v>206971.49</v>
          </cell>
          <cell r="AB124">
            <v>946641.22374999989</v>
          </cell>
          <cell r="AC124">
            <v>753920.51249999995</v>
          </cell>
          <cell r="AD124">
            <v>0</v>
          </cell>
          <cell r="AE124">
            <v>7952914.1612499999</v>
          </cell>
          <cell r="AG124">
            <v>429163163</v>
          </cell>
          <cell r="AH124" t="str">
            <v>429</v>
          </cell>
          <cell r="AI124" t="str">
            <v>163</v>
          </cell>
          <cell r="AJ124" t="str">
            <v>163</v>
          </cell>
          <cell r="AK124">
            <v>1</v>
          </cell>
          <cell r="AL124">
            <v>710</v>
          </cell>
          <cell r="AM124">
            <v>7952914.1612499999</v>
          </cell>
          <cell r="AN124">
            <v>11201</v>
          </cell>
          <cell r="AO124">
            <v>0</v>
          </cell>
          <cell r="AP124">
            <v>11201</v>
          </cell>
        </row>
        <row r="125">
          <cell r="A125">
            <v>429163164</v>
          </cell>
          <cell r="B125" t="str">
            <v>KIPP ACADEMY LYNN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1</v>
          </cell>
          <cell r="H125">
            <v>0</v>
          </cell>
          <cell r="I125">
            <v>3.7499999999999999E-2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1</v>
          </cell>
          <cell r="R125">
            <v>1</v>
          </cell>
          <cell r="T125">
            <v>452.43212500000004</v>
          </cell>
          <cell r="U125">
            <v>649.13</v>
          </cell>
          <cell r="V125">
            <v>2926.2598749999997</v>
          </cell>
          <cell r="W125">
            <v>836.13487499999997</v>
          </cell>
          <cell r="X125">
            <v>142.49725000000001</v>
          </cell>
          <cell r="Y125">
            <v>443.734375</v>
          </cell>
          <cell r="Z125">
            <v>288.31</v>
          </cell>
          <cell r="AA125">
            <v>211.11</v>
          </cell>
          <cell r="AB125">
            <v>999.99062500000002</v>
          </cell>
          <cell r="AC125">
            <v>826.10775000000001</v>
          </cell>
          <cell r="AD125">
            <v>0</v>
          </cell>
          <cell r="AE125">
            <v>7775.7068750000008</v>
          </cell>
          <cell r="AG125">
            <v>429163164</v>
          </cell>
          <cell r="AH125" t="str">
            <v>429</v>
          </cell>
          <cell r="AI125" t="str">
            <v>163</v>
          </cell>
          <cell r="AJ125" t="str">
            <v>164</v>
          </cell>
          <cell r="AK125">
            <v>1</v>
          </cell>
          <cell r="AL125">
            <v>1</v>
          </cell>
          <cell r="AM125">
            <v>7775.7068750000008</v>
          </cell>
          <cell r="AN125">
            <v>7776</v>
          </cell>
          <cell r="AO125">
            <v>0</v>
          </cell>
          <cell r="AP125">
            <v>7776</v>
          </cell>
        </row>
        <row r="126">
          <cell r="A126">
            <v>429163229</v>
          </cell>
          <cell r="B126" t="str">
            <v>KIPP ACADEMY LYNN</v>
          </cell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>
            <v>1</v>
          </cell>
          <cell r="H126">
            <v>1</v>
          </cell>
          <cell r="I126">
            <v>7.4999999999999997E-2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1</v>
          </cell>
          <cell r="P126">
            <v>1</v>
          </cell>
          <cell r="Q126">
            <v>2</v>
          </cell>
          <cell r="R126">
            <v>1</v>
          </cell>
          <cell r="T126">
            <v>904.86425000000008</v>
          </cell>
          <cell r="U126">
            <v>1298.26</v>
          </cell>
          <cell r="V126">
            <v>11786.119749999998</v>
          </cell>
          <cell r="W126">
            <v>1580.22975</v>
          </cell>
          <cell r="X126">
            <v>398.99450000000002</v>
          </cell>
          <cell r="Y126">
            <v>1145.95875</v>
          </cell>
          <cell r="Z126">
            <v>649.72</v>
          </cell>
          <cell r="AA126">
            <v>697.93000000000006</v>
          </cell>
          <cell r="AB126">
            <v>2799.9212500000003</v>
          </cell>
          <cell r="AC126">
            <v>2168.0655000000002</v>
          </cell>
          <cell r="AD126">
            <v>0</v>
          </cell>
          <cell r="AE126">
            <v>23430.063750000001</v>
          </cell>
          <cell r="AG126">
            <v>429163229</v>
          </cell>
          <cell r="AH126" t="str">
            <v>429</v>
          </cell>
          <cell r="AI126" t="str">
            <v>163</v>
          </cell>
          <cell r="AJ126" t="str">
            <v>229</v>
          </cell>
          <cell r="AK126">
            <v>1</v>
          </cell>
          <cell r="AL126">
            <v>2</v>
          </cell>
          <cell r="AM126">
            <v>23430.063750000001</v>
          </cell>
          <cell r="AN126">
            <v>11715</v>
          </cell>
          <cell r="AO126">
            <v>0</v>
          </cell>
          <cell r="AP126">
            <v>11715</v>
          </cell>
        </row>
        <row r="127">
          <cell r="A127">
            <v>429163248</v>
          </cell>
          <cell r="B127" t="str">
            <v>KIPP ACADEMY LYNN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1</v>
          </cell>
          <cell r="I127">
            <v>3.7499999999999999E-2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1</v>
          </cell>
          <cell r="R127">
            <v>1</v>
          </cell>
          <cell r="T127">
            <v>452.43212500000004</v>
          </cell>
          <cell r="U127">
            <v>649.13</v>
          </cell>
          <cell r="V127">
            <v>4158.8598750000001</v>
          </cell>
          <cell r="W127">
            <v>744.094875</v>
          </cell>
          <cell r="X127">
            <v>138.61725000000001</v>
          </cell>
          <cell r="Y127">
            <v>702.22437500000001</v>
          </cell>
          <cell r="Z127">
            <v>361.41</v>
          </cell>
          <cell r="AA127">
            <v>486.82</v>
          </cell>
          <cell r="AB127">
            <v>972.75062500000001</v>
          </cell>
          <cell r="AC127">
            <v>798.29775000000006</v>
          </cell>
          <cell r="AD127">
            <v>0</v>
          </cell>
          <cell r="AE127">
            <v>9464.6368750000001</v>
          </cell>
          <cell r="AG127">
            <v>429163248</v>
          </cell>
          <cell r="AH127" t="str">
            <v>429</v>
          </cell>
          <cell r="AI127" t="str">
            <v>163</v>
          </cell>
          <cell r="AJ127" t="str">
            <v>248</v>
          </cell>
          <cell r="AK127">
            <v>1</v>
          </cell>
          <cell r="AL127">
            <v>1</v>
          </cell>
          <cell r="AM127">
            <v>9464.6368750000001</v>
          </cell>
          <cell r="AN127">
            <v>9465</v>
          </cell>
          <cell r="AO127">
            <v>0</v>
          </cell>
          <cell r="AP127">
            <v>9465</v>
          </cell>
        </row>
        <row r="128">
          <cell r="A128">
            <v>429163258</v>
          </cell>
          <cell r="B128" t="str">
            <v>KIPP ACADEMY LYNN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2</v>
          </cell>
          <cell r="H128">
            <v>1</v>
          </cell>
          <cell r="I128">
            <v>0.1125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1</v>
          </cell>
          <cell r="Q128">
            <v>3</v>
          </cell>
          <cell r="R128">
            <v>1</v>
          </cell>
          <cell r="T128">
            <v>1357.2963750000001</v>
          </cell>
          <cell r="U128">
            <v>1947.3899999999999</v>
          </cell>
          <cell r="V128">
            <v>12034.469625</v>
          </cell>
          <cell r="W128">
            <v>2416.3646250000002</v>
          </cell>
          <cell r="X128">
            <v>482.55175000000003</v>
          </cell>
          <cell r="Y128">
            <v>1589.693125</v>
          </cell>
          <cell r="Z128">
            <v>938.03</v>
          </cell>
          <cell r="AA128">
            <v>909.04</v>
          </cell>
          <cell r="AB128">
            <v>3386.3218750000001</v>
          </cell>
          <cell r="AC128">
            <v>2722.3432499999999</v>
          </cell>
          <cell r="AD128">
            <v>0</v>
          </cell>
          <cell r="AE128">
            <v>27783.500625000001</v>
          </cell>
          <cell r="AG128">
            <v>429163258</v>
          </cell>
          <cell r="AH128" t="str">
            <v>429</v>
          </cell>
          <cell r="AI128" t="str">
            <v>163</v>
          </cell>
          <cell r="AJ128" t="str">
            <v>258</v>
          </cell>
          <cell r="AK128">
            <v>1</v>
          </cell>
          <cell r="AL128">
            <v>3</v>
          </cell>
          <cell r="AM128">
            <v>27783.500625000001</v>
          </cell>
          <cell r="AN128">
            <v>9261</v>
          </cell>
          <cell r="AO128">
            <v>0</v>
          </cell>
          <cell r="AP128">
            <v>9261</v>
          </cell>
        </row>
        <row r="129">
          <cell r="A129">
            <v>429163262</v>
          </cell>
          <cell r="B129" t="str">
            <v>KIPP ACADEMY LYNN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1</v>
          </cell>
          <cell r="H129">
            <v>2</v>
          </cell>
          <cell r="I129">
            <v>0.1125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1</v>
          </cell>
          <cell r="P129">
            <v>2</v>
          </cell>
          <cell r="Q129">
            <v>3</v>
          </cell>
          <cell r="R129">
            <v>1</v>
          </cell>
          <cell r="T129">
            <v>1357.2963750000001</v>
          </cell>
          <cell r="U129">
            <v>1947.3899999999999</v>
          </cell>
          <cell r="V129">
            <v>17968.069625</v>
          </cell>
          <cell r="W129">
            <v>2324.3246250000002</v>
          </cell>
          <cell r="X129">
            <v>596.55175000000008</v>
          </cell>
          <cell r="Y129">
            <v>1848.1831249999998</v>
          </cell>
          <cell r="Z129">
            <v>1011.1300000000001</v>
          </cell>
          <cell r="AA129">
            <v>1184.75</v>
          </cell>
          <cell r="AB129">
            <v>4186.2618750000001</v>
          </cell>
          <cell r="AC129">
            <v>3238.1932499999998</v>
          </cell>
          <cell r="AD129">
            <v>0</v>
          </cell>
          <cell r="AE129">
            <v>35662.150625000002</v>
          </cell>
          <cell r="AG129">
            <v>429163262</v>
          </cell>
          <cell r="AH129" t="str">
            <v>429</v>
          </cell>
          <cell r="AI129" t="str">
            <v>163</v>
          </cell>
          <cell r="AJ129" t="str">
            <v>262</v>
          </cell>
          <cell r="AK129">
            <v>1</v>
          </cell>
          <cell r="AL129">
            <v>3</v>
          </cell>
          <cell r="AM129">
            <v>35662.150625000002</v>
          </cell>
          <cell r="AN129">
            <v>11887</v>
          </cell>
          <cell r="AO129">
            <v>0</v>
          </cell>
          <cell r="AP129">
            <v>11887</v>
          </cell>
        </row>
        <row r="130">
          <cell r="A130">
            <v>430170009</v>
          </cell>
          <cell r="B130" t="str">
            <v>ADVANCED MATH AND SCIENCE ACADEMY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1</v>
          </cell>
          <cell r="I130">
            <v>3.7499999999999999E-2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1</v>
          </cell>
          <cell r="R130">
            <v>1.07</v>
          </cell>
          <cell r="T130">
            <v>484.10237375000008</v>
          </cell>
          <cell r="U130">
            <v>694.56910000000005</v>
          </cell>
          <cell r="V130">
            <v>4449.9800662500002</v>
          </cell>
          <cell r="W130">
            <v>796.18151625000007</v>
          </cell>
          <cell r="X130">
            <v>148.32045750000003</v>
          </cell>
          <cell r="Y130">
            <v>702.22437500000001</v>
          </cell>
          <cell r="Z130">
            <v>386.70870000000002</v>
          </cell>
          <cell r="AA130">
            <v>520.89740000000006</v>
          </cell>
          <cell r="AB130">
            <v>1040.8431687500001</v>
          </cell>
          <cell r="AC130">
            <v>798.29775000000006</v>
          </cell>
          <cell r="AD130">
            <v>0</v>
          </cell>
          <cell r="AE130">
            <v>10022.1249075</v>
          </cell>
          <cell r="AG130">
            <v>430170009</v>
          </cell>
          <cell r="AH130" t="str">
            <v>430</v>
          </cell>
          <cell r="AI130" t="str">
            <v>170</v>
          </cell>
          <cell r="AJ130" t="str">
            <v>009</v>
          </cell>
          <cell r="AK130">
            <v>1</v>
          </cell>
          <cell r="AL130">
            <v>1</v>
          </cell>
          <cell r="AM130">
            <v>10022.1249075</v>
          </cell>
          <cell r="AN130">
            <v>10022</v>
          </cell>
          <cell r="AO130">
            <v>0</v>
          </cell>
          <cell r="AP130">
            <v>10022</v>
          </cell>
        </row>
        <row r="131">
          <cell r="A131">
            <v>430170014</v>
          </cell>
          <cell r="B131" t="str">
            <v>ADVANCED MATH AND SCIENCE ACADEMY</v>
          </cell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G131">
            <v>10</v>
          </cell>
          <cell r="H131">
            <v>28</v>
          </cell>
          <cell r="I131">
            <v>1.425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2</v>
          </cell>
          <cell r="Q131">
            <v>38</v>
          </cell>
          <cell r="R131">
            <v>1.07</v>
          </cell>
          <cell r="T131">
            <v>18395.890202500002</v>
          </cell>
          <cell r="U131">
            <v>26393.625800000002</v>
          </cell>
          <cell r="V131">
            <v>160239.83511750001</v>
          </cell>
          <cell r="W131">
            <v>31239.725617500004</v>
          </cell>
          <cell r="X131">
            <v>5803.8249850000011</v>
          </cell>
          <cell r="Y131">
            <v>24099.626250000001</v>
          </cell>
          <cell r="Z131">
            <v>13912.760600000003</v>
          </cell>
          <cell r="AA131">
            <v>16844.004199999999</v>
          </cell>
          <cell r="AB131">
            <v>40728.591012500001</v>
          </cell>
          <cell r="AC131">
            <v>31157.074499999999</v>
          </cell>
          <cell r="AD131">
            <v>0</v>
          </cell>
          <cell r="AE131">
            <v>368814.958285</v>
          </cell>
          <cell r="AG131">
            <v>430170014</v>
          </cell>
          <cell r="AH131" t="str">
            <v>430</v>
          </cell>
          <cell r="AI131" t="str">
            <v>170</v>
          </cell>
          <cell r="AJ131" t="str">
            <v>014</v>
          </cell>
          <cell r="AK131">
            <v>1</v>
          </cell>
          <cell r="AL131">
            <v>38</v>
          </cell>
          <cell r="AM131">
            <v>368814.958285</v>
          </cell>
          <cell r="AN131">
            <v>9706</v>
          </cell>
          <cell r="AO131">
            <v>0</v>
          </cell>
          <cell r="AP131">
            <v>9706</v>
          </cell>
        </row>
        <row r="132">
          <cell r="A132">
            <v>430170017</v>
          </cell>
          <cell r="B132" t="str">
            <v>ADVANCED MATH AND SCIENCE ACADEMY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2</v>
          </cell>
          <cell r="I132">
            <v>7.4999999999999997E-2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2</v>
          </cell>
          <cell r="R132">
            <v>1.07</v>
          </cell>
          <cell r="T132">
            <v>968.20474750000017</v>
          </cell>
          <cell r="U132">
            <v>1389.1382000000001</v>
          </cell>
          <cell r="V132">
            <v>8899.9601325000003</v>
          </cell>
          <cell r="W132">
            <v>1592.3630325000001</v>
          </cell>
          <cell r="X132">
            <v>296.64091500000006</v>
          </cell>
          <cell r="Y132">
            <v>1404.44875</v>
          </cell>
          <cell r="Z132">
            <v>773.41740000000004</v>
          </cell>
          <cell r="AA132">
            <v>1041.7948000000001</v>
          </cell>
          <cell r="AB132">
            <v>2081.6863375000003</v>
          </cell>
          <cell r="AC132">
            <v>1596.5955000000001</v>
          </cell>
          <cell r="AD132">
            <v>0</v>
          </cell>
          <cell r="AE132">
            <v>20044.249814999999</v>
          </cell>
          <cell r="AG132">
            <v>430170017</v>
          </cell>
          <cell r="AH132" t="str">
            <v>430</v>
          </cell>
          <cell r="AI132" t="str">
            <v>170</v>
          </cell>
          <cell r="AJ132" t="str">
            <v>017</v>
          </cell>
          <cell r="AK132">
            <v>1</v>
          </cell>
          <cell r="AL132">
            <v>2</v>
          </cell>
          <cell r="AM132">
            <v>20044.249814999999</v>
          </cell>
          <cell r="AN132">
            <v>10022</v>
          </cell>
          <cell r="AO132">
            <v>0</v>
          </cell>
          <cell r="AP132">
            <v>10022</v>
          </cell>
        </row>
        <row r="133">
          <cell r="A133">
            <v>430170025</v>
          </cell>
          <cell r="B133" t="str">
            <v>ADVANCED MATH AND SCIENCE ACADEMY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2</v>
          </cell>
          <cell r="I133">
            <v>7.4999999999999997E-2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2</v>
          </cell>
          <cell r="R133">
            <v>1.07</v>
          </cell>
          <cell r="T133">
            <v>968.20474750000017</v>
          </cell>
          <cell r="U133">
            <v>1389.1382000000001</v>
          </cell>
          <cell r="V133">
            <v>8899.9601325000003</v>
          </cell>
          <cell r="W133">
            <v>1592.3630325000001</v>
          </cell>
          <cell r="X133">
            <v>296.64091500000006</v>
          </cell>
          <cell r="Y133">
            <v>1404.44875</v>
          </cell>
          <cell r="Z133">
            <v>773.41740000000004</v>
          </cell>
          <cell r="AA133">
            <v>1041.7948000000001</v>
          </cell>
          <cell r="AB133">
            <v>2081.6863375000003</v>
          </cell>
          <cell r="AC133">
            <v>1596.5955000000001</v>
          </cell>
          <cell r="AD133">
            <v>0</v>
          </cell>
          <cell r="AE133">
            <v>20044.249814999999</v>
          </cell>
          <cell r="AG133">
            <v>430170025</v>
          </cell>
          <cell r="AH133" t="str">
            <v>430</v>
          </cell>
          <cell r="AI133" t="str">
            <v>170</v>
          </cell>
          <cell r="AJ133" t="str">
            <v>025</v>
          </cell>
          <cell r="AK133">
            <v>1</v>
          </cell>
          <cell r="AL133">
            <v>2</v>
          </cell>
          <cell r="AM133">
            <v>20044.249814999999</v>
          </cell>
          <cell r="AN133">
            <v>10022</v>
          </cell>
          <cell r="AO133">
            <v>0</v>
          </cell>
          <cell r="AP133">
            <v>10022</v>
          </cell>
        </row>
        <row r="134">
          <cell r="A134">
            <v>430170031</v>
          </cell>
          <cell r="B134" t="str">
            <v>ADVANCED MATH AND SCIENCE ACADEMY</v>
          </cell>
          <cell r="C134">
            <v>0</v>
          </cell>
          <cell r="D134">
            <v>0</v>
          </cell>
          <cell r="E134">
            <v>0</v>
          </cell>
          <cell r="F134">
            <v>0</v>
          </cell>
          <cell r="G134">
            <v>1</v>
          </cell>
          <cell r="H134">
            <v>1</v>
          </cell>
          <cell r="I134">
            <v>7.4999999999999997E-2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2</v>
          </cell>
          <cell r="R134">
            <v>1.07</v>
          </cell>
          <cell r="T134">
            <v>968.20474750000017</v>
          </cell>
          <cell r="U134">
            <v>1389.1382000000001</v>
          </cell>
          <cell r="V134">
            <v>7581.0781324999989</v>
          </cell>
          <cell r="W134">
            <v>1690.8458325000001</v>
          </cell>
          <cell r="X134">
            <v>300.79251500000004</v>
          </cell>
          <cell r="Y134">
            <v>1145.95875</v>
          </cell>
          <cell r="Z134">
            <v>695.20040000000006</v>
          </cell>
          <cell r="AA134">
            <v>746.78510000000006</v>
          </cell>
          <cell r="AB134">
            <v>2110.8331375000002</v>
          </cell>
          <cell r="AC134">
            <v>1624.4055000000001</v>
          </cell>
          <cell r="AD134">
            <v>0</v>
          </cell>
          <cell r="AE134">
            <v>18253.242315</v>
          </cell>
          <cell r="AG134">
            <v>430170031</v>
          </cell>
          <cell r="AH134" t="str">
            <v>430</v>
          </cell>
          <cell r="AI134" t="str">
            <v>170</v>
          </cell>
          <cell r="AJ134" t="str">
            <v>031</v>
          </cell>
          <cell r="AK134">
            <v>1</v>
          </cell>
          <cell r="AL134">
            <v>2</v>
          </cell>
          <cell r="AM134">
            <v>18253.242315</v>
          </cell>
          <cell r="AN134">
            <v>9127</v>
          </cell>
          <cell r="AO134">
            <v>0</v>
          </cell>
          <cell r="AP134">
            <v>9127</v>
          </cell>
        </row>
        <row r="135">
          <cell r="A135">
            <v>430170050</v>
          </cell>
          <cell r="B135" t="str">
            <v>ADVANCED MATH AND SCIENCE ACADEMY</v>
          </cell>
          <cell r="C135">
            <v>0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1</v>
          </cell>
          <cell r="I135">
            <v>3.7499999999999999E-2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1</v>
          </cell>
          <cell r="R135">
            <v>1.07</v>
          </cell>
          <cell r="T135">
            <v>484.10237375000008</v>
          </cell>
          <cell r="U135">
            <v>694.56910000000005</v>
          </cell>
          <cell r="V135">
            <v>4449.9800662500002</v>
          </cell>
          <cell r="W135">
            <v>796.18151625000007</v>
          </cell>
          <cell r="X135">
            <v>148.32045750000003</v>
          </cell>
          <cell r="Y135">
            <v>702.22437500000001</v>
          </cell>
          <cell r="Z135">
            <v>386.70870000000002</v>
          </cell>
          <cell r="AA135">
            <v>520.89740000000006</v>
          </cell>
          <cell r="AB135">
            <v>1040.8431687500001</v>
          </cell>
          <cell r="AC135">
            <v>798.29775000000006</v>
          </cell>
          <cell r="AD135">
            <v>0</v>
          </cell>
          <cell r="AE135">
            <v>10022.1249075</v>
          </cell>
          <cell r="AG135">
            <v>430170050</v>
          </cell>
          <cell r="AH135" t="str">
            <v>430</v>
          </cell>
          <cell r="AI135" t="str">
            <v>170</v>
          </cell>
          <cell r="AJ135" t="str">
            <v>050</v>
          </cell>
          <cell r="AK135">
            <v>1</v>
          </cell>
          <cell r="AL135">
            <v>1</v>
          </cell>
          <cell r="AM135">
            <v>10022.1249075</v>
          </cell>
          <cell r="AN135">
            <v>10022</v>
          </cell>
          <cell r="AO135">
            <v>0</v>
          </cell>
          <cell r="AP135">
            <v>10022</v>
          </cell>
        </row>
        <row r="136">
          <cell r="A136">
            <v>430170056</v>
          </cell>
          <cell r="B136" t="str">
            <v>ADVANCED MATH AND SCIENCE ACADEMY</v>
          </cell>
          <cell r="C136">
            <v>0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2</v>
          </cell>
          <cell r="I136">
            <v>7.4999999999999997E-2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2</v>
          </cell>
          <cell r="R136">
            <v>1.07</v>
          </cell>
          <cell r="T136">
            <v>968.20474750000017</v>
          </cell>
          <cell r="U136">
            <v>1389.1382000000001</v>
          </cell>
          <cell r="V136">
            <v>8899.9601325000003</v>
          </cell>
          <cell r="W136">
            <v>1592.3630325000001</v>
          </cell>
          <cell r="X136">
            <v>296.64091500000006</v>
          </cell>
          <cell r="Y136">
            <v>1404.44875</v>
          </cell>
          <cell r="Z136">
            <v>773.41740000000004</v>
          </cell>
          <cell r="AA136">
            <v>1041.7948000000001</v>
          </cell>
          <cell r="AB136">
            <v>2081.6863375000003</v>
          </cell>
          <cell r="AC136">
            <v>1596.5955000000001</v>
          </cell>
          <cell r="AD136">
            <v>0</v>
          </cell>
          <cell r="AE136">
            <v>20044.249814999999</v>
          </cell>
          <cell r="AG136">
            <v>430170056</v>
          </cell>
          <cell r="AH136" t="str">
            <v>430</v>
          </cell>
          <cell r="AI136" t="str">
            <v>170</v>
          </cell>
          <cell r="AJ136" t="str">
            <v>056</v>
          </cell>
          <cell r="AK136">
            <v>1</v>
          </cell>
          <cell r="AL136">
            <v>2</v>
          </cell>
          <cell r="AM136">
            <v>20044.249814999999</v>
          </cell>
          <cell r="AN136">
            <v>10022</v>
          </cell>
          <cell r="AO136">
            <v>0</v>
          </cell>
          <cell r="AP136">
            <v>10022</v>
          </cell>
        </row>
        <row r="137">
          <cell r="A137">
            <v>430170064</v>
          </cell>
          <cell r="B137" t="str">
            <v>ADVANCED MATH AND SCIENCE ACADEMY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23</v>
          </cell>
          <cell r="H137">
            <v>17</v>
          </cell>
          <cell r="I137">
            <v>1.5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2</v>
          </cell>
          <cell r="P137">
            <v>0</v>
          </cell>
          <cell r="Q137">
            <v>40</v>
          </cell>
          <cell r="R137">
            <v>1.07</v>
          </cell>
          <cell r="T137">
            <v>19364.094950000006</v>
          </cell>
          <cell r="U137">
            <v>27782.763999999999</v>
          </cell>
          <cell r="V137">
            <v>153395.64405000003</v>
          </cell>
          <cell r="W137">
            <v>34112.36505</v>
          </cell>
          <cell r="X137">
            <v>6154.4367000000002</v>
          </cell>
          <cell r="Y137">
            <v>22143.704999999994</v>
          </cell>
          <cell r="Z137">
            <v>13669.357000000002</v>
          </cell>
          <cell r="AA137">
            <v>14050.672900000001</v>
          </cell>
          <cell r="AB137">
            <v>43189.185750000004</v>
          </cell>
          <cell r="AC137">
            <v>33115.200000000004</v>
          </cell>
          <cell r="AD137">
            <v>0</v>
          </cell>
          <cell r="AE137">
            <v>366977.42540000007</v>
          </cell>
          <cell r="AG137">
            <v>430170064</v>
          </cell>
          <cell r="AH137" t="str">
            <v>430</v>
          </cell>
          <cell r="AI137" t="str">
            <v>170</v>
          </cell>
          <cell r="AJ137" t="str">
            <v>064</v>
          </cell>
          <cell r="AK137">
            <v>1</v>
          </cell>
          <cell r="AL137">
            <v>40</v>
          </cell>
          <cell r="AM137">
            <v>366977.42540000007</v>
          </cell>
          <cell r="AN137">
            <v>9174</v>
          </cell>
          <cell r="AO137">
            <v>0</v>
          </cell>
          <cell r="AP137">
            <v>9174</v>
          </cell>
        </row>
        <row r="138">
          <cell r="A138">
            <v>430170100</v>
          </cell>
          <cell r="B138" t="str">
            <v>ADVANCED MATH AND SCIENCE ACADEMY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21</v>
          </cell>
          <cell r="H138">
            <v>33</v>
          </cell>
          <cell r="I138">
            <v>2.0249999999999999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3</v>
          </cell>
          <cell r="Q138">
            <v>54</v>
          </cell>
          <cell r="R138">
            <v>1.07</v>
          </cell>
          <cell r="T138">
            <v>26141.528182499998</v>
          </cell>
          <cell r="U138">
            <v>37506.731400000004</v>
          </cell>
          <cell r="V138">
            <v>219096.52047749999</v>
          </cell>
          <cell r="W138">
            <v>45061.940677500002</v>
          </cell>
          <cell r="X138">
            <v>8285.6857049999999</v>
          </cell>
          <cell r="Y138">
            <v>32491.826249999995</v>
          </cell>
          <cell r="Z138">
            <v>19239.712800000001</v>
          </cell>
          <cell r="AA138">
            <v>21933.2559</v>
          </cell>
          <cell r="AB138">
            <v>58145.237812500003</v>
          </cell>
          <cell r="AC138">
            <v>44507.578499999996</v>
          </cell>
          <cell r="AD138">
            <v>0</v>
          </cell>
          <cell r="AE138">
            <v>512410.01770499995</v>
          </cell>
          <cell r="AG138">
            <v>430170100</v>
          </cell>
          <cell r="AH138" t="str">
            <v>430</v>
          </cell>
          <cell r="AI138" t="str">
            <v>170</v>
          </cell>
          <cell r="AJ138" t="str">
            <v>100</v>
          </cell>
          <cell r="AK138">
            <v>1</v>
          </cell>
          <cell r="AL138">
            <v>54</v>
          </cell>
          <cell r="AM138">
            <v>512410.01770499995</v>
          </cell>
          <cell r="AN138">
            <v>9489</v>
          </cell>
          <cell r="AO138">
            <v>0</v>
          </cell>
          <cell r="AP138">
            <v>9489</v>
          </cell>
        </row>
        <row r="139">
          <cell r="A139">
            <v>430170101</v>
          </cell>
          <cell r="B139" t="str">
            <v>ADVANCED MATH AND SCIENCE ACADEMY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1</v>
          </cell>
          <cell r="I139">
            <v>3.7499999999999999E-2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1</v>
          </cell>
          <cell r="R139">
            <v>1.07</v>
          </cell>
          <cell r="T139">
            <v>484.10237375000008</v>
          </cell>
          <cell r="U139">
            <v>694.56910000000005</v>
          </cell>
          <cell r="V139">
            <v>4449.9800662500002</v>
          </cell>
          <cell r="W139">
            <v>796.18151625000007</v>
          </cell>
          <cell r="X139">
            <v>148.32045750000003</v>
          </cell>
          <cell r="Y139">
            <v>702.22437500000001</v>
          </cell>
          <cell r="Z139">
            <v>386.70870000000002</v>
          </cell>
          <cell r="AA139">
            <v>520.89740000000006</v>
          </cell>
          <cell r="AB139">
            <v>1040.8431687500001</v>
          </cell>
          <cell r="AC139">
            <v>798.29775000000006</v>
          </cell>
          <cell r="AD139">
            <v>0</v>
          </cell>
          <cell r="AE139">
            <v>10022.1249075</v>
          </cell>
          <cell r="AG139">
            <v>430170101</v>
          </cell>
          <cell r="AH139" t="str">
            <v>430</v>
          </cell>
          <cell r="AI139" t="str">
            <v>170</v>
          </cell>
          <cell r="AJ139" t="str">
            <v>101</v>
          </cell>
          <cell r="AK139">
            <v>1</v>
          </cell>
          <cell r="AL139">
            <v>1</v>
          </cell>
          <cell r="AM139">
            <v>10022.1249075</v>
          </cell>
          <cell r="AN139">
            <v>10022</v>
          </cell>
          <cell r="AO139">
            <v>0</v>
          </cell>
          <cell r="AP139">
            <v>10022</v>
          </cell>
        </row>
        <row r="140">
          <cell r="A140">
            <v>430170110</v>
          </cell>
          <cell r="B140" t="str">
            <v>ADVANCED MATH AND SCIENCE ACADEMY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13</v>
          </cell>
          <cell r="H140">
            <v>38</v>
          </cell>
          <cell r="I140">
            <v>1.9125000000000001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51</v>
          </cell>
          <cell r="R140">
            <v>1.07</v>
          </cell>
          <cell r="T140">
            <v>24689.221061250006</v>
          </cell>
          <cell r="U140">
            <v>35423.024100000002</v>
          </cell>
          <cell r="V140">
            <v>209803.51737875002</v>
          </cell>
          <cell r="W140">
            <v>41885.533728750001</v>
          </cell>
          <cell r="X140">
            <v>7618.3141325000006</v>
          </cell>
          <cell r="Y140">
            <v>32453.073124999995</v>
          </cell>
          <cell r="Z140">
            <v>18705.322700000001</v>
          </cell>
          <cell r="AA140">
            <v>22730.641300000003</v>
          </cell>
          <cell r="AB140">
            <v>53461.91000625</v>
          </cell>
          <cell r="AC140">
            <v>41074.715250000001</v>
          </cell>
          <cell r="AD140">
            <v>0</v>
          </cell>
          <cell r="AE140">
            <v>487845.27278250008</v>
          </cell>
          <cell r="AG140">
            <v>430170110</v>
          </cell>
          <cell r="AH140" t="str">
            <v>430</v>
          </cell>
          <cell r="AI140" t="str">
            <v>170</v>
          </cell>
          <cell r="AJ140" t="str">
            <v>110</v>
          </cell>
          <cell r="AK140">
            <v>1</v>
          </cell>
          <cell r="AL140">
            <v>51</v>
          </cell>
          <cell r="AM140">
            <v>487845.27278250008</v>
          </cell>
          <cell r="AN140">
            <v>9566</v>
          </cell>
          <cell r="AO140">
            <v>0</v>
          </cell>
          <cell r="AP140">
            <v>9566</v>
          </cell>
        </row>
        <row r="141">
          <cell r="A141">
            <v>430170125</v>
          </cell>
          <cell r="B141" t="str">
            <v>ADVANCED MATH AND SCIENCE ACADEMY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5</v>
          </cell>
          <cell r="I141">
            <v>0.1875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5</v>
          </cell>
          <cell r="R141">
            <v>1.07</v>
          </cell>
          <cell r="T141">
            <v>2420.5118687500008</v>
          </cell>
          <cell r="U141">
            <v>3472.8455000000004</v>
          </cell>
          <cell r="V141">
            <v>22249.900331249999</v>
          </cell>
          <cell r="W141">
            <v>3980.90758125</v>
          </cell>
          <cell r="X141">
            <v>741.60228749999999</v>
          </cell>
          <cell r="Y141">
            <v>3511.1218749999998</v>
          </cell>
          <cell r="Z141">
            <v>1933.5435000000002</v>
          </cell>
          <cell r="AA141">
            <v>2604.4870000000001</v>
          </cell>
          <cell r="AB141">
            <v>5204.2158437499993</v>
          </cell>
          <cell r="AC141">
            <v>3991.48875</v>
          </cell>
          <cell r="AD141">
            <v>0</v>
          </cell>
          <cell r="AE141">
            <v>50110.624537499993</v>
          </cell>
          <cell r="AG141">
            <v>430170125</v>
          </cell>
          <cell r="AH141" t="str">
            <v>430</v>
          </cell>
          <cell r="AI141" t="str">
            <v>170</v>
          </cell>
          <cell r="AJ141" t="str">
            <v>125</v>
          </cell>
          <cell r="AK141">
            <v>1</v>
          </cell>
          <cell r="AL141">
            <v>5</v>
          </cell>
          <cell r="AM141">
            <v>50110.624537499993</v>
          </cell>
          <cell r="AN141">
            <v>10022</v>
          </cell>
          <cell r="AO141">
            <v>0</v>
          </cell>
          <cell r="AP141">
            <v>10022</v>
          </cell>
        </row>
        <row r="142">
          <cell r="A142">
            <v>430170136</v>
          </cell>
          <cell r="B142" t="str">
            <v>ADVANCED MATH AND SCIENCE ACADEMY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1</v>
          </cell>
          <cell r="H142">
            <v>2</v>
          </cell>
          <cell r="I142">
            <v>0.1125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3</v>
          </cell>
          <cell r="R142">
            <v>1.07</v>
          </cell>
          <cell r="T142">
            <v>1452.3071212500001</v>
          </cell>
          <cell r="U142">
            <v>2083.7073</v>
          </cell>
          <cell r="V142">
            <v>12031.058198750001</v>
          </cell>
          <cell r="W142">
            <v>2487.0273487500003</v>
          </cell>
          <cell r="X142">
            <v>449.11297250000007</v>
          </cell>
          <cell r="Y142">
            <v>1848.1831249999998</v>
          </cell>
          <cell r="Z142">
            <v>1081.9091000000001</v>
          </cell>
          <cell r="AA142">
            <v>1267.6825000000001</v>
          </cell>
          <cell r="AB142">
            <v>3151.6763062500004</v>
          </cell>
          <cell r="AC142">
            <v>2422.70325</v>
          </cell>
          <cell r="AD142">
            <v>0</v>
          </cell>
          <cell r="AE142">
            <v>28275.367222499997</v>
          </cell>
          <cell r="AG142">
            <v>430170136</v>
          </cell>
          <cell r="AH142" t="str">
            <v>430</v>
          </cell>
          <cell r="AI142" t="str">
            <v>170</v>
          </cell>
          <cell r="AJ142" t="str">
            <v>136</v>
          </cell>
          <cell r="AK142">
            <v>1</v>
          </cell>
          <cell r="AL142">
            <v>3</v>
          </cell>
          <cell r="AM142">
            <v>28275.367222499997</v>
          </cell>
          <cell r="AN142">
            <v>9425</v>
          </cell>
          <cell r="AO142">
            <v>0</v>
          </cell>
          <cell r="AP142">
            <v>9425</v>
          </cell>
        </row>
        <row r="143">
          <cell r="A143">
            <v>430170138</v>
          </cell>
          <cell r="B143" t="str">
            <v>ADVANCED MATH AND SCIENCE ACADEMY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1</v>
          </cell>
          <cell r="I143">
            <v>3.7499999999999999E-2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1</v>
          </cell>
          <cell r="R143">
            <v>1.07</v>
          </cell>
          <cell r="T143">
            <v>484.10237375000008</v>
          </cell>
          <cell r="U143">
            <v>694.56910000000005</v>
          </cell>
          <cell r="V143">
            <v>4449.9800662500002</v>
          </cell>
          <cell r="W143">
            <v>796.18151625000007</v>
          </cell>
          <cell r="X143">
            <v>148.32045750000003</v>
          </cell>
          <cell r="Y143">
            <v>702.22437500000001</v>
          </cell>
          <cell r="Z143">
            <v>386.70870000000002</v>
          </cell>
          <cell r="AA143">
            <v>520.89740000000006</v>
          </cell>
          <cell r="AB143">
            <v>1040.8431687500001</v>
          </cell>
          <cell r="AC143">
            <v>798.29775000000006</v>
          </cell>
          <cell r="AD143">
            <v>0</v>
          </cell>
          <cell r="AE143">
            <v>10022.1249075</v>
          </cell>
          <cell r="AG143">
            <v>430170138</v>
          </cell>
          <cell r="AH143" t="str">
            <v>430</v>
          </cell>
          <cell r="AI143" t="str">
            <v>170</v>
          </cell>
          <cell r="AJ143" t="str">
            <v>138</v>
          </cell>
          <cell r="AK143">
            <v>1</v>
          </cell>
          <cell r="AL143">
            <v>1</v>
          </cell>
          <cell r="AM143">
            <v>10022.1249075</v>
          </cell>
          <cell r="AN143">
            <v>10022</v>
          </cell>
          <cell r="AO143">
            <v>0</v>
          </cell>
          <cell r="AP143">
            <v>10022</v>
          </cell>
        </row>
        <row r="144">
          <cell r="A144">
            <v>430170139</v>
          </cell>
          <cell r="B144" t="str">
            <v>ADVANCED MATH AND SCIENCE ACADEMY</v>
          </cell>
          <cell r="C144">
            <v>0</v>
          </cell>
          <cell r="D144">
            <v>0</v>
          </cell>
          <cell r="E144">
            <v>0</v>
          </cell>
          <cell r="F144">
            <v>0</v>
          </cell>
          <cell r="G144">
            <v>4</v>
          </cell>
          <cell r="H144">
            <v>13</v>
          </cell>
          <cell r="I144">
            <v>0.63749999999999996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17</v>
          </cell>
          <cell r="R144">
            <v>1.07</v>
          </cell>
          <cell r="T144">
            <v>8229.7403537500013</v>
          </cell>
          <cell r="U144">
            <v>11807.674700000001</v>
          </cell>
          <cell r="V144">
            <v>70374.133126250003</v>
          </cell>
          <cell r="W144">
            <v>13929.016976249999</v>
          </cell>
          <cell r="X144">
            <v>2538.0541775000002</v>
          </cell>
          <cell r="Y144">
            <v>10903.854374999999</v>
          </cell>
          <cell r="Z144">
            <v>6261.1799000000001</v>
          </cell>
          <cell r="AA144">
            <v>7675.2170000000006</v>
          </cell>
          <cell r="AB144">
            <v>17810.921068749998</v>
          </cell>
          <cell r="AC144">
            <v>13682.301750000001</v>
          </cell>
          <cell r="AD144">
            <v>0</v>
          </cell>
          <cell r="AE144">
            <v>163212.09342750002</v>
          </cell>
          <cell r="AG144">
            <v>430170139</v>
          </cell>
          <cell r="AH144" t="str">
            <v>430</v>
          </cell>
          <cell r="AI144" t="str">
            <v>170</v>
          </cell>
          <cell r="AJ144" t="str">
            <v>139</v>
          </cell>
          <cell r="AK144">
            <v>1</v>
          </cell>
          <cell r="AL144">
            <v>17</v>
          </cell>
          <cell r="AM144">
            <v>163212.09342750002</v>
          </cell>
          <cell r="AN144">
            <v>9601</v>
          </cell>
          <cell r="AO144">
            <v>0</v>
          </cell>
          <cell r="AP144">
            <v>9601</v>
          </cell>
        </row>
        <row r="145">
          <cell r="A145">
            <v>430170141</v>
          </cell>
          <cell r="B145" t="str">
            <v>ADVANCED MATH AND SCIENCE ACADEMY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38</v>
          </cell>
          <cell r="H145">
            <v>26</v>
          </cell>
          <cell r="I145">
            <v>2.4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2</v>
          </cell>
          <cell r="P145">
            <v>0</v>
          </cell>
          <cell r="Q145">
            <v>64</v>
          </cell>
          <cell r="R145">
            <v>1.07</v>
          </cell>
          <cell r="T145">
            <v>30982.551920000005</v>
          </cell>
          <cell r="U145">
            <v>44452.422400000003</v>
          </cell>
          <cell r="V145">
            <v>240411.93564000001</v>
          </cell>
          <cell r="W145">
            <v>54697.96344</v>
          </cell>
          <cell r="X145">
            <v>9776.4016800000009</v>
          </cell>
          <cell r="Y145">
            <v>35119.740000000005</v>
          </cell>
          <cell r="Z145">
            <v>21777.110800000002</v>
          </cell>
          <cell r="AA145">
            <v>22127.065000000002</v>
          </cell>
          <cell r="AB145">
            <v>68606.623800000001</v>
          </cell>
          <cell r="AC145">
            <v>52691.496000000006</v>
          </cell>
          <cell r="AD145">
            <v>0</v>
          </cell>
          <cell r="AE145">
            <v>580643.31068000011</v>
          </cell>
          <cell r="AG145">
            <v>430170141</v>
          </cell>
          <cell r="AH145" t="str">
            <v>430</v>
          </cell>
          <cell r="AI145" t="str">
            <v>170</v>
          </cell>
          <cell r="AJ145" t="str">
            <v>141</v>
          </cell>
          <cell r="AK145">
            <v>1</v>
          </cell>
          <cell r="AL145">
            <v>64</v>
          </cell>
          <cell r="AM145">
            <v>580643.31068000011</v>
          </cell>
          <cell r="AN145">
            <v>9073</v>
          </cell>
          <cell r="AO145">
            <v>0</v>
          </cell>
          <cell r="AP145">
            <v>9073</v>
          </cell>
        </row>
        <row r="146">
          <cell r="A146">
            <v>430170153</v>
          </cell>
          <cell r="B146" t="str">
            <v>ADVANCED MATH AND SCIENCE ACADEMY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1</v>
          </cell>
          <cell r="H146">
            <v>1</v>
          </cell>
          <cell r="I146">
            <v>7.4999999999999997E-2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2</v>
          </cell>
          <cell r="R146">
            <v>1.07</v>
          </cell>
          <cell r="T146">
            <v>968.20474750000017</v>
          </cell>
          <cell r="U146">
            <v>1389.1382000000001</v>
          </cell>
          <cell r="V146">
            <v>7581.0781324999989</v>
          </cell>
          <cell r="W146">
            <v>1690.8458325000001</v>
          </cell>
          <cell r="X146">
            <v>300.79251500000004</v>
          </cell>
          <cell r="Y146">
            <v>1145.95875</v>
          </cell>
          <cell r="Z146">
            <v>695.20040000000006</v>
          </cell>
          <cell r="AA146">
            <v>746.78510000000006</v>
          </cell>
          <cell r="AB146">
            <v>2110.8331375000002</v>
          </cell>
          <cell r="AC146">
            <v>1624.4055000000001</v>
          </cell>
          <cell r="AD146">
            <v>0</v>
          </cell>
          <cell r="AE146">
            <v>18253.242315</v>
          </cell>
          <cell r="AG146">
            <v>430170153</v>
          </cell>
          <cell r="AH146" t="str">
            <v>430</v>
          </cell>
          <cell r="AI146" t="str">
            <v>170</v>
          </cell>
          <cell r="AJ146" t="str">
            <v>153</v>
          </cell>
          <cell r="AK146">
            <v>1</v>
          </cell>
          <cell r="AL146">
            <v>2</v>
          </cell>
          <cell r="AM146">
            <v>18253.242315</v>
          </cell>
          <cell r="AN146">
            <v>9127</v>
          </cell>
          <cell r="AO146">
            <v>0</v>
          </cell>
          <cell r="AP146">
            <v>9127</v>
          </cell>
        </row>
        <row r="147">
          <cell r="A147">
            <v>430170158</v>
          </cell>
          <cell r="B147" t="str">
            <v>ADVANCED MATH AND SCIENCE ACADEMY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2</v>
          </cell>
          <cell r="H147">
            <v>3</v>
          </cell>
          <cell r="I147">
            <v>0.1875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5</v>
          </cell>
          <cell r="R147">
            <v>1.07</v>
          </cell>
          <cell r="T147">
            <v>2420.5118687500008</v>
          </cell>
          <cell r="U147">
            <v>3472.8454999999999</v>
          </cell>
          <cell r="V147">
            <v>19612.13633125</v>
          </cell>
          <cell r="W147">
            <v>4177.87318125</v>
          </cell>
          <cell r="X147">
            <v>749.90548749999994</v>
          </cell>
          <cell r="Y147">
            <v>2994.1418749999993</v>
          </cell>
          <cell r="Z147">
            <v>1777.1095</v>
          </cell>
          <cell r="AA147">
            <v>2014.4676000000002</v>
          </cell>
          <cell r="AB147">
            <v>5262.5094437500011</v>
          </cell>
          <cell r="AC147">
            <v>4047.1087500000003</v>
          </cell>
          <cell r="AD147">
            <v>0</v>
          </cell>
          <cell r="AE147">
            <v>46528.6095375</v>
          </cell>
          <cell r="AG147">
            <v>430170158</v>
          </cell>
          <cell r="AH147" t="str">
            <v>430</v>
          </cell>
          <cell r="AI147" t="str">
            <v>170</v>
          </cell>
          <cell r="AJ147" t="str">
            <v>158</v>
          </cell>
          <cell r="AK147">
            <v>1</v>
          </cell>
          <cell r="AL147">
            <v>5</v>
          </cell>
          <cell r="AM147">
            <v>46528.6095375</v>
          </cell>
          <cell r="AN147">
            <v>9306</v>
          </cell>
          <cell r="AO147">
            <v>0</v>
          </cell>
          <cell r="AP147">
            <v>9306</v>
          </cell>
        </row>
        <row r="148">
          <cell r="A148">
            <v>430170170</v>
          </cell>
          <cell r="B148" t="str">
            <v>ADVANCED MATH AND SCIENCE ACADEMY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215</v>
          </cell>
          <cell r="H148">
            <v>155</v>
          </cell>
          <cell r="I148">
            <v>13.875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15</v>
          </cell>
          <cell r="P148">
            <v>12</v>
          </cell>
          <cell r="Q148">
            <v>370</v>
          </cell>
          <cell r="R148">
            <v>1.07</v>
          </cell>
          <cell r="T148">
            <v>179117.87828750003</v>
          </cell>
          <cell r="U148">
            <v>256990.56700000001</v>
          </cell>
          <cell r="V148">
            <v>1431889.9256125002</v>
          </cell>
          <cell r="W148">
            <v>315760.96301250003</v>
          </cell>
          <cell r="X148">
            <v>57473.939874999996</v>
          </cell>
          <cell r="Y148">
            <v>204247.66874999998</v>
          </cell>
          <cell r="Z148">
            <v>126265.56400000001</v>
          </cell>
          <cell r="AA148">
            <v>129304.95250000001</v>
          </cell>
          <cell r="AB148">
            <v>403327.14953750005</v>
          </cell>
          <cell r="AC148">
            <v>308688.72750000004</v>
          </cell>
          <cell r="AD148">
            <v>0</v>
          </cell>
          <cell r="AE148">
            <v>3413067.3360750009</v>
          </cell>
          <cell r="AG148">
            <v>430170170</v>
          </cell>
          <cell r="AH148" t="str">
            <v>430</v>
          </cell>
          <cell r="AI148" t="str">
            <v>170</v>
          </cell>
          <cell r="AJ148" t="str">
            <v>170</v>
          </cell>
          <cell r="AK148">
            <v>1</v>
          </cell>
          <cell r="AL148">
            <v>370</v>
          </cell>
          <cell r="AM148">
            <v>3413067.3360750009</v>
          </cell>
          <cell r="AN148">
            <v>9225</v>
          </cell>
          <cell r="AO148">
            <v>0</v>
          </cell>
          <cell r="AP148">
            <v>9225</v>
          </cell>
        </row>
        <row r="149">
          <cell r="A149">
            <v>430170174</v>
          </cell>
          <cell r="B149" t="str">
            <v>ADVANCED MATH AND SCIENCE ACADEMY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6</v>
          </cell>
          <cell r="H149">
            <v>6</v>
          </cell>
          <cell r="I149">
            <v>0.45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1</v>
          </cell>
          <cell r="P149">
            <v>0</v>
          </cell>
          <cell r="Q149">
            <v>12</v>
          </cell>
          <cell r="R149">
            <v>1.07</v>
          </cell>
          <cell r="T149">
            <v>5809.2284850000005</v>
          </cell>
          <cell r="U149">
            <v>8334.8292000000001</v>
          </cell>
          <cell r="V149">
            <v>48351.83249500001</v>
          </cell>
          <cell r="W149">
            <v>10145.074994999999</v>
          </cell>
          <cell r="X149">
            <v>1867.82089</v>
          </cell>
          <cell r="Y149">
            <v>6875.7524999999996</v>
          </cell>
          <cell r="Z149">
            <v>4171.2024000000001</v>
          </cell>
          <cell r="AA149">
            <v>4480.7106000000003</v>
          </cell>
          <cell r="AB149">
            <v>13107.540125000001</v>
          </cell>
          <cell r="AC149">
            <v>10018.262999999999</v>
          </cell>
          <cell r="AD149">
            <v>0</v>
          </cell>
          <cell r="AE149">
            <v>113162.25469</v>
          </cell>
          <cell r="AG149">
            <v>430170174</v>
          </cell>
          <cell r="AH149" t="str">
            <v>430</v>
          </cell>
          <cell r="AI149" t="str">
            <v>170</v>
          </cell>
          <cell r="AJ149" t="str">
            <v>174</v>
          </cell>
          <cell r="AK149">
            <v>1</v>
          </cell>
          <cell r="AL149">
            <v>12</v>
          </cell>
          <cell r="AM149">
            <v>113162.25469</v>
          </cell>
          <cell r="AN149">
            <v>9430</v>
          </cell>
          <cell r="AO149">
            <v>0</v>
          </cell>
          <cell r="AP149">
            <v>9430</v>
          </cell>
        </row>
        <row r="150">
          <cell r="A150">
            <v>430170177</v>
          </cell>
          <cell r="B150" t="str">
            <v>ADVANCED MATH AND SCIENCE ACADEMY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1</v>
          </cell>
          <cell r="H150">
            <v>3</v>
          </cell>
          <cell r="I150">
            <v>0.15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4</v>
          </cell>
          <cell r="R150">
            <v>1.07</v>
          </cell>
          <cell r="T150">
            <v>1936.4094950000003</v>
          </cell>
          <cell r="U150">
            <v>2778.2764000000002</v>
          </cell>
          <cell r="V150">
            <v>16481.038264999999</v>
          </cell>
          <cell r="W150">
            <v>3283.2088650000001</v>
          </cell>
          <cell r="X150">
            <v>597.43343000000004</v>
          </cell>
          <cell r="Y150">
            <v>2550.4074999999998</v>
          </cell>
          <cell r="Z150">
            <v>1468.6178</v>
          </cell>
          <cell r="AA150">
            <v>1788.5799000000002</v>
          </cell>
          <cell r="AB150">
            <v>4192.5194750000001</v>
          </cell>
          <cell r="AC150">
            <v>3221.0010000000002</v>
          </cell>
          <cell r="AD150">
            <v>0</v>
          </cell>
          <cell r="AE150">
            <v>38297.492129999999</v>
          </cell>
          <cell r="AG150">
            <v>430170177</v>
          </cell>
          <cell r="AH150" t="str">
            <v>430</v>
          </cell>
          <cell r="AI150" t="str">
            <v>170</v>
          </cell>
          <cell r="AJ150" t="str">
            <v>177</v>
          </cell>
          <cell r="AK150">
            <v>1</v>
          </cell>
          <cell r="AL150">
            <v>4</v>
          </cell>
          <cell r="AM150">
            <v>38297.492129999999</v>
          </cell>
          <cell r="AN150">
            <v>9574</v>
          </cell>
          <cell r="AO150">
            <v>0</v>
          </cell>
          <cell r="AP150">
            <v>9574</v>
          </cell>
        </row>
        <row r="151">
          <cell r="A151">
            <v>430170198</v>
          </cell>
          <cell r="B151" t="str">
            <v>ADVANCED MATH AND SCIENCE ACADEMY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4</v>
          </cell>
          <cell r="H151">
            <v>10</v>
          </cell>
          <cell r="I151">
            <v>0.52500000000000002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14</v>
          </cell>
          <cell r="R151">
            <v>1.07</v>
          </cell>
          <cell r="T151">
            <v>6777.4332325000014</v>
          </cell>
          <cell r="U151">
            <v>9723.9673999999995</v>
          </cell>
          <cell r="V151">
            <v>57024.1929275</v>
          </cell>
          <cell r="W151">
            <v>11540.472427500001</v>
          </cell>
          <cell r="X151">
            <v>2093.0928050000002</v>
          </cell>
          <cell r="Y151">
            <v>8797.1812499999996</v>
          </cell>
          <cell r="Z151">
            <v>5101.0538000000006</v>
          </cell>
          <cell r="AA151">
            <v>6112.5248000000001</v>
          </cell>
          <cell r="AB151">
            <v>14688.391562500001</v>
          </cell>
          <cell r="AC151">
            <v>11287.408500000001</v>
          </cell>
          <cell r="AD151">
            <v>0</v>
          </cell>
          <cell r="AE151">
            <v>133145.71870499998</v>
          </cell>
          <cell r="AG151">
            <v>430170198</v>
          </cell>
          <cell r="AH151" t="str">
            <v>430</v>
          </cell>
          <cell r="AI151" t="str">
            <v>170</v>
          </cell>
          <cell r="AJ151" t="str">
            <v>198</v>
          </cell>
          <cell r="AK151">
            <v>1</v>
          </cell>
          <cell r="AL151">
            <v>14</v>
          </cell>
          <cell r="AM151">
            <v>133145.71870499998</v>
          </cell>
          <cell r="AN151">
            <v>9510</v>
          </cell>
          <cell r="AO151">
            <v>0</v>
          </cell>
          <cell r="AP151">
            <v>9510</v>
          </cell>
        </row>
        <row r="152">
          <cell r="A152">
            <v>430170199</v>
          </cell>
          <cell r="B152" t="str">
            <v>ADVANCED MATH AND SCIENCE ACADEMY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G152">
            <v>3</v>
          </cell>
          <cell r="H152">
            <v>1</v>
          </cell>
          <cell r="I152">
            <v>0.15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4</v>
          </cell>
          <cell r="R152">
            <v>1.07</v>
          </cell>
          <cell r="T152">
            <v>1936.4094950000003</v>
          </cell>
          <cell r="U152">
            <v>2778.2764000000002</v>
          </cell>
          <cell r="V152">
            <v>13843.274265</v>
          </cell>
          <cell r="W152">
            <v>3480.1744650000001</v>
          </cell>
          <cell r="X152">
            <v>605.7366300000001</v>
          </cell>
          <cell r="Y152">
            <v>2033.4275</v>
          </cell>
          <cell r="Z152">
            <v>1312.1838000000002</v>
          </cell>
          <cell r="AA152">
            <v>1198.5605000000003</v>
          </cell>
          <cell r="AB152">
            <v>4250.8130750000009</v>
          </cell>
          <cell r="AC152">
            <v>3276.6210000000001</v>
          </cell>
          <cell r="AD152">
            <v>0</v>
          </cell>
          <cell r="AE152">
            <v>34715.477130000007</v>
          </cell>
          <cell r="AG152">
            <v>430170199</v>
          </cell>
          <cell r="AH152" t="str">
            <v>430</v>
          </cell>
          <cell r="AI152" t="str">
            <v>170</v>
          </cell>
          <cell r="AJ152" t="str">
            <v>199</v>
          </cell>
          <cell r="AK152">
            <v>1</v>
          </cell>
          <cell r="AL152">
            <v>4</v>
          </cell>
          <cell r="AM152">
            <v>34715.477130000007</v>
          </cell>
          <cell r="AN152">
            <v>8679</v>
          </cell>
          <cell r="AO152">
            <v>0</v>
          </cell>
          <cell r="AP152">
            <v>8679</v>
          </cell>
        </row>
        <row r="153">
          <cell r="A153">
            <v>430170207</v>
          </cell>
          <cell r="B153" t="str">
            <v>ADVANCED MATH AND SCIENCE ACADEMY</v>
          </cell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>
            <v>1</v>
          </cell>
          <cell r="H153">
            <v>3</v>
          </cell>
          <cell r="I153">
            <v>0.15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4</v>
          </cell>
          <cell r="R153">
            <v>1.07</v>
          </cell>
          <cell r="T153">
            <v>1936.4094950000003</v>
          </cell>
          <cell r="U153">
            <v>2778.2764000000002</v>
          </cell>
          <cell r="V153">
            <v>16481.038264999999</v>
          </cell>
          <cell r="W153">
            <v>3283.2088650000001</v>
          </cell>
          <cell r="X153">
            <v>597.43343000000004</v>
          </cell>
          <cell r="Y153">
            <v>2550.4074999999998</v>
          </cell>
          <cell r="Z153">
            <v>1468.6178</v>
          </cell>
          <cell r="AA153">
            <v>1788.5799000000002</v>
          </cell>
          <cell r="AB153">
            <v>4192.5194750000001</v>
          </cell>
          <cell r="AC153">
            <v>3221.0010000000002</v>
          </cell>
          <cell r="AD153">
            <v>0</v>
          </cell>
          <cell r="AE153">
            <v>38297.492129999999</v>
          </cell>
          <cell r="AG153">
            <v>430170207</v>
          </cell>
          <cell r="AH153" t="str">
            <v>430</v>
          </cell>
          <cell r="AI153" t="str">
            <v>170</v>
          </cell>
          <cell r="AJ153" t="str">
            <v>207</v>
          </cell>
          <cell r="AK153">
            <v>1</v>
          </cell>
          <cell r="AL153">
            <v>4</v>
          </cell>
          <cell r="AM153">
            <v>38297.492129999999</v>
          </cell>
          <cell r="AN153">
            <v>9574</v>
          </cell>
          <cell r="AO153">
            <v>0</v>
          </cell>
          <cell r="AP153">
            <v>9574</v>
          </cell>
        </row>
        <row r="154">
          <cell r="A154">
            <v>430170213</v>
          </cell>
          <cell r="B154" t="str">
            <v>ADVANCED MATH AND SCIENCE ACADEMY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9</v>
          </cell>
          <cell r="H154">
            <v>0</v>
          </cell>
          <cell r="I154">
            <v>0.33750000000000002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9</v>
          </cell>
          <cell r="R154">
            <v>1.07</v>
          </cell>
          <cell r="T154">
            <v>4356.9213637500006</v>
          </cell>
          <cell r="U154">
            <v>6251.1219000000001</v>
          </cell>
          <cell r="V154">
            <v>28179.882596250001</v>
          </cell>
          <cell r="W154">
            <v>8051.9788462500001</v>
          </cell>
          <cell r="X154">
            <v>1372.2485174999999</v>
          </cell>
          <cell r="Y154">
            <v>3993.609375</v>
          </cell>
          <cell r="Z154">
            <v>2776.4253000000003</v>
          </cell>
          <cell r="AA154">
            <v>2032.9893000000004</v>
          </cell>
          <cell r="AB154">
            <v>9629.909718750001</v>
          </cell>
          <cell r="AC154">
            <v>7434.9697500000002</v>
          </cell>
          <cell r="AD154">
            <v>0</v>
          </cell>
          <cell r="AE154">
            <v>74080.056667500015</v>
          </cell>
          <cell r="AG154">
            <v>430170213</v>
          </cell>
          <cell r="AH154" t="str">
            <v>430</v>
          </cell>
          <cell r="AI154" t="str">
            <v>170</v>
          </cell>
          <cell r="AJ154" t="str">
            <v>213</v>
          </cell>
          <cell r="AK154">
            <v>1</v>
          </cell>
          <cell r="AL154">
            <v>9</v>
          </cell>
          <cell r="AM154">
            <v>74080.056667500015</v>
          </cell>
          <cell r="AN154">
            <v>8231</v>
          </cell>
          <cell r="AO154">
            <v>0</v>
          </cell>
          <cell r="AP154">
            <v>8231</v>
          </cell>
        </row>
        <row r="155">
          <cell r="A155">
            <v>430170214</v>
          </cell>
          <cell r="B155" t="str">
            <v>ADVANCED MATH AND SCIENCE ACADEMY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1</v>
          </cell>
          <cell r="H155">
            <v>2</v>
          </cell>
          <cell r="I155">
            <v>0.1125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3</v>
          </cell>
          <cell r="R155">
            <v>1.07</v>
          </cell>
          <cell r="T155">
            <v>1452.3071212500001</v>
          </cell>
          <cell r="U155">
            <v>2083.7073</v>
          </cell>
          <cell r="V155">
            <v>12031.058198750001</v>
          </cell>
          <cell r="W155">
            <v>2487.0273487500003</v>
          </cell>
          <cell r="X155">
            <v>449.11297250000007</v>
          </cell>
          <cell r="Y155">
            <v>1848.1831249999998</v>
          </cell>
          <cell r="Z155">
            <v>1081.9091000000001</v>
          </cell>
          <cell r="AA155">
            <v>1267.6825000000001</v>
          </cell>
          <cell r="AB155">
            <v>3151.6763062500004</v>
          </cell>
          <cell r="AC155">
            <v>2422.70325</v>
          </cell>
          <cell r="AD155">
            <v>0</v>
          </cell>
          <cell r="AE155">
            <v>28275.367222499997</v>
          </cell>
          <cell r="AG155">
            <v>430170214</v>
          </cell>
          <cell r="AH155" t="str">
            <v>430</v>
          </cell>
          <cell r="AI155" t="str">
            <v>170</v>
          </cell>
          <cell r="AJ155" t="str">
            <v>214</v>
          </cell>
          <cell r="AK155">
            <v>1</v>
          </cell>
          <cell r="AL155">
            <v>3</v>
          </cell>
          <cell r="AM155">
            <v>28275.367222499997</v>
          </cell>
          <cell r="AN155">
            <v>9425</v>
          </cell>
          <cell r="AO155">
            <v>0</v>
          </cell>
          <cell r="AP155">
            <v>9425</v>
          </cell>
        </row>
        <row r="156">
          <cell r="A156">
            <v>430170271</v>
          </cell>
          <cell r="B156" t="str">
            <v>ADVANCED MATH AND SCIENCE ACADEMY</v>
          </cell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>
            <v>24</v>
          </cell>
          <cell r="H156">
            <v>73</v>
          </cell>
          <cell r="I156">
            <v>3.6375000000000002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1</v>
          </cell>
          <cell r="P156">
            <v>0</v>
          </cell>
          <cell r="Q156">
            <v>97</v>
          </cell>
          <cell r="R156">
            <v>1.07</v>
          </cell>
          <cell r="T156">
            <v>46957.930253750004</v>
          </cell>
          <cell r="U156">
            <v>67373.202700000009</v>
          </cell>
          <cell r="V156">
            <v>402860.26212625002</v>
          </cell>
          <cell r="W156">
            <v>79593.194276249997</v>
          </cell>
          <cell r="X156">
            <v>14549.788577500003</v>
          </cell>
          <cell r="Y156">
            <v>61912.004374999997</v>
          </cell>
          <cell r="Z156">
            <v>35633.535900000003</v>
          </cell>
          <cell r="AA156">
            <v>43446.815000000002</v>
          </cell>
          <cell r="AB156">
            <v>102103.85186875</v>
          </cell>
          <cell r="AC156">
            <v>78374.151750000019</v>
          </cell>
          <cell r="AD156">
            <v>0</v>
          </cell>
          <cell r="AE156">
            <v>932804.73682750016</v>
          </cell>
          <cell r="AG156">
            <v>430170271</v>
          </cell>
          <cell r="AH156" t="str">
            <v>430</v>
          </cell>
          <cell r="AI156" t="str">
            <v>170</v>
          </cell>
          <cell r="AJ156" t="str">
            <v>271</v>
          </cell>
          <cell r="AK156">
            <v>1</v>
          </cell>
          <cell r="AL156">
            <v>97</v>
          </cell>
          <cell r="AM156">
            <v>932804.73682750016</v>
          </cell>
          <cell r="AN156">
            <v>9617</v>
          </cell>
          <cell r="AO156">
            <v>0</v>
          </cell>
          <cell r="AP156">
            <v>9617</v>
          </cell>
        </row>
        <row r="157">
          <cell r="A157">
            <v>430170276</v>
          </cell>
          <cell r="B157" t="str">
            <v>ADVANCED MATH AND SCIENCE ACADEMY</v>
          </cell>
          <cell r="C157">
            <v>0</v>
          </cell>
          <cell r="D157">
            <v>0</v>
          </cell>
          <cell r="E157">
            <v>0</v>
          </cell>
          <cell r="F157">
            <v>0</v>
          </cell>
          <cell r="G157">
            <v>6</v>
          </cell>
          <cell r="H157">
            <v>0</v>
          </cell>
          <cell r="I157">
            <v>0.22500000000000001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6</v>
          </cell>
          <cell r="R157">
            <v>1.07</v>
          </cell>
          <cell r="T157">
            <v>2904.6142425000003</v>
          </cell>
          <cell r="U157">
            <v>4167.4146000000001</v>
          </cell>
          <cell r="V157">
            <v>18786.588397500003</v>
          </cell>
          <cell r="W157">
            <v>5367.9858975000006</v>
          </cell>
          <cell r="X157">
            <v>914.83234500000015</v>
          </cell>
          <cell r="Y157">
            <v>2662.40625</v>
          </cell>
          <cell r="Z157">
            <v>1850.9502000000002</v>
          </cell>
          <cell r="AA157">
            <v>1355.3262000000002</v>
          </cell>
          <cell r="AB157">
            <v>6419.9398125000007</v>
          </cell>
          <cell r="AC157">
            <v>4956.6464999999998</v>
          </cell>
          <cell r="AD157">
            <v>0</v>
          </cell>
          <cell r="AE157">
            <v>49386.70444500001</v>
          </cell>
          <cell r="AG157">
            <v>430170276</v>
          </cell>
          <cell r="AH157" t="str">
            <v>430</v>
          </cell>
          <cell r="AI157" t="str">
            <v>170</v>
          </cell>
          <cell r="AJ157" t="str">
            <v>276</v>
          </cell>
          <cell r="AK157">
            <v>1</v>
          </cell>
          <cell r="AL157">
            <v>6</v>
          </cell>
          <cell r="AM157">
            <v>49386.70444500001</v>
          </cell>
          <cell r="AN157">
            <v>8231</v>
          </cell>
          <cell r="AO157">
            <v>0</v>
          </cell>
          <cell r="AP157">
            <v>8231</v>
          </cell>
        </row>
        <row r="158">
          <cell r="A158">
            <v>430170304</v>
          </cell>
          <cell r="B158" t="str">
            <v>ADVANCED MATH AND SCIENCE ACADEMY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1</v>
          </cell>
          <cell r="H158">
            <v>0</v>
          </cell>
          <cell r="I158">
            <v>3.7499999999999999E-2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1</v>
          </cell>
          <cell r="R158">
            <v>1.07</v>
          </cell>
          <cell r="T158">
            <v>484.10237375000008</v>
          </cell>
          <cell r="U158">
            <v>694.56910000000005</v>
          </cell>
          <cell r="V158">
            <v>3131.0980662500001</v>
          </cell>
          <cell r="W158">
            <v>894.66431625000007</v>
          </cell>
          <cell r="X158">
            <v>152.47205750000001</v>
          </cell>
          <cell r="Y158">
            <v>443.734375</v>
          </cell>
          <cell r="Z158">
            <v>308.49170000000004</v>
          </cell>
          <cell r="AA158">
            <v>225.88770000000002</v>
          </cell>
          <cell r="AB158">
            <v>1069.9899687500001</v>
          </cell>
          <cell r="AC158">
            <v>826.10775000000001</v>
          </cell>
          <cell r="AD158">
            <v>0</v>
          </cell>
          <cell r="AE158">
            <v>8231.1174075000017</v>
          </cell>
          <cell r="AG158">
            <v>430170304</v>
          </cell>
          <cell r="AH158" t="str">
            <v>430</v>
          </cell>
          <cell r="AI158" t="str">
            <v>170</v>
          </cell>
          <cell r="AJ158" t="str">
            <v>304</v>
          </cell>
          <cell r="AK158">
            <v>1</v>
          </cell>
          <cell r="AL158">
            <v>1</v>
          </cell>
          <cell r="AM158">
            <v>8231.1174075000017</v>
          </cell>
          <cell r="AN158">
            <v>8231</v>
          </cell>
          <cell r="AO158">
            <v>0</v>
          </cell>
          <cell r="AP158">
            <v>8231</v>
          </cell>
        </row>
        <row r="159">
          <cell r="A159">
            <v>430170308</v>
          </cell>
          <cell r="B159" t="str">
            <v>ADVANCED MATH AND SCIENCE ACADEMY</v>
          </cell>
          <cell r="C159">
            <v>0</v>
          </cell>
          <cell r="D159">
            <v>0</v>
          </cell>
          <cell r="E159">
            <v>0</v>
          </cell>
          <cell r="F159">
            <v>0</v>
          </cell>
          <cell r="G159">
            <v>1</v>
          </cell>
          <cell r="H159">
            <v>2</v>
          </cell>
          <cell r="I159">
            <v>0.1125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3</v>
          </cell>
          <cell r="R159">
            <v>1.07</v>
          </cell>
          <cell r="T159">
            <v>1452.3071212500001</v>
          </cell>
          <cell r="U159">
            <v>2083.7073</v>
          </cell>
          <cell r="V159">
            <v>12031.058198750001</v>
          </cell>
          <cell r="W159">
            <v>2487.0273487500003</v>
          </cell>
          <cell r="X159">
            <v>449.11297250000007</v>
          </cell>
          <cell r="Y159">
            <v>1848.1831249999998</v>
          </cell>
          <cell r="Z159">
            <v>1081.9091000000001</v>
          </cell>
          <cell r="AA159">
            <v>1267.6825000000001</v>
          </cell>
          <cell r="AB159">
            <v>3151.6763062500004</v>
          </cell>
          <cell r="AC159">
            <v>2422.70325</v>
          </cell>
          <cell r="AD159">
            <v>0</v>
          </cell>
          <cell r="AE159">
            <v>28275.367222499997</v>
          </cell>
          <cell r="AG159">
            <v>430170308</v>
          </cell>
          <cell r="AH159" t="str">
            <v>430</v>
          </cell>
          <cell r="AI159" t="str">
            <v>170</v>
          </cell>
          <cell r="AJ159" t="str">
            <v>308</v>
          </cell>
          <cell r="AK159">
            <v>1</v>
          </cell>
          <cell r="AL159">
            <v>3</v>
          </cell>
          <cell r="AM159">
            <v>28275.367222499997</v>
          </cell>
          <cell r="AN159">
            <v>9425</v>
          </cell>
          <cell r="AO159">
            <v>0</v>
          </cell>
          <cell r="AP159">
            <v>9425</v>
          </cell>
        </row>
        <row r="160">
          <cell r="A160">
            <v>430170314</v>
          </cell>
          <cell r="B160" t="str">
            <v>ADVANCED MATH AND SCIENCE ACADEMY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1</v>
          </cell>
          <cell r="H160">
            <v>1</v>
          </cell>
          <cell r="I160">
            <v>7.4999999999999997E-2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2</v>
          </cell>
          <cell r="R160">
            <v>1.07</v>
          </cell>
          <cell r="T160">
            <v>968.20474750000017</v>
          </cell>
          <cell r="U160">
            <v>1389.1382000000001</v>
          </cell>
          <cell r="V160">
            <v>7581.0781324999989</v>
          </cell>
          <cell r="W160">
            <v>1690.8458325000001</v>
          </cell>
          <cell r="X160">
            <v>300.79251500000004</v>
          </cell>
          <cell r="Y160">
            <v>1145.95875</v>
          </cell>
          <cell r="Z160">
            <v>695.20040000000006</v>
          </cell>
          <cell r="AA160">
            <v>746.78510000000006</v>
          </cell>
          <cell r="AB160">
            <v>2110.8331375000002</v>
          </cell>
          <cell r="AC160">
            <v>1624.4055000000001</v>
          </cell>
          <cell r="AD160">
            <v>0</v>
          </cell>
          <cell r="AE160">
            <v>18253.242315</v>
          </cell>
          <cell r="AG160">
            <v>430170314</v>
          </cell>
          <cell r="AH160" t="str">
            <v>430</v>
          </cell>
          <cell r="AI160" t="str">
            <v>170</v>
          </cell>
          <cell r="AJ160" t="str">
            <v>314</v>
          </cell>
          <cell r="AK160">
            <v>1</v>
          </cell>
          <cell r="AL160">
            <v>2</v>
          </cell>
          <cell r="AM160">
            <v>18253.242315</v>
          </cell>
          <cell r="AN160">
            <v>9127</v>
          </cell>
          <cell r="AO160">
            <v>0</v>
          </cell>
          <cell r="AP160">
            <v>9127</v>
          </cell>
        </row>
        <row r="161">
          <cell r="A161">
            <v>430170317</v>
          </cell>
          <cell r="B161" t="str">
            <v>ADVANCED MATH AND SCIENCE ACADEMY</v>
          </cell>
          <cell r="C161">
            <v>0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1</v>
          </cell>
          <cell r="I161">
            <v>3.7499999999999999E-2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1</v>
          </cell>
          <cell r="R161">
            <v>1.07</v>
          </cell>
          <cell r="T161">
            <v>484.10237375000008</v>
          </cell>
          <cell r="U161">
            <v>694.56910000000005</v>
          </cell>
          <cell r="V161">
            <v>4449.9800662500002</v>
          </cell>
          <cell r="W161">
            <v>796.18151625000007</v>
          </cell>
          <cell r="X161">
            <v>148.32045750000003</v>
          </cell>
          <cell r="Y161">
            <v>702.22437500000001</v>
          </cell>
          <cell r="Z161">
            <v>386.70870000000002</v>
          </cell>
          <cell r="AA161">
            <v>520.89740000000006</v>
          </cell>
          <cell r="AB161">
            <v>1040.8431687500001</v>
          </cell>
          <cell r="AC161">
            <v>798.29775000000006</v>
          </cell>
          <cell r="AD161">
            <v>0</v>
          </cell>
          <cell r="AE161">
            <v>10022.1249075</v>
          </cell>
          <cell r="AG161">
            <v>430170317</v>
          </cell>
          <cell r="AH161" t="str">
            <v>430</v>
          </cell>
          <cell r="AI161" t="str">
            <v>170</v>
          </cell>
          <cell r="AJ161" t="str">
            <v>317</v>
          </cell>
          <cell r="AK161">
            <v>1</v>
          </cell>
          <cell r="AL161">
            <v>1</v>
          </cell>
          <cell r="AM161">
            <v>10022.1249075</v>
          </cell>
          <cell r="AN161">
            <v>10022</v>
          </cell>
          <cell r="AO161">
            <v>0</v>
          </cell>
          <cell r="AP161">
            <v>10022</v>
          </cell>
        </row>
        <row r="162">
          <cell r="A162">
            <v>430170321</v>
          </cell>
          <cell r="B162" t="str">
            <v>ADVANCED MATH AND SCIENCE ACADEMY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1</v>
          </cell>
          <cell r="H162">
            <v>4</v>
          </cell>
          <cell r="I162">
            <v>0.1875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5</v>
          </cell>
          <cell r="R162">
            <v>1.07</v>
          </cell>
          <cell r="T162">
            <v>2420.5118687500008</v>
          </cell>
          <cell r="U162">
            <v>3472.8455000000004</v>
          </cell>
          <cell r="V162">
            <v>20931.018331250001</v>
          </cell>
          <cell r="W162">
            <v>4079.3903812499998</v>
          </cell>
          <cell r="X162">
            <v>745.75388750000013</v>
          </cell>
          <cell r="Y162">
            <v>3252.6318749999996</v>
          </cell>
          <cell r="Z162">
            <v>1855.3265000000001</v>
          </cell>
          <cell r="AA162">
            <v>2309.4773</v>
          </cell>
          <cell r="AB162">
            <v>5233.3626437500016</v>
          </cell>
          <cell r="AC162">
            <v>4019.2987499999999</v>
          </cell>
          <cell r="AD162">
            <v>0</v>
          </cell>
          <cell r="AE162">
            <v>48319.617037500007</v>
          </cell>
          <cell r="AG162">
            <v>430170321</v>
          </cell>
          <cell r="AH162" t="str">
            <v>430</v>
          </cell>
          <cell r="AI162" t="str">
            <v>170</v>
          </cell>
          <cell r="AJ162" t="str">
            <v>321</v>
          </cell>
          <cell r="AK162">
            <v>1</v>
          </cell>
          <cell r="AL162">
            <v>5</v>
          </cell>
          <cell r="AM162">
            <v>48319.617037500007</v>
          </cell>
          <cell r="AN162">
            <v>9664</v>
          </cell>
          <cell r="AO162">
            <v>0</v>
          </cell>
          <cell r="AP162">
            <v>9664</v>
          </cell>
        </row>
        <row r="163">
          <cell r="A163">
            <v>430170322</v>
          </cell>
          <cell r="B163" t="str">
            <v>ADVANCED MATH AND SCIENCE ACADEMY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5</v>
          </cell>
          <cell r="H163">
            <v>6</v>
          </cell>
          <cell r="I163">
            <v>0.41249999999999998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11</v>
          </cell>
          <cell r="R163">
            <v>1.07</v>
          </cell>
          <cell r="T163">
            <v>5325.1261112500006</v>
          </cell>
          <cell r="U163">
            <v>7640.2601000000004</v>
          </cell>
          <cell r="V163">
            <v>42355.370728749993</v>
          </cell>
          <cell r="W163">
            <v>9250.4106787500004</v>
          </cell>
          <cell r="X163">
            <v>1652.2830325</v>
          </cell>
          <cell r="Y163">
            <v>6432.0181249999996</v>
          </cell>
          <cell r="Z163">
            <v>3862.7107000000005</v>
          </cell>
          <cell r="AA163">
            <v>4254.8229000000001</v>
          </cell>
          <cell r="AB163">
            <v>11595.00885625</v>
          </cell>
          <cell r="AC163">
            <v>8920.3252499999999</v>
          </cell>
          <cell r="AD163">
            <v>0</v>
          </cell>
          <cell r="AE163">
            <v>101288.33648249999</v>
          </cell>
          <cell r="AG163">
            <v>430170322</v>
          </cell>
          <cell r="AH163" t="str">
            <v>430</v>
          </cell>
          <cell r="AI163" t="str">
            <v>170</v>
          </cell>
          <cell r="AJ163" t="str">
            <v>322</v>
          </cell>
          <cell r="AK163">
            <v>1</v>
          </cell>
          <cell r="AL163">
            <v>11</v>
          </cell>
          <cell r="AM163">
            <v>101288.33648249999</v>
          </cell>
          <cell r="AN163">
            <v>9208</v>
          </cell>
          <cell r="AO163">
            <v>0</v>
          </cell>
          <cell r="AP163">
            <v>9208</v>
          </cell>
        </row>
        <row r="164">
          <cell r="A164">
            <v>430170326</v>
          </cell>
          <cell r="B164" t="str">
            <v>ADVANCED MATH AND SCIENCE ACADEMY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1</v>
          </cell>
          <cell r="H164">
            <v>4</v>
          </cell>
          <cell r="I164">
            <v>0.1875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5</v>
          </cell>
          <cell r="R164">
            <v>1.07</v>
          </cell>
          <cell r="T164">
            <v>2420.5118687500008</v>
          </cell>
          <cell r="U164">
            <v>3472.8455000000004</v>
          </cell>
          <cell r="V164">
            <v>20931.018331250001</v>
          </cell>
          <cell r="W164">
            <v>4079.3903812499998</v>
          </cell>
          <cell r="X164">
            <v>745.75388750000013</v>
          </cell>
          <cell r="Y164">
            <v>3252.6318749999996</v>
          </cell>
          <cell r="Z164">
            <v>1855.3265000000001</v>
          </cell>
          <cell r="AA164">
            <v>2309.4773</v>
          </cell>
          <cell r="AB164">
            <v>5233.3626437500016</v>
          </cell>
          <cell r="AC164">
            <v>4019.2987499999999</v>
          </cell>
          <cell r="AD164">
            <v>0</v>
          </cell>
          <cell r="AE164">
            <v>48319.617037500007</v>
          </cell>
          <cell r="AG164">
            <v>430170326</v>
          </cell>
          <cell r="AH164" t="str">
            <v>430</v>
          </cell>
          <cell r="AI164" t="str">
            <v>170</v>
          </cell>
          <cell r="AJ164" t="str">
            <v>326</v>
          </cell>
          <cell r="AK164">
            <v>1</v>
          </cell>
          <cell r="AL164">
            <v>5</v>
          </cell>
          <cell r="AM164">
            <v>48319.617037500007</v>
          </cell>
          <cell r="AN164">
            <v>9664</v>
          </cell>
          <cell r="AO164">
            <v>0</v>
          </cell>
          <cell r="AP164">
            <v>9664</v>
          </cell>
        </row>
        <row r="165">
          <cell r="A165">
            <v>430170330</v>
          </cell>
          <cell r="B165" t="str">
            <v>ADVANCED MATH AND SCIENCE ACADEMY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1</v>
          </cell>
          <cell r="H165">
            <v>0</v>
          </cell>
          <cell r="I165">
            <v>3.7499999999999999E-2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1</v>
          </cell>
          <cell r="R165">
            <v>1.07</v>
          </cell>
          <cell r="T165">
            <v>484.10237375000008</v>
          </cell>
          <cell r="U165">
            <v>694.56910000000005</v>
          </cell>
          <cell r="V165">
            <v>3131.0980662500001</v>
          </cell>
          <cell r="W165">
            <v>894.66431625000007</v>
          </cell>
          <cell r="X165">
            <v>152.47205750000001</v>
          </cell>
          <cell r="Y165">
            <v>443.734375</v>
          </cell>
          <cell r="Z165">
            <v>308.49170000000004</v>
          </cell>
          <cell r="AA165">
            <v>225.88770000000002</v>
          </cell>
          <cell r="AB165">
            <v>1069.9899687500001</v>
          </cell>
          <cell r="AC165">
            <v>826.10775000000001</v>
          </cell>
          <cell r="AD165">
            <v>0</v>
          </cell>
          <cell r="AE165">
            <v>8231.1174075000017</v>
          </cell>
          <cell r="AG165">
            <v>430170330</v>
          </cell>
          <cell r="AH165" t="str">
            <v>430</v>
          </cell>
          <cell r="AI165" t="str">
            <v>170</v>
          </cell>
          <cell r="AJ165" t="str">
            <v>330</v>
          </cell>
          <cell r="AK165">
            <v>1</v>
          </cell>
          <cell r="AL165">
            <v>1</v>
          </cell>
          <cell r="AM165">
            <v>8231.1174075000017</v>
          </cell>
          <cell r="AN165">
            <v>8231</v>
          </cell>
          <cell r="AO165">
            <v>0</v>
          </cell>
          <cell r="AP165">
            <v>8231</v>
          </cell>
        </row>
        <row r="166">
          <cell r="A166">
            <v>430170348</v>
          </cell>
          <cell r="B166" t="str">
            <v>ADVANCED MATH AND SCIENCE ACADEMY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18</v>
          </cell>
          <cell r="H166">
            <v>35</v>
          </cell>
          <cell r="I166">
            <v>1.9875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2</v>
          </cell>
          <cell r="P166">
            <v>8</v>
          </cell>
          <cell r="Q166">
            <v>53</v>
          </cell>
          <cell r="R166">
            <v>1.07</v>
          </cell>
          <cell r="T166">
            <v>25657.425808749998</v>
          </cell>
          <cell r="U166">
            <v>36812.162300000004</v>
          </cell>
          <cell r="V166">
            <v>235157.44531125002</v>
          </cell>
          <cell r="W166">
            <v>43970.310761250003</v>
          </cell>
          <cell r="X166">
            <v>8566.3710475000007</v>
          </cell>
          <cell r="Y166">
            <v>32565.071875000001</v>
          </cell>
          <cell r="Z166">
            <v>19087.6551</v>
          </cell>
          <cell r="AA166">
            <v>22297.387600000002</v>
          </cell>
          <cell r="AB166">
            <v>60114.743343750008</v>
          </cell>
          <cell r="AC166">
            <v>45528.66075000001</v>
          </cell>
          <cell r="AD166">
            <v>0</v>
          </cell>
          <cell r="AE166">
            <v>529757.23389749997</v>
          </cell>
          <cell r="AG166">
            <v>430170348</v>
          </cell>
          <cell r="AH166" t="str">
            <v>430</v>
          </cell>
          <cell r="AI166" t="str">
            <v>170</v>
          </cell>
          <cell r="AJ166" t="str">
            <v>348</v>
          </cell>
          <cell r="AK166">
            <v>1</v>
          </cell>
          <cell r="AL166">
            <v>53</v>
          </cell>
          <cell r="AM166">
            <v>529757.23389749997</v>
          </cell>
          <cell r="AN166">
            <v>9995</v>
          </cell>
          <cell r="AO166">
            <v>0</v>
          </cell>
          <cell r="AP166">
            <v>9995</v>
          </cell>
        </row>
        <row r="167">
          <cell r="A167">
            <v>430170600</v>
          </cell>
          <cell r="B167" t="str">
            <v>ADVANCED MATH AND SCIENCE ACADEMY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1</v>
          </cell>
          <cell r="H167">
            <v>1</v>
          </cell>
          <cell r="I167">
            <v>7.4999999999999997E-2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2</v>
          </cell>
          <cell r="R167">
            <v>1.07</v>
          </cell>
          <cell r="T167">
            <v>968.20474750000017</v>
          </cell>
          <cell r="U167">
            <v>1389.1382000000001</v>
          </cell>
          <cell r="V167">
            <v>7581.0781324999989</v>
          </cell>
          <cell r="W167">
            <v>1690.8458325000001</v>
          </cell>
          <cell r="X167">
            <v>300.79251500000004</v>
          </cell>
          <cell r="Y167">
            <v>1145.95875</v>
          </cell>
          <cell r="Z167">
            <v>695.20040000000006</v>
          </cell>
          <cell r="AA167">
            <v>746.78510000000006</v>
          </cell>
          <cell r="AB167">
            <v>2110.8331375000002</v>
          </cell>
          <cell r="AC167">
            <v>1624.4055000000001</v>
          </cell>
          <cell r="AD167">
            <v>0</v>
          </cell>
          <cell r="AE167">
            <v>18253.242315</v>
          </cell>
          <cell r="AG167">
            <v>430170600</v>
          </cell>
          <cell r="AH167" t="str">
            <v>430</v>
          </cell>
          <cell r="AI167" t="str">
            <v>170</v>
          </cell>
          <cell r="AJ167" t="str">
            <v>600</v>
          </cell>
          <cell r="AK167">
            <v>1</v>
          </cell>
          <cell r="AL167">
            <v>2</v>
          </cell>
          <cell r="AM167">
            <v>18253.242315</v>
          </cell>
          <cell r="AN167">
            <v>9127</v>
          </cell>
          <cell r="AO167">
            <v>0</v>
          </cell>
          <cell r="AP167">
            <v>9127</v>
          </cell>
        </row>
        <row r="168">
          <cell r="A168">
            <v>430170616</v>
          </cell>
          <cell r="B168" t="str">
            <v>ADVANCED MATH AND SCIENCE ACADEMY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1</v>
          </cell>
          <cell r="H168">
            <v>3</v>
          </cell>
          <cell r="I168">
            <v>0.15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4</v>
          </cell>
          <cell r="R168">
            <v>1.07</v>
          </cell>
          <cell r="T168">
            <v>1936.4094950000003</v>
          </cell>
          <cell r="U168">
            <v>2778.2764000000002</v>
          </cell>
          <cell r="V168">
            <v>16481.038264999999</v>
          </cell>
          <cell r="W168">
            <v>3283.2088650000001</v>
          </cell>
          <cell r="X168">
            <v>597.43343000000004</v>
          </cell>
          <cell r="Y168">
            <v>2550.4074999999998</v>
          </cell>
          <cell r="Z168">
            <v>1468.6178</v>
          </cell>
          <cell r="AA168">
            <v>1788.5799000000002</v>
          </cell>
          <cell r="AB168">
            <v>4192.5194750000001</v>
          </cell>
          <cell r="AC168">
            <v>3221.0010000000002</v>
          </cell>
          <cell r="AD168">
            <v>0</v>
          </cell>
          <cell r="AE168">
            <v>38297.492129999999</v>
          </cell>
          <cell r="AG168">
            <v>430170616</v>
          </cell>
          <cell r="AH168" t="str">
            <v>430</v>
          </cell>
          <cell r="AI168" t="str">
            <v>170</v>
          </cell>
          <cell r="AJ168" t="str">
            <v>616</v>
          </cell>
          <cell r="AK168">
            <v>1</v>
          </cell>
          <cell r="AL168">
            <v>4</v>
          </cell>
          <cell r="AM168">
            <v>38297.492129999999</v>
          </cell>
          <cell r="AN168">
            <v>9574</v>
          </cell>
          <cell r="AO168">
            <v>0</v>
          </cell>
          <cell r="AP168">
            <v>9574</v>
          </cell>
        </row>
        <row r="169">
          <cell r="A169">
            <v>430170620</v>
          </cell>
          <cell r="B169" t="str">
            <v>ADVANCED MATH AND SCIENCE ACADEMY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7</v>
          </cell>
          <cell r="H169">
            <v>23</v>
          </cell>
          <cell r="I169">
            <v>1.125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30</v>
          </cell>
          <cell r="R169">
            <v>1.07</v>
          </cell>
          <cell r="T169">
            <v>14523.071212500001</v>
          </cell>
          <cell r="U169">
            <v>20837.073000000004</v>
          </cell>
          <cell r="V169">
            <v>124267.22798749999</v>
          </cell>
          <cell r="W169">
            <v>24574.825087500001</v>
          </cell>
          <cell r="X169">
            <v>4478.6749250000003</v>
          </cell>
          <cell r="Y169">
            <v>19257.30125</v>
          </cell>
          <cell r="Z169">
            <v>11053.742</v>
          </cell>
          <cell r="AA169">
            <v>13561.854100000002</v>
          </cell>
          <cell r="AB169">
            <v>31429.322662500002</v>
          </cell>
          <cell r="AC169">
            <v>24143.602500000001</v>
          </cell>
          <cell r="AD169">
            <v>0</v>
          </cell>
          <cell r="AE169">
            <v>288126.69472499995</v>
          </cell>
          <cell r="AG169">
            <v>430170620</v>
          </cell>
          <cell r="AH169" t="str">
            <v>430</v>
          </cell>
          <cell r="AI169" t="str">
            <v>170</v>
          </cell>
          <cell r="AJ169" t="str">
            <v>620</v>
          </cell>
          <cell r="AK169">
            <v>1</v>
          </cell>
          <cell r="AL169">
            <v>30</v>
          </cell>
          <cell r="AM169">
            <v>288126.69472499995</v>
          </cell>
          <cell r="AN169">
            <v>9604</v>
          </cell>
          <cell r="AO169">
            <v>0</v>
          </cell>
          <cell r="AP169">
            <v>9604</v>
          </cell>
        </row>
        <row r="170">
          <cell r="A170">
            <v>430170690</v>
          </cell>
          <cell r="B170" t="str">
            <v>ADVANCED MATH AND SCIENCE ACADEMY</v>
          </cell>
          <cell r="C170">
            <v>0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1</v>
          </cell>
          <cell r="I170">
            <v>3.7499999999999999E-2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1</v>
          </cell>
          <cell r="R170">
            <v>1.07</v>
          </cell>
          <cell r="T170">
            <v>484.10237375000008</v>
          </cell>
          <cell r="U170">
            <v>694.56910000000005</v>
          </cell>
          <cell r="V170">
            <v>4449.9800662500002</v>
          </cell>
          <cell r="W170">
            <v>796.18151625000007</v>
          </cell>
          <cell r="X170">
            <v>148.32045750000003</v>
          </cell>
          <cell r="Y170">
            <v>702.22437500000001</v>
          </cell>
          <cell r="Z170">
            <v>386.70870000000002</v>
          </cell>
          <cell r="AA170">
            <v>520.89740000000006</v>
          </cell>
          <cell r="AB170">
            <v>1040.8431687500001</v>
          </cell>
          <cell r="AC170">
            <v>798.29775000000006</v>
          </cell>
          <cell r="AD170">
            <v>0</v>
          </cell>
          <cell r="AE170">
            <v>10022.1249075</v>
          </cell>
          <cell r="AG170">
            <v>430170690</v>
          </cell>
          <cell r="AH170" t="str">
            <v>430</v>
          </cell>
          <cell r="AI170" t="str">
            <v>170</v>
          </cell>
          <cell r="AJ170" t="str">
            <v>690</v>
          </cell>
          <cell r="AK170">
            <v>1</v>
          </cell>
          <cell r="AL170">
            <v>1</v>
          </cell>
          <cell r="AM170">
            <v>10022.1249075</v>
          </cell>
          <cell r="AN170">
            <v>10022</v>
          </cell>
          <cell r="AO170">
            <v>0</v>
          </cell>
          <cell r="AP170">
            <v>10022</v>
          </cell>
        </row>
        <row r="171">
          <cell r="A171">
            <v>430170695</v>
          </cell>
          <cell r="B171" t="str">
            <v>ADVANCED MATH AND SCIENCE ACADEMY</v>
          </cell>
          <cell r="C171">
            <v>0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1</v>
          </cell>
          <cell r="I171">
            <v>3.7499999999999999E-2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1</v>
          </cell>
          <cell r="R171">
            <v>1.07</v>
          </cell>
          <cell r="T171">
            <v>484.10237375000008</v>
          </cell>
          <cell r="U171">
            <v>694.56910000000005</v>
          </cell>
          <cell r="V171">
            <v>4449.9800662500002</v>
          </cell>
          <cell r="W171">
            <v>796.18151625000007</v>
          </cell>
          <cell r="X171">
            <v>148.32045750000003</v>
          </cell>
          <cell r="Y171">
            <v>702.22437500000001</v>
          </cell>
          <cell r="Z171">
            <v>386.70870000000002</v>
          </cell>
          <cell r="AA171">
            <v>520.89740000000006</v>
          </cell>
          <cell r="AB171">
            <v>1040.8431687500001</v>
          </cell>
          <cell r="AC171">
            <v>798.29775000000006</v>
          </cell>
          <cell r="AD171">
            <v>0</v>
          </cell>
          <cell r="AE171">
            <v>10022.1249075</v>
          </cell>
          <cell r="AG171">
            <v>430170695</v>
          </cell>
          <cell r="AH171" t="str">
            <v>430</v>
          </cell>
          <cell r="AI171" t="str">
            <v>170</v>
          </cell>
          <cell r="AJ171" t="str">
            <v>695</v>
          </cell>
          <cell r="AK171">
            <v>1</v>
          </cell>
          <cell r="AL171">
            <v>1</v>
          </cell>
          <cell r="AM171">
            <v>10022.1249075</v>
          </cell>
          <cell r="AN171">
            <v>10022</v>
          </cell>
          <cell r="AO171">
            <v>0</v>
          </cell>
          <cell r="AP171">
            <v>10022</v>
          </cell>
        </row>
        <row r="172">
          <cell r="A172">
            <v>430170710</v>
          </cell>
          <cell r="B172" t="str">
            <v>ADVANCED MATH AND SCIENCE ACADEMY</v>
          </cell>
          <cell r="C172">
            <v>0</v>
          </cell>
          <cell r="D172">
            <v>0</v>
          </cell>
          <cell r="E172">
            <v>0</v>
          </cell>
          <cell r="F172">
            <v>0</v>
          </cell>
          <cell r="G172">
            <v>1</v>
          </cell>
          <cell r="H172">
            <v>6</v>
          </cell>
          <cell r="I172">
            <v>0.26250000000000001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7</v>
          </cell>
          <cell r="R172">
            <v>1.07</v>
          </cell>
          <cell r="T172">
            <v>3388.7166162500002</v>
          </cell>
          <cell r="U172">
            <v>4861.9836999999998</v>
          </cell>
          <cell r="V172">
            <v>29830.978463750002</v>
          </cell>
          <cell r="W172">
            <v>5671.7534137500006</v>
          </cell>
          <cell r="X172">
            <v>1042.3948025</v>
          </cell>
          <cell r="Y172">
            <v>4657.0806249999996</v>
          </cell>
          <cell r="Z172">
            <v>2628.7438999999999</v>
          </cell>
          <cell r="AA172">
            <v>3351.2721000000006</v>
          </cell>
          <cell r="AB172">
            <v>7315.0489812500009</v>
          </cell>
          <cell r="AC172">
            <v>5615.8942500000012</v>
          </cell>
          <cell r="AD172">
            <v>0</v>
          </cell>
          <cell r="AE172">
            <v>68363.86685250001</v>
          </cell>
          <cell r="AG172">
            <v>430170710</v>
          </cell>
          <cell r="AH172" t="str">
            <v>430</v>
          </cell>
          <cell r="AI172" t="str">
            <v>170</v>
          </cell>
          <cell r="AJ172" t="str">
            <v>710</v>
          </cell>
          <cell r="AK172">
            <v>1</v>
          </cell>
          <cell r="AL172">
            <v>7</v>
          </cell>
          <cell r="AM172">
            <v>68363.86685250001</v>
          </cell>
          <cell r="AN172">
            <v>9766</v>
          </cell>
          <cell r="AO172">
            <v>0</v>
          </cell>
          <cell r="AP172">
            <v>9766</v>
          </cell>
        </row>
        <row r="173">
          <cell r="A173">
            <v>430170725</v>
          </cell>
          <cell r="B173" t="str">
            <v>ADVANCED MATH AND SCIENCE ACADEMY</v>
          </cell>
          <cell r="C173">
            <v>0</v>
          </cell>
          <cell r="D173">
            <v>0</v>
          </cell>
          <cell r="E173">
            <v>0</v>
          </cell>
          <cell r="F173">
            <v>0</v>
          </cell>
          <cell r="G173">
            <v>5</v>
          </cell>
          <cell r="H173">
            <v>14</v>
          </cell>
          <cell r="I173">
            <v>0.71250000000000002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19</v>
          </cell>
          <cell r="R173">
            <v>1.07</v>
          </cell>
          <cell r="T173">
            <v>9197.9451012500012</v>
          </cell>
          <cell r="U173">
            <v>13196.812900000001</v>
          </cell>
          <cell r="V173">
            <v>77955.211258750001</v>
          </cell>
          <cell r="W173">
            <v>15619.862808750002</v>
          </cell>
          <cell r="X173">
            <v>2838.8466925000002</v>
          </cell>
          <cell r="Y173">
            <v>12049.813125000001</v>
          </cell>
          <cell r="Z173">
            <v>6956.3803000000016</v>
          </cell>
          <cell r="AA173">
            <v>8422.0020999999997</v>
          </cell>
          <cell r="AB173">
            <v>19921.754206250003</v>
          </cell>
          <cell r="AC173">
            <v>15306.707249999999</v>
          </cell>
          <cell r="AD173">
            <v>0</v>
          </cell>
          <cell r="AE173">
            <v>181465.33574250003</v>
          </cell>
          <cell r="AG173">
            <v>430170725</v>
          </cell>
          <cell r="AH173" t="str">
            <v>430</v>
          </cell>
          <cell r="AI173" t="str">
            <v>170</v>
          </cell>
          <cell r="AJ173" t="str">
            <v>725</v>
          </cell>
          <cell r="AK173">
            <v>1</v>
          </cell>
          <cell r="AL173">
            <v>19</v>
          </cell>
          <cell r="AM173">
            <v>181465.33574250003</v>
          </cell>
          <cell r="AN173">
            <v>9551</v>
          </cell>
          <cell r="AO173">
            <v>0</v>
          </cell>
          <cell r="AP173">
            <v>9551</v>
          </cell>
        </row>
        <row r="174">
          <cell r="A174">
            <v>430170730</v>
          </cell>
          <cell r="B174" t="str">
            <v>ADVANCED MATH AND SCIENCE ACADEMY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25</v>
          </cell>
          <cell r="I174">
            <v>0.9375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25</v>
          </cell>
          <cell r="R174">
            <v>1.07</v>
          </cell>
          <cell r="T174">
            <v>12102.559343750001</v>
          </cell>
          <cell r="U174">
            <v>17364.227500000001</v>
          </cell>
          <cell r="V174">
            <v>111249.50165625001</v>
          </cell>
          <cell r="W174">
            <v>19904.537906250003</v>
          </cell>
          <cell r="X174">
            <v>3708.0114375000003</v>
          </cell>
          <cell r="Y174">
            <v>17555.609375</v>
          </cell>
          <cell r="Z174">
            <v>9667.7175000000007</v>
          </cell>
          <cell r="AA174">
            <v>13022.435000000001</v>
          </cell>
          <cell r="AB174">
            <v>26021.079218750001</v>
          </cell>
          <cell r="AC174">
            <v>19957.443749999999</v>
          </cell>
          <cell r="AD174">
            <v>0</v>
          </cell>
          <cell r="AE174">
            <v>250553.12268750006</v>
          </cell>
          <cell r="AG174">
            <v>430170730</v>
          </cell>
          <cell r="AH174" t="str">
            <v>430</v>
          </cell>
          <cell r="AI174" t="str">
            <v>170</v>
          </cell>
          <cell r="AJ174" t="str">
            <v>730</v>
          </cell>
          <cell r="AK174">
            <v>1</v>
          </cell>
          <cell r="AL174">
            <v>25</v>
          </cell>
          <cell r="AM174">
            <v>250553.12268750006</v>
          </cell>
          <cell r="AN174">
            <v>10022</v>
          </cell>
          <cell r="AO174">
            <v>0</v>
          </cell>
          <cell r="AP174">
            <v>10022</v>
          </cell>
        </row>
        <row r="175">
          <cell r="A175">
            <v>430170735</v>
          </cell>
          <cell r="B175" t="str">
            <v>ADVANCED MATH AND SCIENCE ACADEMY</v>
          </cell>
          <cell r="C175">
            <v>0</v>
          </cell>
          <cell r="D175">
            <v>0</v>
          </cell>
          <cell r="E175">
            <v>0</v>
          </cell>
          <cell r="F175">
            <v>0</v>
          </cell>
          <cell r="G175">
            <v>1</v>
          </cell>
          <cell r="H175">
            <v>2</v>
          </cell>
          <cell r="I175">
            <v>0.1125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3</v>
          </cell>
          <cell r="R175">
            <v>1.07</v>
          </cell>
          <cell r="T175">
            <v>1452.3071212500001</v>
          </cell>
          <cell r="U175">
            <v>2083.7073</v>
          </cell>
          <cell r="V175">
            <v>12031.058198750001</v>
          </cell>
          <cell r="W175">
            <v>2487.0273487500003</v>
          </cell>
          <cell r="X175">
            <v>449.11297250000007</v>
          </cell>
          <cell r="Y175">
            <v>1848.1831249999998</v>
          </cell>
          <cell r="Z175">
            <v>1081.9091000000001</v>
          </cell>
          <cell r="AA175">
            <v>1267.6825000000001</v>
          </cell>
          <cell r="AB175">
            <v>3151.6763062500004</v>
          </cell>
          <cell r="AC175">
            <v>2422.70325</v>
          </cell>
          <cell r="AD175">
            <v>0</v>
          </cell>
          <cell r="AE175">
            <v>28275.367222499997</v>
          </cell>
          <cell r="AG175">
            <v>430170735</v>
          </cell>
          <cell r="AH175" t="str">
            <v>430</v>
          </cell>
          <cell r="AI175" t="str">
            <v>170</v>
          </cell>
          <cell r="AJ175" t="str">
            <v>735</v>
          </cell>
          <cell r="AK175">
            <v>1</v>
          </cell>
          <cell r="AL175">
            <v>3</v>
          </cell>
          <cell r="AM175">
            <v>28275.367222499997</v>
          </cell>
          <cell r="AN175">
            <v>9425</v>
          </cell>
          <cell r="AO175">
            <v>0</v>
          </cell>
          <cell r="AP175">
            <v>9425</v>
          </cell>
        </row>
        <row r="176">
          <cell r="A176">
            <v>430170775</v>
          </cell>
          <cell r="B176" t="str">
            <v>ADVANCED MATH AND SCIENCE ACADEMY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>
            <v>1</v>
          </cell>
          <cell r="H176">
            <v>8</v>
          </cell>
          <cell r="I176">
            <v>0.33750000000000002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1</v>
          </cell>
          <cell r="P176">
            <v>1</v>
          </cell>
          <cell r="Q176">
            <v>9</v>
          </cell>
          <cell r="R176">
            <v>1.07</v>
          </cell>
          <cell r="T176">
            <v>4356.9213637500006</v>
          </cell>
          <cell r="U176">
            <v>6251.1219000000001</v>
          </cell>
          <cell r="V176">
            <v>43761.008596249994</v>
          </cell>
          <cell r="W176">
            <v>7264.1164462500001</v>
          </cell>
          <cell r="X176">
            <v>1465.1673175000003</v>
          </cell>
          <cell r="Y176">
            <v>6061.5293750000001</v>
          </cell>
          <cell r="Z176">
            <v>3402.1613000000002</v>
          </cell>
          <cell r="AA176">
            <v>4393.0669000000007</v>
          </cell>
          <cell r="AB176">
            <v>10281.817918750001</v>
          </cell>
          <cell r="AC176">
            <v>7756.1497500000005</v>
          </cell>
          <cell r="AD176">
            <v>0</v>
          </cell>
          <cell r="AE176">
            <v>94993.060867500011</v>
          </cell>
          <cell r="AG176">
            <v>430170775</v>
          </cell>
          <cell r="AH176" t="str">
            <v>430</v>
          </cell>
          <cell r="AI176" t="str">
            <v>170</v>
          </cell>
          <cell r="AJ176" t="str">
            <v>775</v>
          </cell>
          <cell r="AK176">
            <v>1</v>
          </cell>
          <cell r="AL176">
            <v>9</v>
          </cell>
          <cell r="AM176">
            <v>94993.060867500011</v>
          </cell>
          <cell r="AN176">
            <v>10555</v>
          </cell>
          <cell r="AO176">
            <v>0</v>
          </cell>
          <cell r="AP176">
            <v>10555</v>
          </cell>
        </row>
        <row r="177">
          <cell r="A177">
            <v>431149149</v>
          </cell>
          <cell r="B177" t="str">
            <v>COMMUNITY DAY SCHOOL - R. KINGMAN WEBSTER</v>
          </cell>
          <cell r="C177">
            <v>19</v>
          </cell>
          <cell r="D177">
            <v>0</v>
          </cell>
          <cell r="E177">
            <v>14</v>
          </cell>
          <cell r="F177">
            <v>33</v>
          </cell>
          <cell r="G177">
            <v>0</v>
          </cell>
          <cell r="H177">
            <v>0</v>
          </cell>
          <cell r="I177">
            <v>4.3875000000000002</v>
          </cell>
          <cell r="J177">
            <v>0</v>
          </cell>
          <cell r="K177">
            <v>22</v>
          </cell>
          <cell r="L177">
            <v>0</v>
          </cell>
          <cell r="M177">
            <v>70</v>
          </cell>
          <cell r="N177">
            <v>0</v>
          </cell>
          <cell r="O177">
            <v>61</v>
          </cell>
          <cell r="P177">
            <v>46</v>
          </cell>
          <cell r="Q177">
            <v>138</v>
          </cell>
          <cell r="R177">
            <v>1</v>
          </cell>
          <cell r="T177">
            <v>60302.888625000007</v>
          </cell>
          <cell r="U177">
            <v>89255.58</v>
          </cell>
          <cell r="V177">
            <v>823598.99537500006</v>
          </cell>
          <cell r="W177">
            <v>126108.00037499999</v>
          </cell>
          <cell r="X177">
            <v>27608.078249999999</v>
          </cell>
          <cell r="Y177">
            <v>60748.731874999998</v>
          </cell>
          <cell r="Z177">
            <v>35589.83</v>
          </cell>
          <cell r="AA177">
            <v>16758.88</v>
          </cell>
          <cell r="AB177">
            <v>193746.68312499998</v>
          </cell>
          <cell r="AC177">
            <v>160869.75675</v>
          </cell>
          <cell r="AD177">
            <v>0</v>
          </cell>
          <cell r="AE177">
            <v>1594587.4243749999</v>
          </cell>
          <cell r="AG177">
            <v>431149149</v>
          </cell>
          <cell r="AH177" t="str">
            <v>431</v>
          </cell>
          <cell r="AI177" t="str">
            <v>149</v>
          </cell>
          <cell r="AJ177" t="str">
            <v>149</v>
          </cell>
          <cell r="AK177">
            <v>1</v>
          </cell>
          <cell r="AL177">
            <v>138</v>
          </cell>
          <cell r="AM177">
            <v>1594587.4243749999</v>
          </cell>
          <cell r="AN177">
            <v>11555</v>
          </cell>
          <cell r="AO177">
            <v>0</v>
          </cell>
          <cell r="AP177">
            <v>11555</v>
          </cell>
        </row>
        <row r="178">
          <cell r="A178">
            <v>431149181</v>
          </cell>
          <cell r="B178" t="str">
            <v>COMMUNITY DAY SCHOOL - R. KINGMAN WEBSTER</v>
          </cell>
          <cell r="C178">
            <v>0</v>
          </cell>
          <cell r="D178">
            <v>0</v>
          </cell>
          <cell r="E178">
            <v>1</v>
          </cell>
          <cell r="F178">
            <v>0</v>
          </cell>
          <cell r="G178">
            <v>0</v>
          </cell>
          <cell r="H178">
            <v>0</v>
          </cell>
          <cell r="I178">
            <v>7.4999999999999997E-2</v>
          </cell>
          <cell r="J178">
            <v>0</v>
          </cell>
          <cell r="K178">
            <v>0</v>
          </cell>
          <cell r="L178">
            <v>0</v>
          </cell>
          <cell r="M178">
            <v>1</v>
          </cell>
          <cell r="N178">
            <v>0</v>
          </cell>
          <cell r="O178">
            <v>0</v>
          </cell>
          <cell r="P178">
            <v>1</v>
          </cell>
          <cell r="Q178">
            <v>2</v>
          </cell>
          <cell r="R178">
            <v>1</v>
          </cell>
          <cell r="T178">
            <v>904.86425000000008</v>
          </cell>
          <cell r="U178">
            <v>1298.26</v>
          </cell>
          <cell r="V178">
            <v>10096.20975</v>
          </cell>
          <cell r="W178">
            <v>1947.0197499999999</v>
          </cell>
          <cell r="X178">
            <v>365.7645</v>
          </cell>
          <cell r="Y178">
            <v>887.46875</v>
          </cell>
          <cell r="Z178">
            <v>504.9</v>
          </cell>
          <cell r="AA178">
            <v>215.42000000000002</v>
          </cell>
          <cell r="AB178">
            <v>2566.9012499999999</v>
          </cell>
          <cell r="AC178">
            <v>2189.5055000000002</v>
          </cell>
          <cell r="AD178">
            <v>0</v>
          </cell>
          <cell r="AE178">
            <v>20976.313749999998</v>
          </cell>
          <cell r="AG178">
            <v>431149181</v>
          </cell>
          <cell r="AH178" t="str">
            <v>431</v>
          </cell>
          <cell r="AI178" t="str">
            <v>149</v>
          </cell>
          <cell r="AJ178" t="str">
            <v>181</v>
          </cell>
          <cell r="AK178">
            <v>1</v>
          </cell>
          <cell r="AL178">
            <v>2</v>
          </cell>
          <cell r="AM178">
            <v>20976.313749999998</v>
          </cell>
          <cell r="AN178">
            <v>10488</v>
          </cell>
          <cell r="AO178">
            <v>0</v>
          </cell>
          <cell r="AP178">
            <v>10488</v>
          </cell>
        </row>
        <row r="179">
          <cell r="A179">
            <v>432712020</v>
          </cell>
          <cell r="B179" t="str">
            <v>CAPE COD LIGHTHOUSE</v>
          </cell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51</v>
          </cell>
          <cell r="H179">
            <v>0</v>
          </cell>
          <cell r="I179">
            <v>1.9125000000000001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1</v>
          </cell>
          <cell r="P179">
            <v>0</v>
          </cell>
          <cell r="Q179">
            <v>51</v>
          </cell>
          <cell r="R179">
            <v>1</v>
          </cell>
          <cell r="T179">
            <v>23074.038375</v>
          </cell>
          <cell r="U179">
            <v>33105.629999999997</v>
          </cell>
          <cell r="V179">
            <v>151917.16362500002</v>
          </cell>
          <cell r="W179">
            <v>42642.878624999998</v>
          </cell>
          <cell r="X179">
            <v>7326.2997499999992</v>
          </cell>
          <cell r="Y179">
            <v>22630.453125</v>
          </cell>
          <cell r="Z179">
            <v>14703.81</v>
          </cell>
          <cell r="AA179">
            <v>10766.61</v>
          </cell>
          <cell r="AB179">
            <v>51413.111874999995</v>
          </cell>
          <cell r="AC179">
            <v>42403.325250000002</v>
          </cell>
          <cell r="AD179">
            <v>0</v>
          </cell>
          <cell r="AE179">
            <v>399983.32062499999</v>
          </cell>
          <cell r="AG179">
            <v>432712020</v>
          </cell>
          <cell r="AH179" t="str">
            <v>432</v>
          </cell>
          <cell r="AI179" t="str">
            <v>712</v>
          </cell>
          <cell r="AJ179" t="str">
            <v>020</v>
          </cell>
          <cell r="AK179">
            <v>1</v>
          </cell>
          <cell r="AL179">
            <v>51</v>
          </cell>
          <cell r="AM179">
            <v>399983.32062499999</v>
          </cell>
          <cell r="AN179">
            <v>7843</v>
          </cell>
          <cell r="AO179">
            <v>0</v>
          </cell>
          <cell r="AP179">
            <v>7843</v>
          </cell>
        </row>
        <row r="180">
          <cell r="A180">
            <v>432712036</v>
          </cell>
          <cell r="B180" t="str">
            <v>CAPE COD LIGHTHOUSE</v>
          </cell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G180">
            <v>1</v>
          </cell>
          <cell r="H180">
            <v>0</v>
          </cell>
          <cell r="I180">
            <v>3.7499999999999999E-2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1</v>
          </cell>
          <cell r="R180">
            <v>1</v>
          </cell>
          <cell r="T180">
            <v>452.43212500000004</v>
          </cell>
          <cell r="U180">
            <v>649.13</v>
          </cell>
          <cell r="V180">
            <v>2926.2598749999997</v>
          </cell>
          <cell r="W180">
            <v>836.13487499999997</v>
          </cell>
          <cell r="X180">
            <v>142.49725000000001</v>
          </cell>
          <cell r="Y180">
            <v>443.734375</v>
          </cell>
          <cell r="Z180">
            <v>288.31</v>
          </cell>
          <cell r="AA180">
            <v>211.11</v>
          </cell>
          <cell r="AB180">
            <v>999.99062500000002</v>
          </cell>
          <cell r="AC180">
            <v>826.10775000000001</v>
          </cell>
          <cell r="AD180">
            <v>0</v>
          </cell>
          <cell r="AE180">
            <v>7775.7068750000008</v>
          </cell>
          <cell r="AG180">
            <v>432712036</v>
          </cell>
          <cell r="AH180" t="str">
            <v>432</v>
          </cell>
          <cell r="AI180" t="str">
            <v>712</v>
          </cell>
          <cell r="AJ180" t="str">
            <v>036</v>
          </cell>
          <cell r="AK180">
            <v>1</v>
          </cell>
          <cell r="AL180">
            <v>1</v>
          </cell>
          <cell r="AM180">
            <v>7775.7068750000008</v>
          </cell>
          <cell r="AN180">
            <v>7776</v>
          </cell>
          <cell r="AO180">
            <v>0</v>
          </cell>
          <cell r="AP180">
            <v>7776</v>
          </cell>
        </row>
        <row r="181">
          <cell r="A181">
            <v>432712172</v>
          </cell>
          <cell r="B181" t="str">
            <v>CAPE COD LIGHTHOUSE</v>
          </cell>
          <cell r="C181">
            <v>0</v>
          </cell>
          <cell r="D181">
            <v>0</v>
          </cell>
          <cell r="E181">
            <v>0</v>
          </cell>
          <cell r="F181">
            <v>0</v>
          </cell>
          <cell r="G181">
            <v>2</v>
          </cell>
          <cell r="H181">
            <v>0</v>
          </cell>
          <cell r="I181">
            <v>7.4999999999999997E-2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2</v>
          </cell>
          <cell r="R181">
            <v>1</v>
          </cell>
          <cell r="T181">
            <v>904.86425000000008</v>
          </cell>
          <cell r="U181">
            <v>1298.26</v>
          </cell>
          <cell r="V181">
            <v>5852.5197499999995</v>
          </cell>
          <cell r="W181">
            <v>1672.2697499999999</v>
          </cell>
          <cell r="X181">
            <v>284.99450000000002</v>
          </cell>
          <cell r="Y181">
            <v>887.46875</v>
          </cell>
          <cell r="Z181">
            <v>576.62</v>
          </cell>
          <cell r="AA181">
            <v>422.22</v>
          </cell>
          <cell r="AB181">
            <v>1999.98125</v>
          </cell>
          <cell r="AC181">
            <v>1652.2155</v>
          </cell>
          <cell r="AD181">
            <v>0</v>
          </cell>
          <cell r="AE181">
            <v>15551.413750000002</v>
          </cell>
          <cell r="AG181">
            <v>432712172</v>
          </cell>
          <cell r="AH181" t="str">
            <v>432</v>
          </cell>
          <cell r="AI181" t="str">
            <v>712</v>
          </cell>
          <cell r="AJ181" t="str">
            <v>172</v>
          </cell>
          <cell r="AK181">
            <v>1</v>
          </cell>
          <cell r="AL181">
            <v>2</v>
          </cell>
          <cell r="AM181">
            <v>15551.413750000002</v>
          </cell>
          <cell r="AN181">
            <v>7776</v>
          </cell>
          <cell r="AO181">
            <v>0</v>
          </cell>
          <cell r="AP181">
            <v>7776</v>
          </cell>
        </row>
        <row r="182">
          <cell r="A182">
            <v>432712242</v>
          </cell>
          <cell r="B182" t="str">
            <v>CAPE COD LIGHTHOUSE</v>
          </cell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>
            <v>3</v>
          </cell>
          <cell r="H182">
            <v>0</v>
          </cell>
          <cell r="I182">
            <v>0.1125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3</v>
          </cell>
          <cell r="R182">
            <v>1</v>
          </cell>
          <cell r="T182">
            <v>1357.2963750000001</v>
          </cell>
          <cell r="U182">
            <v>1947.3899999999999</v>
          </cell>
          <cell r="V182">
            <v>8778.779625000001</v>
          </cell>
          <cell r="W182">
            <v>2508.4046250000001</v>
          </cell>
          <cell r="X182">
            <v>427.49175000000002</v>
          </cell>
          <cell r="Y182">
            <v>1331.203125</v>
          </cell>
          <cell r="Z182">
            <v>864.93000000000006</v>
          </cell>
          <cell r="AA182">
            <v>633.33000000000004</v>
          </cell>
          <cell r="AB182">
            <v>2999.9718750000002</v>
          </cell>
          <cell r="AC182">
            <v>2478.3232499999999</v>
          </cell>
          <cell r="AD182">
            <v>0</v>
          </cell>
          <cell r="AE182">
            <v>23327.120625</v>
          </cell>
          <cell r="AG182">
            <v>432712242</v>
          </cell>
          <cell r="AH182" t="str">
            <v>432</v>
          </cell>
          <cell r="AI182" t="str">
            <v>712</v>
          </cell>
          <cell r="AJ182" t="str">
            <v>242</v>
          </cell>
          <cell r="AK182">
            <v>1</v>
          </cell>
          <cell r="AL182">
            <v>3</v>
          </cell>
          <cell r="AM182">
            <v>23327.120625</v>
          </cell>
          <cell r="AN182">
            <v>7776</v>
          </cell>
          <cell r="AO182">
            <v>0</v>
          </cell>
          <cell r="AP182">
            <v>7776</v>
          </cell>
        </row>
        <row r="183">
          <cell r="A183">
            <v>432712261</v>
          </cell>
          <cell r="B183" t="str">
            <v>CAPE COD LIGHTHOUSE</v>
          </cell>
          <cell r="C183">
            <v>0</v>
          </cell>
          <cell r="D183">
            <v>0</v>
          </cell>
          <cell r="E183">
            <v>0</v>
          </cell>
          <cell r="F183">
            <v>0</v>
          </cell>
          <cell r="G183">
            <v>9</v>
          </cell>
          <cell r="H183">
            <v>0</v>
          </cell>
          <cell r="I183">
            <v>0.33750000000000002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1</v>
          </cell>
          <cell r="P183">
            <v>0</v>
          </cell>
          <cell r="Q183">
            <v>9</v>
          </cell>
          <cell r="R183">
            <v>1</v>
          </cell>
          <cell r="T183">
            <v>4071.8891250000001</v>
          </cell>
          <cell r="U183">
            <v>5842.17</v>
          </cell>
          <cell r="V183">
            <v>29014.248875000001</v>
          </cell>
          <cell r="W183">
            <v>7525.2138749999995</v>
          </cell>
          <cell r="X183">
            <v>1341.41525</v>
          </cell>
          <cell r="Y183">
            <v>3993.609375</v>
          </cell>
          <cell r="Z183">
            <v>2594.79</v>
          </cell>
          <cell r="AA183">
            <v>1899.9900000000002</v>
          </cell>
          <cell r="AB183">
            <v>9413.5056249999998</v>
          </cell>
          <cell r="AC183">
            <v>7706.7997500000001</v>
          </cell>
          <cell r="AD183">
            <v>0</v>
          </cell>
          <cell r="AE183">
            <v>73403.631875000006</v>
          </cell>
          <cell r="AG183">
            <v>432712261</v>
          </cell>
          <cell r="AH183" t="str">
            <v>432</v>
          </cell>
          <cell r="AI183" t="str">
            <v>712</v>
          </cell>
          <cell r="AJ183" t="str">
            <v>261</v>
          </cell>
          <cell r="AK183">
            <v>1</v>
          </cell>
          <cell r="AL183">
            <v>9</v>
          </cell>
          <cell r="AM183">
            <v>73403.631875000006</v>
          </cell>
          <cell r="AN183">
            <v>8156</v>
          </cell>
          <cell r="AO183">
            <v>0</v>
          </cell>
          <cell r="AP183">
            <v>8156</v>
          </cell>
        </row>
        <row r="184">
          <cell r="A184">
            <v>432712300</v>
          </cell>
          <cell r="B184" t="str">
            <v>CAPE COD LIGHTHOUSE</v>
          </cell>
          <cell r="C184">
            <v>0</v>
          </cell>
          <cell r="D184">
            <v>0</v>
          </cell>
          <cell r="E184">
            <v>0</v>
          </cell>
          <cell r="F184">
            <v>0</v>
          </cell>
          <cell r="G184">
            <v>2</v>
          </cell>
          <cell r="H184">
            <v>0</v>
          </cell>
          <cell r="I184">
            <v>7.4999999999999997E-2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2</v>
          </cell>
          <cell r="R184">
            <v>1</v>
          </cell>
          <cell r="T184">
            <v>904.86425000000008</v>
          </cell>
          <cell r="U184">
            <v>1298.26</v>
          </cell>
          <cell r="V184">
            <v>5852.5197499999995</v>
          </cell>
          <cell r="W184">
            <v>1672.2697499999999</v>
          </cell>
          <cell r="X184">
            <v>284.99450000000002</v>
          </cell>
          <cell r="Y184">
            <v>887.46875</v>
          </cell>
          <cell r="Z184">
            <v>576.62</v>
          </cell>
          <cell r="AA184">
            <v>422.22</v>
          </cell>
          <cell r="AB184">
            <v>1999.98125</v>
          </cell>
          <cell r="AC184">
            <v>1652.2155</v>
          </cell>
          <cell r="AD184">
            <v>0</v>
          </cell>
          <cell r="AE184">
            <v>15551.413750000002</v>
          </cell>
          <cell r="AG184">
            <v>432712300</v>
          </cell>
          <cell r="AH184" t="str">
            <v>432</v>
          </cell>
          <cell r="AI184" t="str">
            <v>712</v>
          </cell>
          <cell r="AJ184" t="str">
            <v>300</v>
          </cell>
          <cell r="AK184">
            <v>1</v>
          </cell>
          <cell r="AL184">
            <v>2</v>
          </cell>
          <cell r="AM184">
            <v>15551.413750000002</v>
          </cell>
          <cell r="AN184">
            <v>7776</v>
          </cell>
          <cell r="AO184">
            <v>0</v>
          </cell>
          <cell r="AP184">
            <v>7776</v>
          </cell>
        </row>
        <row r="185">
          <cell r="A185">
            <v>432712645</v>
          </cell>
          <cell r="B185" t="str">
            <v>CAPE COD LIGHTHOUSE</v>
          </cell>
          <cell r="C185">
            <v>0</v>
          </cell>
          <cell r="D185">
            <v>0</v>
          </cell>
          <cell r="E185">
            <v>0</v>
          </cell>
          <cell r="F185">
            <v>0</v>
          </cell>
          <cell r="G185">
            <v>62</v>
          </cell>
          <cell r="H185">
            <v>0</v>
          </cell>
          <cell r="I185">
            <v>2.3250000000000002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5</v>
          </cell>
          <cell r="P185">
            <v>0</v>
          </cell>
          <cell r="Q185">
            <v>62</v>
          </cell>
          <cell r="R185">
            <v>1</v>
          </cell>
          <cell r="T185">
            <v>28050.791750000004</v>
          </cell>
          <cell r="U185">
            <v>40246.06</v>
          </cell>
          <cell r="V185">
            <v>194817.66224999999</v>
          </cell>
          <cell r="W185">
            <v>51840.362249999998</v>
          </cell>
          <cell r="X185">
            <v>9129.5295000000006</v>
          </cell>
          <cell r="Y185">
            <v>27511.53125</v>
          </cell>
          <cell r="Z185">
            <v>17875.22</v>
          </cell>
          <cell r="AA185">
            <v>13088.820000000002</v>
          </cell>
          <cell r="AB185">
            <v>64067.368749999994</v>
          </cell>
          <cell r="AC185">
            <v>52577.830500000004</v>
          </cell>
          <cell r="AD185">
            <v>0</v>
          </cell>
          <cell r="AE185">
            <v>499205.17624999996</v>
          </cell>
          <cell r="AG185">
            <v>432712645</v>
          </cell>
          <cell r="AH185" t="str">
            <v>432</v>
          </cell>
          <cell r="AI185" t="str">
            <v>712</v>
          </cell>
          <cell r="AJ185" t="str">
            <v>645</v>
          </cell>
          <cell r="AK185">
            <v>1</v>
          </cell>
          <cell r="AL185">
            <v>62</v>
          </cell>
          <cell r="AM185">
            <v>499205.17624999996</v>
          </cell>
          <cell r="AN185">
            <v>8052</v>
          </cell>
          <cell r="AO185">
            <v>0</v>
          </cell>
          <cell r="AP185">
            <v>8052</v>
          </cell>
        </row>
        <row r="186">
          <cell r="A186">
            <v>432712660</v>
          </cell>
          <cell r="B186" t="str">
            <v>CAPE COD LIGHTHOUSE</v>
          </cell>
          <cell r="C186">
            <v>0</v>
          </cell>
          <cell r="D186">
            <v>0</v>
          </cell>
          <cell r="E186">
            <v>0</v>
          </cell>
          <cell r="F186">
            <v>0</v>
          </cell>
          <cell r="G186">
            <v>65</v>
          </cell>
          <cell r="H186">
            <v>0</v>
          </cell>
          <cell r="I186">
            <v>2.4375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9</v>
          </cell>
          <cell r="P186">
            <v>0</v>
          </cell>
          <cell r="Q186">
            <v>65</v>
          </cell>
          <cell r="R186">
            <v>1</v>
          </cell>
          <cell r="T186">
            <v>29408.088125000002</v>
          </cell>
          <cell r="U186">
            <v>42193.45</v>
          </cell>
          <cell r="V186">
            <v>214308.081875</v>
          </cell>
          <cell r="W186">
            <v>54348.766875000001</v>
          </cell>
          <cell r="X186">
            <v>9792.78125</v>
          </cell>
          <cell r="Y186">
            <v>28842.734375</v>
          </cell>
          <cell r="Z186">
            <v>18740.150000000001</v>
          </cell>
          <cell r="AA186">
            <v>13722.150000000001</v>
          </cell>
          <cell r="AB186">
            <v>68721.700624999998</v>
          </cell>
          <cell r="AC186">
            <v>56143.473749999997</v>
          </cell>
          <cell r="AD186">
            <v>0</v>
          </cell>
          <cell r="AE186">
            <v>536221.37687499996</v>
          </cell>
          <cell r="AG186">
            <v>432712660</v>
          </cell>
          <cell r="AH186" t="str">
            <v>432</v>
          </cell>
          <cell r="AI186" t="str">
            <v>712</v>
          </cell>
          <cell r="AJ186" t="str">
            <v>660</v>
          </cell>
          <cell r="AK186">
            <v>1</v>
          </cell>
          <cell r="AL186">
            <v>65</v>
          </cell>
          <cell r="AM186">
            <v>536221.37687499996</v>
          </cell>
          <cell r="AN186">
            <v>8250</v>
          </cell>
          <cell r="AO186">
            <v>0</v>
          </cell>
          <cell r="AP186">
            <v>8250</v>
          </cell>
        </row>
        <row r="187">
          <cell r="A187">
            <v>432712712</v>
          </cell>
          <cell r="B187" t="str">
            <v>CAPE COD LIGHTHOUSE</v>
          </cell>
          <cell r="C187">
            <v>0</v>
          </cell>
          <cell r="D187">
            <v>0</v>
          </cell>
          <cell r="E187">
            <v>0</v>
          </cell>
          <cell r="F187">
            <v>0</v>
          </cell>
          <cell r="G187">
            <v>44</v>
          </cell>
          <cell r="H187">
            <v>0</v>
          </cell>
          <cell r="I187">
            <v>1.65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7</v>
          </cell>
          <cell r="P187">
            <v>0</v>
          </cell>
          <cell r="Q187">
            <v>44</v>
          </cell>
          <cell r="R187">
            <v>1</v>
          </cell>
          <cell r="T187">
            <v>19907.013500000001</v>
          </cell>
          <cell r="U187">
            <v>28561.72</v>
          </cell>
          <cell r="V187">
            <v>147500.8045</v>
          </cell>
          <cell r="W187">
            <v>36789.934499999996</v>
          </cell>
          <cell r="X187">
            <v>6682.4589999999998</v>
          </cell>
          <cell r="Y187">
            <v>19524.3125</v>
          </cell>
          <cell r="Z187">
            <v>12685.64</v>
          </cell>
          <cell r="AA187">
            <v>9288.84</v>
          </cell>
          <cell r="AB187">
            <v>46894.717499999999</v>
          </cell>
          <cell r="AC187">
            <v>38251.550999999999</v>
          </cell>
          <cell r="AD187">
            <v>0</v>
          </cell>
          <cell r="AE187">
            <v>366086.99250000005</v>
          </cell>
          <cell r="AG187">
            <v>432712712</v>
          </cell>
          <cell r="AH187" t="str">
            <v>432</v>
          </cell>
          <cell r="AI187" t="str">
            <v>712</v>
          </cell>
          <cell r="AJ187" t="str">
            <v>712</v>
          </cell>
          <cell r="AK187">
            <v>1</v>
          </cell>
          <cell r="AL187">
            <v>44</v>
          </cell>
          <cell r="AM187">
            <v>366086.99250000005</v>
          </cell>
          <cell r="AN187">
            <v>8320</v>
          </cell>
          <cell r="AO187">
            <v>0</v>
          </cell>
          <cell r="AP187">
            <v>8320</v>
          </cell>
        </row>
        <row r="188">
          <cell r="A188">
            <v>435301031</v>
          </cell>
          <cell r="B188" t="str">
            <v>INNOVATION ACADEMY</v>
          </cell>
          <cell r="C188">
            <v>0</v>
          </cell>
          <cell r="D188">
            <v>0</v>
          </cell>
          <cell r="E188">
            <v>0</v>
          </cell>
          <cell r="F188">
            <v>22</v>
          </cell>
          <cell r="G188">
            <v>79</v>
          </cell>
          <cell r="H188">
            <v>89</v>
          </cell>
          <cell r="I188">
            <v>7.125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6</v>
          </cell>
          <cell r="P188">
            <v>10</v>
          </cell>
          <cell r="Q188">
            <v>190</v>
          </cell>
          <cell r="R188">
            <v>1</v>
          </cell>
          <cell r="T188">
            <v>85962.103750000009</v>
          </cell>
          <cell r="U188">
            <v>123334.70000000001</v>
          </cell>
          <cell r="V188">
            <v>709846.65624999988</v>
          </cell>
          <cell r="W188">
            <v>155379.20624999999</v>
          </cell>
          <cell r="X188">
            <v>27454.397499999999</v>
          </cell>
          <cell r="Y188">
            <v>107315.14125</v>
          </cell>
          <cell r="Z188">
            <v>59706.960000000006</v>
          </cell>
          <cell r="AA188">
            <v>62848.17</v>
          </cell>
          <cell r="AB188">
            <v>192661.41875000001</v>
          </cell>
          <cell r="AC188">
            <v>159641.1825</v>
          </cell>
          <cell r="AD188">
            <v>0</v>
          </cell>
          <cell r="AE188">
            <v>1684149.9362499998</v>
          </cell>
          <cell r="AG188">
            <v>435301031</v>
          </cell>
          <cell r="AH188" t="str">
            <v>435</v>
          </cell>
          <cell r="AI188" t="str">
            <v>301</v>
          </cell>
          <cell r="AJ188" t="str">
            <v>031</v>
          </cell>
          <cell r="AK188">
            <v>1</v>
          </cell>
          <cell r="AL188">
            <v>190</v>
          </cell>
          <cell r="AM188">
            <v>1684149.9362499998</v>
          </cell>
          <cell r="AN188">
            <v>8864</v>
          </cell>
          <cell r="AO188">
            <v>0</v>
          </cell>
          <cell r="AP188">
            <v>8864</v>
          </cell>
        </row>
        <row r="189">
          <cell r="A189">
            <v>435301048</v>
          </cell>
          <cell r="B189" t="str">
            <v>INNOVATION ACADEMY</v>
          </cell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1</v>
          </cell>
          <cell r="I189">
            <v>3.7499999999999999E-2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1</v>
          </cell>
          <cell r="R189">
            <v>1</v>
          </cell>
          <cell r="T189">
            <v>452.43212500000004</v>
          </cell>
          <cell r="U189">
            <v>649.13</v>
          </cell>
          <cell r="V189">
            <v>4158.8598750000001</v>
          </cell>
          <cell r="W189">
            <v>744.094875</v>
          </cell>
          <cell r="X189">
            <v>138.61725000000001</v>
          </cell>
          <cell r="Y189">
            <v>702.22437500000001</v>
          </cell>
          <cell r="Z189">
            <v>361.41</v>
          </cell>
          <cell r="AA189">
            <v>486.82</v>
          </cell>
          <cell r="AB189">
            <v>972.75062500000001</v>
          </cell>
          <cell r="AC189">
            <v>798.29775000000006</v>
          </cell>
          <cell r="AD189">
            <v>0</v>
          </cell>
          <cell r="AE189">
            <v>9464.6368750000001</v>
          </cell>
          <cell r="AG189">
            <v>435301048</v>
          </cell>
          <cell r="AH189" t="str">
            <v>435</v>
          </cell>
          <cell r="AI189" t="str">
            <v>301</v>
          </cell>
          <cell r="AJ189" t="str">
            <v>048</v>
          </cell>
          <cell r="AK189">
            <v>1</v>
          </cell>
          <cell r="AL189">
            <v>1</v>
          </cell>
          <cell r="AM189">
            <v>9464.6368750000001</v>
          </cell>
          <cell r="AN189">
            <v>9465</v>
          </cell>
          <cell r="AO189">
            <v>0</v>
          </cell>
          <cell r="AP189">
            <v>9465</v>
          </cell>
        </row>
        <row r="190">
          <cell r="A190">
            <v>435301056</v>
          </cell>
          <cell r="B190" t="str">
            <v>INNOVATION ACADEMY</v>
          </cell>
          <cell r="C190">
            <v>0</v>
          </cell>
          <cell r="D190">
            <v>0</v>
          </cell>
          <cell r="E190">
            <v>0</v>
          </cell>
          <cell r="F190">
            <v>8</v>
          </cell>
          <cell r="G190">
            <v>54</v>
          </cell>
          <cell r="H190">
            <v>39</v>
          </cell>
          <cell r="I190">
            <v>3.7875000000000001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3</v>
          </cell>
          <cell r="P190">
            <v>2</v>
          </cell>
          <cell r="Q190">
            <v>101</v>
          </cell>
          <cell r="R190">
            <v>1</v>
          </cell>
          <cell r="T190">
            <v>45695.644625000001</v>
          </cell>
          <cell r="U190">
            <v>65562.13</v>
          </cell>
          <cell r="V190">
            <v>358560.83737499994</v>
          </cell>
          <cell r="W190">
            <v>82571.022375</v>
          </cell>
          <cell r="X190">
            <v>14456.402249999999</v>
          </cell>
          <cell r="Y190">
            <v>54898.281875000001</v>
          </cell>
          <cell r="Z190">
            <v>31396.45</v>
          </cell>
          <cell r="AA190">
            <v>31419.919999999998</v>
          </cell>
          <cell r="AB190">
            <v>101448.323125</v>
          </cell>
          <cell r="AC190">
            <v>84004.722750000015</v>
          </cell>
          <cell r="AD190">
            <v>0</v>
          </cell>
          <cell r="AE190">
            <v>870013.734375</v>
          </cell>
          <cell r="AG190">
            <v>435301056</v>
          </cell>
          <cell r="AH190" t="str">
            <v>435</v>
          </cell>
          <cell r="AI190" t="str">
            <v>301</v>
          </cell>
          <cell r="AJ190" t="str">
            <v>056</v>
          </cell>
          <cell r="AK190">
            <v>1</v>
          </cell>
          <cell r="AL190">
            <v>101</v>
          </cell>
          <cell r="AM190">
            <v>870013.734375</v>
          </cell>
          <cell r="AN190">
            <v>8614</v>
          </cell>
          <cell r="AO190">
            <v>0</v>
          </cell>
          <cell r="AP190">
            <v>8614</v>
          </cell>
        </row>
        <row r="191">
          <cell r="A191">
            <v>435301067</v>
          </cell>
          <cell r="B191" t="str">
            <v>INNOVATION ACADEMY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>
            <v>1</v>
          </cell>
          <cell r="H191">
            <v>0</v>
          </cell>
          <cell r="I191">
            <v>3.7499999999999999E-2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1</v>
          </cell>
          <cell r="P191">
            <v>0</v>
          </cell>
          <cell r="Q191">
            <v>1</v>
          </cell>
          <cell r="R191">
            <v>1</v>
          </cell>
          <cell r="T191">
            <v>452.43212500000004</v>
          </cell>
          <cell r="U191">
            <v>649.13</v>
          </cell>
          <cell r="V191">
            <v>5604.1698749999996</v>
          </cell>
          <cell r="W191">
            <v>836.13487499999997</v>
          </cell>
          <cell r="X191">
            <v>201.43725000000001</v>
          </cell>
          <cell r="Y191">
            <v>443.734375</v>
          </cell>
          <cell r="Z191">
            <v>288.31</v>
          </cell>
          <cell r="AA191">
            <v>211.11</v>
          </cell>
          <cell r="AB191">
            <v>1413.5806250000001</v>
          </cell>
          <cell r="AC191">
            <v>1097.9377500000001</v>
          </cell>
          <cell r="AD191">
            <v>0</v>
          </cell>
          <cell r="AE191">
            <v>11197.976875</v>
          </cell>
          <cell r="AG191">
            <v>435301067</v>
          </cell>
          <cell r="AH191" t="str">
            <v>435</v>
          </cell>
          <cell r="AI191" t="str">
            <v>301</v>
          </cell>
          <cell r="AJ191" t="str">
            <v>067</v>
          </cell>
          <cell r="AK191">
            <v>1</v>
          </cell>
          <cell r="AL191">
            <v>1</v>
          </cell>
          <cell r="AM191">
            <v>11197.976875</v>
          </cell>
          <cell r="AN191">
            <v>11198</v>
          </cell>
          <cell r="AO191">
            <v>0</v>
          </cell>
          <cell r="AP191">
            <v>11198</v>
          </cell>
        </row>
        <row r="192">
          <cell r="A192">
            <v>435301079</v>
          </cell>
          <cell r="B192" t="str">
            <v>INNOVATION ACADEMY</v>
          </cell>
          <cell r="C192">
            <v>0</v>
          </cell>
          <cell r="D192">
            <v>0</v>
          </cell>
          <cell r="E192">
            <v>0</v>
          </cell>
          <cell r="F192">
            <v>15</v>
          </cell>
          <cell r="G192">
            <v>25</v>
          </cell>
          <cell r="H192">
            <v>22</v>
          </cell>
          <cell r="I192">
            <v>2.3624999999999998</v>
          </cell>
          <cell r="J192">
            <v>0</v>
          </cell>
          <cell r="K192">
            <v>0</v>
          </cell>
          <cell r="L192">
            <v>0</v>
          </cell>
          <cell r="M192">
            <v>1</v>
          </cell>
          <cell r="N192">
            <v>0</v>
          </cell>
          <cell r="O192">
            <v>3</v>
          </cell>
          <cell r="P192">
            <v>3</v>
          </cell>
          <cell r="Q192">
            <v>63</v>
          </cell>
          <cell r="R192">
            <v>1</v>
          </cell>
          <cell r="T192">
            <v>28503.223875</v>
          </cell>
          <cell r="U192">
            <v>40895.189999999995</v>
          </cell>
          <cell r="V192">
            <v>232795.37212499997</v>
          </cell>
          <cell r="W192">
            <v>53920.547124999997</v>
          </cell>
          <cell r="X192">
            <v>9128.8567500000008</v>
          </cell>
          <cell r="Y192">
            <v>33642.045624999999</v>
          </cell>
          <cell r="Z192">
            <v>18695.930000000004</v>
          </cell>
          <cell r="AA192">
            <v>18055.79</v>
          </cell>
          <cell r="AB192">
            <v>64061.439374999994</v>
          </cell>
          <cell r="AC192">
            <v>53842.698249999994</v>
          </cell>
          <cell r="AD192">
            <v>0</v>
          </cell>
          <cell r="AE192">
            <v>553541.0931249999</v>
          </cell>
          <cell r="AG192">
            <v>435301079</v>
          </cell>
          <cell r="AH192" t="str">
            <v>435</v>
          </cell>
          <cell r="AI192" t="str">
            <v>301</v>
          </cell>
          <cell r="AJ192" t="str">
            <v>079</v>
          </cell>
          <cell r="AK192">
            <v>1</v>
          </cell>
          <cell r="AL192">
            <v>63</v>
          </cell>
          <cell r="AM192">
            <v>553541.0931249999</v>
          </cell>
          <cell r="AN192">
            <v>8786</v>
          </cell>
          <cell r="AO192">
            <v>0</v>
          </cell>
          <cell r="AP192">
            <v>8786</v>
          </cell>
        </row>
        <row r="193">
          <cell r="A193">
            <v>435301149</v>
          </cell>
          <cell r="B193" t="str">
            <v>INNOVATION ACADEMY</v>
          </cell>
          <cell r="C193">
            <v>0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1</v>
          </cell>
          <cell r="I193">
            <v>3.7499999999999999E-2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1</v>
          </cell>
          <cell r="R193">
            <v>1</v>
          </cell>
          <cell r="T193">
            <v>452.43212500000004</v>
          </cell>
          <cell r="U193">
            <v>649.13</v>
          </cell>
          <cell r="V193">
            <v>4158.8598750000001</v>
          </cell>
          <cell r="W193">
            <v>744.094875</v>
          </cell>
          <cell r="X193">
            <v>138.61725000000001</v>
          </cell>
          <cell r="Y193">
            <v>702.22437500000001</v>
          </cell>
          <cell r="Z193">
            <v>361.41</v>
          </cell>
          <cell r="AA193">
            <v>486.82</v>
          </cell>
          <cell r="AB193">
            <v>972.75062500000001</v>
          </cell>
          <cell r="AC193">
            <v>798.29775000000006</v>
          </cell>
          <cell r="AD193">
            <v>0</v>
          </cell>
          <cell r="AE193">
            <v>9464.6368750000001</v>
          </cell>
          <cell r="AG193">
            <v>435301149</v>
          </cell>
          <cell r="AH193" t="str">
            <v>435</v>
          </cell>
          <cell r="AI193" t="str">
            <v>301</v>
          </cell>
          <cell r="AJ193" t="str">
            <v>149</v>
          </cell>
          <cell r="AK193">
            <v>1</v>
          </cell>
          <cell r="AL193">
            <v>1</v>
          </cell>
          <cell r="AM193">
            <v>9464.6368750000001</v>
          </cell>
          <cell r="AN193">
            <v>9465</v>
          </cell>
          <cell r="AO193">
            <v>0</v>
          </cell>
          <cell r="AP193">
            <v>9465</v>
          </cell>
        </row>
        <row r="194">
          <cell r="A194">
            <v>435301155</v>
          </cell>
          <cell r="B194" t="str">
            <v>INNOVATION ACADEMY</v>
          </cell>
          <cell r="C194">
            <v>0</v>
          </cell>
          <cell r="D194">
            <v>0</v>
          </cell>
          <cell r="E194">
            <v>0</v>
          </cell>
          <cell r="F194">
            <v>0</v>
          </cell>
          <cell r="G194">
            <v>1</v>
          </cell>
          <cell r="H194">
            <v>1</v>
          </cell>
          <cell r="I194">
            <v>7.4999999999999997E-2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2</v>
          </cell>
          <cell r="R194">
            <v>1</v>
          </cell>
          <cell r="T194">
            <v>904.86425000000008</v>
          </cell>
          <cell r="U194">
            <v>1298.26</v>
          </cell>
          <cell r="V194">
            <v>7085.1197499999989</v>
          </cell>
          <cell r="W194">
            <v>1580.22975</v>
          </cell>
          <cell r="X194">
            <v>281.11450000000002</v>
          </cell>
          <cell r="Y194">
            <v>1145.95875</v>
          </cell>
          <cell r="Z194">
            <v>649.72</v>
          </cell>
          <cell r="AA194">
            <v>697.93000000000006</v>
          </cell>
          <cell r="AB194">
            <v>1972.74125</v>
          </cell>
          <cell r="AC194">
            <v>1624.4055000000001</v>
          </cell>
          <cell r="AD194">
            <v>0</v>
          </cell>
          <cell r="AE194">
            <v>17240.34375</v>
          </cell>
          <cell r="AG194">
            <v>435301155</v>
          </cell>
          <cell r="AH194" t="str">
            <v>435</v>
          </cell>
          <cell r="AI194" t="str">
            <v>301</v>
          </cell>
          <cell r="AJ194" t="str">
            <v>155</v>
          </cell>
          <cell r="AK194">
            <v>1</v>
          </cell>
          <cell r="AL194">
            <v>2</v>
          </cell>
          <cell r="AM194">
            <v>17240.34375</v>
          </cell>
          <cell r="AN194">
            <v>8620</v>
          </cell>
          <cell r="AO194">
            <v>0</v>
          </cell>
          <cell r="AP194">
            <v>8620</v>
          </cell>
        </row>
        <row r="195">
          <cell r="A195">
            <v>435301160</v>
          </cell>
          <cell r="B195" t="str">
            <v>INNOVATION ACADEMY</v>
          </cell>
          <cell r="C195">
            <v>0</v>
          </cell>
          <cell r="D195">
            <v>0</v>
          </cell>
          <cell r="E195">
            <v>0</v>
          </cell>
          <cell r="F195">
            <v>30</v>
          </cell>
          <cell r="G195">
            <v>74</v>
          </cell>
          <cell r="H195">
            <v>67</v>
          </cell>
          <cell r="I195">
            <v>6.7125000000000004</v>
          </cell>
          <cell r="J195">
            <v>0</v>
          </cell>
          <cell r="K195">
            <v>0</v>
          </cell>
          <cell r="L195">
            <v>0</v>
          </cell>
          <cell r="M195">
            <v>8</v>
          </cell>
          <cell r="N195">
            <v>0</v>
          </cell>
          <cell r="O195">
            <v>23</v>
          </cell>
          <cell r="P195">
            <v>22</v>
          </cell>
          <cell r="Q195">
            <v>179</v>
          </cell>
          <cell r="R195">
            <v>1</v>
          </cell>
          <cell r="T195">
            <v>80985.350375000009</v>
          </cell>
          <cell r="U195">
            <v>116194.27</v>
          </cell>
          <cell r="V195">
            <v>738106.62762499996</v>
          </cell>
          <cell r="W195">
            <v>150404.602625</v>
          </cell>
          <cell r="X195">
            <v>27856.347750000001</v>
          </cell>
          <cell r="Y195">
            <v>96747.283124999987</v>
          </cell>
          <cell r="Z195">
            <v>54353.590000000004</v>
          </cell>
          <cell r="AA195">
            <v>53150.58</v>
          </cell>
          <cell r="AB195">
            <v>195481.551875</v>
          </cell>
          <cell r="AC195">
            <v>161172.96725000002</v>
          </cell>
          <cell r="AD195">
            <v>0</v>
          </cell>
          <cell r="AE195">
            <v>1674453.170625</v>
          </cell>
          <cell r="AG195">
            <v>435301160</v>
          </cell>
          <cell r="AH195" t="str">
            <v>435</v>
          </cell>
          <cell r="AI195" t="str">
            <v>301</v>
          </cell>
          <cell r="AJ195" t="str">
            <v>160</v>
          </cell>
          <cell r="AK195">
            <v>1</v>
          </cell>
          <cell r="AL195">
            <v>179</v>
          </cell>
          <cell r="AM195">
            <v>1674453.170625</v>
          </cell>
          <cell r="AN195">
            <v>9354</v>
          </cell>
          <cell r="AO195">
            <v>0</v>
          </cell>
          <cell r="AP195">
            <v>9354</v>
          </cell>
        </row>
        <row r="196">
          <cell r="A196">
            <v>435301181</v>
          </cell>
          <cell r="B196" t="str">
            <v>INNOVATION ACADEMY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2</v>
          </cell>
          <cell r="I196">
            <v>7.4999999999999997E-2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2</v>
          </cell>
          <cell r="R196">
            <v>1</v>
          </cell>
          <cell r="T196">
            <v>904.86425000000008</v>
          </cell>
          <cell r="U196">
            <v>1298.26</v>
          </cell>
          <cell r="V196">
            <v>8317.7197500000002</v>
          </cell>
          <cell r="W196">
            <v>1488.18975</v>
          </cell>
          <cell r="X196">
            <v>277.23450000000003</v>
          </cell>
          <cell r="Y196">
            <v>1404.44875</v>
          </cell>
          <cell r="Z196">
            <v>722.82</v>
          </cell>
          <cell r="AA196">
            <v>973.64</v>
          </cell>
          <cell r="AB196">
            <v>1945.50125</v>
          </cell>
          <cell r="AC196">
            <v>1596.5955000000001</v>
          </cell>
          <cell r="AD196">
            <v>0</v>
          </cell>
          <cell r="AE196">
            <v>18929.27375</v>
          </cell>
          <cell r="AG196">
            <v>435301181</v>
          </cell>
          <cell r="AH196" t="str">
            <v>435</v>
          </cell>
          <cell r="AI196" t="str">
            <v>301</v>
          </cell>
          <cell r="AJ196" t="str">
            <v>181</v>
          </cell>
          <cell r="AK196">
            <v>1</v>
          </cell>
          <cell r="AL196">
            <v>2</v>
          </cell>
          <cell r="AM196">
            <v>18929.27375</v>
          </cell>
          <cell r="AN196">
            <v>9465</v>
          </cell>
          <cell r="AO196">
            <v>0</v>
          </cell>
          <cell r="AP196">
            <v>9465</v>
          </cell>
        </row>
        <row r="197">
          <cell r="A197">
            <v>435301295</v>
          </cell>
          <cell r="B197" t="str">
            <v>INNOVATION ACADEMY</v>
          </cell>
          <cell r="C197">
            <v>0</v>
          </cell>
          <cell r="D197">
            <v>0</v>
          </cell>
          <cell r="E197">
            <v>0</v>
          </cell>
          <cell r="F197">
            <v>9</v>
          </cell>
          <cell r="G197">
            <v>34</v>
          </cell>
          <cell r="H197">
            <v>29</v>
          </cell>
          <cell r="I197">
            <v>2.7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6</v>
          </cell>
          <cell r="P197">
            <v>2</v>
          </cell>
          <cell r="Q197">
            <v>72</v>
          </cell>
          <cell r="R197">
            <v>1</v>
          </cell>
          <cell r="T197">
            <v>32575.113000000005</v>
          </cell>
          <cell r="U197">
            <v>46737.36</v>
          </cell>
          <cell r="V197">
            <v>269764.19099999999</v>
          </cell>
          <cell r="W197">
            <v>59457.381000000008</v>
          </cell>
          <cell r="X197">
            <v>10529.701999999997</v>
          </cell>
          <cell r="Y197">
            <v>39445.084999999999</v>
          </cell>
          <cell r="Z197">
            <v>22232.74</v>
          </cell>
          <cell r="AA197">
            <v>22458.770000000004</v>
          </cell>
          <cell r="AB197">
            <v>73892.224999999991</v>
          </cell>
          <cell r="AC197">
            <v>61177.848000000005</v>
          </cell>
          <cell r="AD197">
            <v>0</v>
          </cell>
          <cell r="AE197">
            <v>638270.41500000004</v>
          </cell>
          <cell r="AG197">
            <v>435301295</v>
          </cell>
          <cell r="AH197" t="str">
            <v>435</v>
          </cell>
          <cell r="AI197" t="str">
            <v>301</v>
          </cell>
          <cell r="AJ197" t="str">
            <v>295</v>
          </cell>
          <cell r="AK197">
            <v>1</v>
          </cell>
          <cell r="AL197">
            <v>72</v>
          </cell>
          <cell r="AM197">
            <v>638270.41500000004</v>
          </cell>
          <cell r="AN197">
            <v>8865</v>
          </cell>
          <cell r="AO197">
            <v>0</v>
          </cell>
          <cell r="AP197">
            <v>8865</v>
          </cell>
        </row>
        <row r="198">
          <cell r="A198">
            <v>435301301</v>
          </cell>
          <cell r="B198" t="str">
            <v>INNOVATION ACADEMY</v>
          </cell>
          <cell r="C198">
            <v>0</v>
          </cell>
          <cell r="D198">
            <v>0</v>
          </cell>
          <cell r="E198">
            <v>0</v>
          </cell>
          <cell r="F198">
            <v>11</v>
          </cell>
          <cell r="G198">
            <v>28</v>
          </cell>
          <cell r="H198">
            <v>48</v>
          </cell>
          <cell r="I198">
            <v>3.3374999999999999</v>
          </cell>
          <cell r="J198">
            <v>0</v>
          </cell>
          <cell r="K198">
            <v>0</v>
          </cell>
          <cell r="L198">
            <v>0</v>
          </cell>
          <cell r="M198">
            <v>2</v>
          </cell>
          <cell r="N198">
            <v>0</v>
          </cell>
          <cell r="O198">
            <v>6</v>
          </cell>
          <cell r="P198">
            <v>3</v>
          </cell>
          <cell r="Q198">
            <v>89</v>
          </cell>
          <cell r="R198">
            <v>1</v>
          </cell>
          <cell r="T198">
            <v>40266.459125000001</v>
          </cell>
          <cell r="U198">
            <v>57772.57</v>
          </cell>
          <cell r="V198">
            <v>349394.21887500002</v>
          </cell>
          <cell r="W198">
            <v>72472.413874999998</v>
          </cell>
          <cell r="X198">
            <v>12981.075249999998</v>
          </cell>
          <cell r="Y198">
            <v>51899.879374999997</v>
          </cell>
          <cell r="Z198">
            <v>28379.469999999998</v>
          </cell>
          <cell r="AA198">
            <v>30958.690000000002</v>
          </cell>
          <cell r="AB198">
            <v>91094.755624999991</v>
          </cell>
          <cell r="AC198">
            <v>75496.139749999988</v>
          </cell>
          <cell r="AD198">
            <v>0</v>
          </cell>
          <cell r="AE198">
            <v>810715.67187499988</v>
          </cell>
          <cell r="AG198">
            <v>435301301</v>
          </cell>
          <cell r="AH198" t="str">
            <v>435</v>
          </cell>
          <cell r="AI198" t="str">
            <v>301</v>
          </cell>
          <cell r="AJ198" t="str">
            <v>301</v>
          </cell>
          <cell r="AK198">
            <v>1</v>
          </cell>
          <cell r="AL198">
            <v>89</v>
          </cell>
          <cell r="AM198">
            <v>810715.67187499988</v>
          </cell>
          <cell r="AN198">
            <v>9109</v>
          </cell>
          <cell r="AO198">
            <v>0</v>
          </cell>
          <cell r="AP198">
            <v>9109</v>
          </cell>
        </row>
        <row r="199">
          <cell r="A199">
            <v>435301326</v>
          </cell>
          <cell r="B199" t="str">
            <v>INNOVATION ACADEMY</v>
          </cell>
          <cell r="C199">
            <v>0</v>
          </cell>
          <cell r="D199">
            <v>0</v>
          </cell>
          <cell r="E199">
            <v>0</v>
          </cell>
          <cell r="F199">
            <v>1</v>
          </cell>
          <cell r="G199">
            <v>0</v>
          </cell>
          <cell r="H199">
            <v>1</v>
          </cell>
          <cell r="I199">
            <v>7.4999999999999997E-2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P199">
            <v>0</v>
          </cell>
          <cell r="Q199">
            <v>2</v>
          </cell>
          <cell r="R199">
            <v>1</v>
          </cell>
          <cell r="T199">
            <v>904.86425000000008</v>
          </cell>
          <cell r="U199">
            <v>1298.26</v>
          </cell>
          <cell r="V199">
            <v>7442.2797499999988</v>
          </cell>
          <cell r="W199">
            <v>1794.0997499999999</v>
          </cell>
          <cell r="X199">
            <v>271.21450000000004</v>
          </cell>
          <cell r="Y199">
            <v>1145.95875</v>
          </cell>
          <cell r="Z199">
            <v>578</v>
          </cell>
          <cell r="AA199">
            <v>616.06999999999994</v>
          </cell>
          <cell r="AB199">
            <v>1903.2012500000001</v>
          </cell>
          <cell r="AC199">
            <v>1661.0655000000002</v>
          </cell>
          <cell r="AD199">
            <v>0</v>
          </cell>
          <cell r="AE199">
            <v>17615.013749999998</v>
          </cell>
          <cell r="AG199">
            <v>435301326</v>
          </cell>
          <cell r="AH199" t="str">
            <v>435</v>
          </cell>
          <cell r="AI199" t="str">
            <v>301</v>
          </cell>
          <cell r="AJ199" t="str">
            <v>326</v>
          </cell>
          <cell r="AK199">
            <v>1</v>
          </cell>
          <cell r="AL199">
            <v>2</v>
          </cell>
          <cell r="AM199">
            <v>17615.013749999998</v>
          </cell>
          <cell r="AN199">
            <v>8808</v>
          </cell>
          <cell r="AO199">
            <v>0</v>
          </cell>
          <cell r="AP199">
            <v>8808</v>
          </cell>
        </row>
        <row r="200">
          <cell r="A200">
            <v>435301342</v>
          </cell>
          <cell r="B200" t="str">
            <v>INNOVATION ACADEMY</v>
          </cell>
          <cell r="C200">
            <v>0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3</v>
          </cell>
          <cell r="I200">
            <v>0.1125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3</v>
          </cell>
          <cell r="R200">
            <v>1</v>
          </cell>
          <cell r="T200">
            <v>1357.2963750000001</v>
          </cell>
          <cell r="U200">
            <v>1947.3899999999999</v>
          </cell>
          <cell r="V200">
            <v>12476.579625</v>
          </cell>
          <cell r="W200">
            <v>2232.2846250000002</v>
          </cell>
          <cell r="X200">
            <v>415.85175000000004</v>
          </cell>
          <cell r="Y200">
            <v>2106.6731249999998</v>
          </cell>
          <cell r="Z200">
            <v>1084.23</v>
          </cell>
          <cell r="AA200">
            <v>1460.46</v>
          </cell>
          <cell r="AB200">
            <v>2918.2518749999999</v>
          </cell>
          <cell r="AC200">
            <v>2394.8932500000001</v>
          </cell>
          <cell r="AD200">
            <v>0</v>
          </cell>
          <cell r="AE200">
            <v>28393.910625000004</v>
          </cell>
          <cell r="AG200">
            <v>435301342</v>
          </cell>
          <cell r="AH200" t="str">
            <v>435</v>
          </cell>
          <cell r="AI200" t="str">
            <v>301</v>
          </cell>
          <cell r="AJ200" t="str">
            <v>342</v>
          </cell>
          <cell r="AK200">
            <v>1</v>
          </cell>
          <cell r="AL200">
            <v>3</v>
          </cell>
          <cell r="AM200">
            <v>28393.910625000004</v>
          </cell>
          <cell r="AN200">
            <v>9465</v>
          </cell>
          <cell r="AO200">
            <v>0</v>
          </cell>
          <cell r="AP200">
            <v>9465</v>
          </cell>
        </row>
        <row r="201">
          <cell r="A201">
            <v>435301600</v>
          </cell>
          <cell r="B201" t="str">
            <v>INNOVATION ACADEMY</v>
          </cell>
          <cell r="C201">
            <v>0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1</v>
          </cell>
          <cell r="I201">
            <v>3.7499999999999999E-2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1</v>
          </cell>
          <cell r="R201">
            <v>1</v>
          </cell>
          <cell r="T201">
            <v>452.43212500000004</v>
          </cell>
          <cell r="U201">
            <v>649.13</v>
          </cell>
          <cell r="V201">
            <v>4158.8598750000001</v>
          </cell>
          <cell r="W201">
            <v>744.094875</v>
          </cell>
          <cell r="X201">
            <v>138.61725000000001</v>
          </cell>
          <cell r="Y201">
            <v>702.22437500000001</v>
          </cell>
          <cell r="Z201">
            <v>361.41</v>
          </cell>
          <cell r="AA201">
            <v>486.82</v>
          </cell>
          <cell r="AB201">
            <v>972.75062500000001</v>
          </cell>
          <cell r="AC201">
            <v>798.29775000000006</v>
          </cell>
          <cell r="AD201">
            <v>0</v>
          </cell>
          <cell r="AE201">
            <v>9464.6368750000001</v>
          </cell>
          <cell r="AG201">
            <v>435301600</v>
          </cell>
          <cell r="AH201" t="str">
            <v>435</v>
          </cell>
          <cell r="AI201" t="str">
            <v>301</v>
          </cell>
          <cell r="AJ201" t="str">
            <v>600</v>
          </cell>
          <cell r="AK201">
            <v>1</v>
          </cell>
          <cell r="AL201">
            <v>1</v>
          </cell>
          <cell r="AM201">
            <v>9464.6368750000001</v>
          </cell>
          <cell r="AN201">
            <v>9465</v>
          </cell>
          <cell r="AO201">
            <v>0</v>
          </cell>
          <cell r="AP201">
            <v>9465</v>
          </cell>
        </row>
        <row r="202">
          <cell r="A202">
            <v>435301615</v>
          </cell>
          <cell r="B202" t="str">
            <v>INNOVATION ACADEMY</v>
          </cell>
          <cell r="C202">
            <v>0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1</v>
          </cell>
          <cell r="I202">
            <v>3.7499999999999999E-2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1</v>
          </cell>
          <cell r="R202">
            <v>1</v>
          </cell>
          <cell r="T202">
            <v>452.43212500000004</v>
          </cell>
          <cell r="U202">
            <v>649.13</v>
          </cell>
          <cell r="V202">
            <v>4158.8598750000001</v>
          </cell>
          <cell r="W202">
            <v>744.094875</v>
          </cell>
          <cell r="X202">
            <v>138.61725000000001</v>
          </cell>
          <cell r="Y202">
            <v>702.22437500000001</v>
          </cell>
          <cell r="Z202">
            <v>361.41</v>
          </cell>
          <cell r="AA202">
            <v>486.82</v>
          </cell>
          <cell r="AB202">
            <v>972.75062500000001</v>
          </cell>
          <cell r="AC202">
            <v>798.29775000000006</v>
          </cell>
          <cell r="AD202">
            <v>0</v>
          </cell>
          <cell r="AE202">
            <v>9464.6368750000001</v>
          </cell>
          <cell r="AG202">
            <v>435301615</v>
          </cell>
          <cell r="AH202" t="str">
            <v>435</v>
          </cell>
          <cell r="AI202" t="str">
            <v>301</v>
          </cell>
          <cell r="AJ202" t="str">
            <v>615</v>
          </cell>
          <cell r="AK202">
            <v>1</v>
          </cell>
          <cell r="AL202">
            <v>1</v>
          </cell>
          <cell r="AM202">
            <v>9464.6368750000001</v>
          </cell>
          <cell r="AN202">
            <v>9465</v>
          </cell>
          <cell r="AO202">
            <v>0</v>
          </cell>
          <cell r="AP202">
            <v>9465</v>
          </cell>
        </row>
        <row r="203">
          <cell r="A203">
            <v>435301640</v>
          </cell>
          <cell r="B203" t="str">
            <v>INNOVATION ACADEMY</v>
          </cell>
          <cell r="C203">
            <v>0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2</v>
          </cell>
          <cell r="I203">
            <v>7.4999999999999997E-2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1</v>
          </cell>
          <cell r="Q203">
            <v>2</v>
          </cell>
          <cell r="R203">
            <v>1</v>
          </cell>
          <cell r="T203">
            <v>904.86425000000008</v>
          </cell>
          <cell r="U203">
            <v>1298.26</v>
          </cell>
          <cell r="V203">
            <v>10340.80975</v>
          </cell>
          <cell r="W203">
            <v>1488.18975</v>
          </cell>
          <cell r="X203">
            <v>336.17450000000002</v>
          </cell>
          <cell r="Y203">
            <v>1404.44875</v>
          </cell>
          <cell r="Z203">
            <v>722.82</v>
          </cell>
          <cell r="AA203">
            <v>973.64</v>
          </cell>
          <cell r="AB203">
            <v>2359.0912499999999</v>
          </cell>
          <cell r="AC203">
            <v>1868.4255000000001</v>
          </cell>
          <cell r="AD203">
            <v>0</v>
          </cell>
          <cell r="AE203">
            <v>21696.723750000001</v>
          </cell>
          <cell r="AG203">
            <v>435301640</v>
          </cell>
          <cell r="AH203" t="str">
            <v>435</v>
          </cell>
          <cell r="AI203" t="str">
            <v>301</v>
          </cell>
          <cell r="AJ203" t="str">
            <v>640</v>
          </cell>
          <cell r="AK203">
            <v>1</v>
          </cell>
          <cell r="AL203">
            <v>2</v>
          </cell>
          <cell r="AM203">
            <v>21696.723750000001</v>
          </cell>
          <cell r="AN203">
            <v>10848</v>
          </cell>
          <cell r="AO203">
            <v>0</v>
          </cell>
          <cell r="AP203">
            <v>10848</v>
          </cell>
        </row>
        <row r="204">
          <cell r="A204">
            <v>435301673</v>
          </cell>
          <cell r="B204" t="str">
            <v>INNOVATION ACADEMY</v>
          </cell>
          <cell r="C204">
            <v>0</v>
          </cell>
          <cell r="D204">
            <v>0</v>
          </cell>
          <cell r="E204">
            <v>0</v>
          </cell>
          <cell r="F204">
            <v>3</v>
          </cell>
          <cell r="G204">
            <v>2</v>
          </cell>
          <cell r="H204">
            <v>5</v>
          </cell>
          <cell r="I204">
            <v>0.375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10</v>
          </cell>
          <cell r="R204">
            <v>1</v>
          </cell>
          <cell r="T204">
            <v>4524.3212500000009</v>
          </cell>
          <cell r="U204">
            <v>6491.2999999999993</v>
          </cell>
          <cell r="V204">
            <v>36497.078750000001</v>
          </cell>
          <cell r="W204">
            <v>8542.7587499999991</v>
          </cell>
          <cell r="X204">
            <v>1375.8724999999999</v>
          </cell>
          <cell r="Y204">
            <v>5729.7937499999998</v>
          </cell>
          <cell r="Z204">
            <v>3033.44</v>
          </cell>
          <cell r="AA204">
            <v>3244.0699999999997</v>
          </cell>
          <cell r="AB204">
            <v>9655.0862500000003</v>
          </cell>
          <cell r="AC204">
            <v>8232.0074999999997</v>
          </cell>
          <cell r="AD204">
            <v>0</v>
          </cell>
          <cell r="AE204">
            <v>87325.72874999998</v>
          </cell>
          <cell r="AG204">
            <v>435301673</v>
          </cell>
          <cell r="AH204" t="str">
            <v>435</v>
          </cell>
          <cell r="AI204" t="str">
            <v>301</v>
          </cell>
          <cell r="AJ204" t="str">
            <v>673</v>
          </cell>
          <cell r="AK204">
            <v>1</v>
          </cell>
          <cell r="AL204">
            <v>10</v>
          </cell>
          <cell r="AM204">
            <v>87325.72874999998</v>
          </cell>
          <cell r="AN204">
            <v>8733</v>
          </cell>
          <cell r="AO204">
            <v>0</v>
          </cell>
          <cell r="AP204">
            <v>8733</v>
          </cell>
        </row>
        <row r="205">
          <cell r="A205">
            <v>435301725</v>
          </cell>
          <cell r="B205" t="str">
            <v>INNOVATION ACADEMY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1</v>
          </cell>
          <cell r="I205">
            <v>3.7499999999999999E-2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P205">
            <v>0</v>
          </cell>
          <cell r="Q205">
            <v>1</v>
          </cell>
          <cell r="R205">
            <v>1</v>
          </cell>
          <cell r="T205">
            <v>452.43212500000004</v>
          </cell>
          <cell r="U205">
            <v>649.13</v>
          </cell>
          <cell r="V205">
            <v>4158.8598750000001</v>
          </cell>
          <cell r="W205">
            <v>744.094875</v>
          </cell>
          <cell r="X205">
            <v>138.61725000000001</v>
          </cell>
          <cell r="Y205">
            <v>702.22437500000001</v>
          </cell>
          <cell r="Z205">
            <v>361.41</v>
          </cell>
          <cell r="AA205">
            <v>486.82</v>
          </cell>
          <cell r="AB205">
            <v>972.75062500000001</v>
          </cell>
          <cell r="AC205">
            <v>798.29775000000006</v>
          </cell>
          <cell r="AD205">
            <v>0</v>
          </cell>
          <cell r="AE205">
            <v>9464.6368750000001</v>
          </cell>
          <cell r="AG205">
            <v>435301725</v>
          </cell>
          <cell r="AH205" t="str">
            <v>435</v>
          </cell>
          <cell r="AI205" t="str">
            <v>301</v>
          </cell>
          <cell r="AJ205" t="str">
            <v>725</v>
          </cell>
          <cell r="AK205">
            <v>1</v>
          </cell>
          <cell r="AL205">
            <v>1</v>
          </cell>
          <cell r="AM205">
            <v>9464.6368750000001</v>
          </cell>
          <cell r="AN205">
            <v>9465</v>
          </cell>
          <cell r="AO205">
            <v>0</v>
          </cell>
          <cell r="AP205">
            <v>9465</v>
          </cell>
        </row>
        <row r="206">
          <cell r="A206">
            <v>435301735</v>
          </cell>
          <cell r="B206" t="str">
            <v>INNOVATION ACADEMY</v>
          </cell>
          <cell r="C206">
            <v>0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5</v>
          </cell>
          <cell r="I206">
            <v>0.1875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  <cell r="Q206">
            <v>5</v>
          </cell>
          <cell r="R206">
            <v>1</v>
          </cell>
          <cell r="T206">
            <v>2262.1606250000004</v>
          </cell>
          <cell r="U206">
            <v>3245.65</v>
          </cell>
          <cell r="V206">
            <v>20794.299374999999</v>
          </cell>
          <cell r="W206">
            <v>3720.4743749999998</v>
          </cell>
          <cell r="X206">
            <v>693.08624999999995</v>
          </cell>
          <cell r="Y206">
            <v>3511.1218749999998</v>
          </cell>
          <cell r="Z206">
            <v>1807.0500000000002</v>
          </cell>
          <cell r="AA206">
            <v>2434.1</v>
          </cell>
          <cell r="AB206">
            <v>4863.7531249999993</v>
          </cell>
          <cell r="AC206">
            <v>3991.48875</v>
          </cell>
          <cell r="AD206">
            <v>0</v>
          </cell>
          <cell r="AE206">
            <v>47323.18437499999</v>
          </cell>
          <cell r="AG206">
            <v>435301735</v>
          </cell>
          <cell r="AH206" t="str">
            <v>435</v>
          </cell>
          <cell r="AI206" t="str">
            <v>301</v>
          </cell>
          <cell r="AJ206" t="str">
            <v>735</v>
          </cell>
          <cell r="AK206">
            <v>1</v>
          </cell>
          <cell r="AL206">
            <v>5</v>
          </cell>
          <cell r="AM206">
            <v>47323.18437499999</v>
          </cell>
          <cell r="AN206">
            <v>9465</v>
          </cell>
          <cell r="AO206">
            <v>0</v>
          </cell>
          <cell r="AP206">
            <v>9465</v>
          </cell>
        </row>
        <row r="207">
          <cell r="A207">
            <v>436049001</v>
          </cell>
          <cell r="B207" t="str">
            <v>COMMUNITY CS OF CAMBRIDGE</v>
          </cell>
          <cell r="C207">
            <v>0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1</v>
          </cell>
          <cell r="I207">
            <v>3.7499999999999999E-2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1</v>
          </cell>
          <cell r="R207">
            <v>1.0860000000000001</v>
          </cell>
          <cell r="T207">
            <v>491.34128775000011</v>
          </cell>
          <cell r="U207">
            <v>704.95518000000004</v>
          </cell>
          <cell r="V207">
            <v>4516.5218242500005</v>
          </cell>
          <cell r="W207">
            <v>808.0870342500001</v>
          </cell>
          <cell r="X207">
            <v>150.53833350000002</v>
          </cell>
          <cell r="Y207">
            <v>702.22437500000001</v>
          </cell>
          <cell r="Z207">
            <v>392.49126000000007</v>
          </cell>
          <cell r="AA207">
            <v>528.68651999999997</v>
          </cell>
          <cell r="AB207">
            <v>1056.4071787500002</v>
          </cell>
          <cell r="AC207">
            <v>798.29775000000006</v>
          </cell>
          <cell r="AD207">
            <v>0</v>
          </cell>
          <cell r="AE207">
            <v>10149.5507435</v>
          </cell>
          <cell r="AG207">
            <v>436049001</v>
          </cell>
          <cell r="AH207" t="str">
            <v>436</v>
          </cell>
          <cell r="AI207" t="str">
            <v>049</v>
          </cell>
          <cell r="AJ207" t="str">
            <v>001</v>
          </cell>
          <cell r="AK207">
            <v>1</v>
          </cell>
          <cell r="AL207">
            <v>1</v>
          </cell>
          <cell r="AM207">
            <v>10149.5507435</v>
          </cell>
          <cell r="AN207">
            <v>10150</v>
          </cell>
          <cell r="AO207">
            <v>0</v>
          </cell>
          <cell r="AP207">
            <v>10150</v>
          </cell>
        </row>
        <row r="208">
          <cell r="A208">
            <v>436049010</v>
          </cell>
          <cell r="B208" t="str">
            <v>COMMUNITY CS OF CAMBRIDGE</v>
          </cell>
          <cell r="C208">
            <v>0</v>
          </cell>
          <cell r="D208">
            <v>0</v>
          </cell>
          <cell r="E208">
            <v>0</v>
          </cell>
          <cell r="F208">
            <v>0</v>
          </cell>
          <cell r="G208">
            <v>1</v>
          </cell>
          <cell r="H208">
            <v>1</v>
          </cell>
          <cell r="I208">
            <v>7.4999999999999997E-2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  <cell r="Q208">
            <v>2</v>
          </cell>
          <cell r="R208">
            <v>1.0860000000000001</v>
          </cell>
          <cell r="T208">
            <v>982.68257550000021</v>
          </cell>
          <cell r="U208">
            <v>1409.9103600000001</v>
          </cell>
          <cell r="V208">
            <v>7694.4400484999996</v>
          </cell>
          <cell r="W208">
            <v>1716.1295085000002</v>
          </cell>
          <cell r="X208">
            <v>305.29034700000005</v>
          </cell>
          <cell r="Y208">
            <v>1145.95875</v>
          </cell>
          <cell r="Z208">
            <v>705.59592000000009</v>
          </cell>
          <cell r="AA208">
            <v>757.95198000000016</v>
          </cell>
          <cell r="AB208">
            <v>2142.3969975</v>
          </cell>
          <cell r="AC208">
            <v>1624.4055000000001</v>
          </cell>
          <cell r="AD208">
            <v>0</v>
          </cell>
          <cell r="AE208">
            <v>18484.761986999998</v>
          </cell>
          <cell r="AG208">
            <v>436049010</v>
          </cell>
          <cell r="AH208" t="str">
            <v>436</v>
          </cell>
          <cell r="AI208" t="str">
            <v>049</v>
          </cell>
          <cell r="AJ208" t="str">
            <v>010</v>
          </cell>
          <cell r="AK208">
            <v>1</v>
          </cell>
          <cell r="AL208">
            <v>2</v>
          </cell>
          <cell r="AM208">
            <v>18484.761986999998</v>
          </cell>
          <cell r="AN208">
            <v>9242</v>
          </cell>
          <cell r="AO208">
            <v>0</v>
          </cell>
          <cell r="AP208">
            <v>9242</v>
          </cell>
        </row>
        <row r="209">
          <cell r="A209">
            <v>436049035</v>
          </cell>
          <cell r="B209" t="str">
            <v>COMMUNITY CS OF CAMBRIDGE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62</v>
          </cell>
          <cell r="H209">
            <v>117</v>
          </cell>
          <cell r="I209">
            <v>6.9</v>
          </cell>
          <cell r="J209">
            <v>0</v>
          </cell>
          <cell r="K209">
            <v>0</v>
          </cell>
          <cell r="L209">
            <v>0</v>
          </cell>
          <cell r="M209">
            <v>5</v>
          </cell>
          <cell r="N209">
            <v>0</v>
          </cell>
          <cell r="O209">
            <v>35</v>
          </cell>
          <cell r="P209">
            <v>58</v>
          </cell>
          <cell r="Q209">
            <v>184</v>
          </cell>
          <cell r="R209">
            <v>1.0860000000000001</v>
          </cell>
          <cell r="T209">
            <v>90406.796946000017</v>
          </cell>
          <cell r="U209">
            <v>129711.75312000001</v>
          </cell>
          <cell r="V209">
            <v>980689.58848200005</v>
          </cell>
          <cell r="W209">
            <v>155715.60718200004</v>
          </cell>
          <cell r="X209">
            <v>34106.594544000007</v>
          </cell>
          <cell r="Y209">
            <v>111890.455</v>
          </cell>
          <cell r="Z209">
            <v>66899.489640000014</v>
          </cell>
          <cell r="AA209">
            <v>76772.608860000022</v>
          </cell>
          <cell r="AB209">
            <v>239342.90469</v>
          </cell>
          <cell r="AC209">
            <v>175174.49599999998</v>
          </cell>
          <cell r="AD209">
            <v>0</v>
          </cell>
          <cell r="AE209">
            <v>2060710.2944640003</v>
          </cell>
          <cell r="AG209">
            <v>436049035</v>
          </cell>
          <cell r="AH209" t="str">
            <v>436</v>
          </cell>
          <cell r="AI209" t="str">
            <v>049</v>
          </cell>
          <cell r="AJ209" t="str">
            <v>035</v>
          </cell>
          <cell r="AK209">
            <v>1</v>
          </cell>
          <cell r="AL209">
            <v>184</v>
          </cell>
          <cell r="AM209">
            <v>2060710.2944640003</v>
          </cell>
          <cell r="AN209">
            <v>11200</v>
          </cell>
          <cell r="AO209">
            <v>0</v>
          </cell>
          <cell r="AP209">
            <v>11200</v>
          </cell>
        </row>
        <row r="210">
          <cell r="A210">
            <v>436049044</v>
          </cell>
          <cell r="B210" t="str">
            <v>COMMUNITY CS OF CAMBRIDGE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3</v>
          </cell>
          <cell r="I210">
            <v>0.1125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1</v>
          </cell>
          <cell r="Q210">
            <v>3</v>
          </cell>
          <cell r="R210">
            <v>1.0860000000000001</v>
          </cell>
          <cell r="T210">
            <v>1474.0238632500002</v>
          </cell>
          <cell r="U210">
            <v>2114.8655400000002</v>
          </cell>
          <cell r="V210">
            <v>15746.641212750001</v>
          </cell>
          <cell r="W210">
            <v>2424.2611027500006</v>
          </cell>
          <cell r="X210">
            <v>515.62384050000003</v>
          </cell>
          <cell r="Y210">
            <v>2106.6731249999998</v>
          </cell>
          <cell r="Z210">
            <v>1177.47378</v>
          </cell>
          <cell r="AA210">
            <v>1586.0595600000001</v>
          </cell>
          <cell r="AB210">
            <v>3618.3802762500004</v>
          </cell>
          <cell r="AC210">
            <v>2666.72325</v>
          </cell>
          <cell r="AD210">
            <v>0</v>
          </cell>
          <cell r="AE210">
            <v>33430.725550500007</v>
          </cell>
          <cell r="AG210">
            <v>436049044</v>
          </cell>
          <cell r="AH210" t="str">
            <v>436</v>
          </cell>
          <cell r="AI210" t="str">
            <v>049</v>
          </cell>
          <cell r="AJ210" t="str">
            <v>044</v>
          </cell>
          <cell r="AK210">
            <v>1</v>
          </cell>
          <cell r="AL210">
            <v>3</v>
          </cell>
          <cell r="AM210">
            <v>33430.725550500007</v>
          </cell>
          <cell r="AN210">
            <v>11144</v>
          </cell>
          <cell r="AO210">
            <v>0</v>
          </cell>
          <cell r="AP210">
            <v>11144</v>
          </cell>
        </row>
        <row r="211">
          <cell r="A211">
            <v>436049049</v>
          </cell>
          <cell r="B211" t="str">
            <v>COMMUNITY CS OF CAMBRIDGE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52</v>
          </cell>
          <cell r="H211">
            <v>52</v>
          </cell>
          <cell r="I211">
            <v>4.2374999999999998</v>
          </cell>
          <cell r="J211">
            <v>0</v>
          </cell>
          <cell r="K211">
            <v>0</v>
          </cell>
          <cell r="L211">
            <v>0</v>
          </cell>
          <cell r="M211">
            <v>9</v>
          </cell>
          <cell r="N211">
            <v>0</v>
          </cell>
          <cell r="O211">
            <v>33</v>
          </cell>
          <cell r="P211">
            <v>34</v>
          </cell>
          <cell r="Q211">
            <v>113</v>
          </cell>
          <cell r="R211">
            <v>1.0860000000000001</v>
          </cell>
          <cell r="T211">
            <v>55521.565515750008</v>
          </cell>
          <cell r="U211">
            <v>79659.935340000011</v>
          </cell>
          <cell r="V211">
            <v>617596.53188025008</v>
          </cell>
          <cell r="W211">
            <v>98006.157830250013</v>
          </cell>
          <cell r="X211">
            <v>21866.782945500003</v>
          </cell>
          <cell r="Y211">
            <v>63583.464375000003</v>
          </cell>
          <cell r="Z211">
            <v>39508.929780000006</v>
          </cell>
          <cell r="AA211">
            <v>40676.792460000004</v>
          </cell>
          <cell r="AB211">
            <v>153450.51919875</v>
          </cell>
          <cell r="AC211">
            <v>112176.31575000001</v>
          </cell>
          <cell r="AD211">
            <v>0</v>
          </cell>
          <cell r="AE211">
            <v>1282046.9950755001</v>
          </cell>
          <cell r="AG211">
            <v>436049049</v>
          </cell>
          <cell r="AH211" t="str">
            <v>436</v>
          </cell>
          <cell r="AI211" t="str">
            <v>049</v>
          </cell>
          <cell r="AJ211" t="str">
            <v>049</v>
          </cell>
          <cell r="AK211">
            <v>1</v>
          </cell>
          <cell r="AL211">
            <v>113</v>
          </cell>
          <cell r="AM211">
            <v>1282046.9950755001</v>
          </cell>
          <cell r="AN211">
            <v>11346</v>
          </cell>
          <cell r="AO211">
            <v>0</v>
          </cell>
          <cell r="AP211">
            <v>11346</v>
          </cell>
        </row>
        <row r="212">
          <cell r="A212">
            <v>436049057</v>
          </cell>
          <cell r="B212" t="str">
            <v>COMMUNITY CS OF CAMBRIDGE</v>
          </cell>
          <cell r="C212">
            <v>0</v>
          </cell>
          <cell r="D212">
            <v>0</v>
          </cell>
          <cell r="E212">
            <v>0</v>
          </cell>
          <cell r="F212">
            <v>0</v>
          </cell>
          <cell r="G212">
            <v>1</v>
          </cell>
          <cell r="H212">
            <v>5</v>
          </cell>
          <cell r="I212">
            <v>0.22500000000000001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  <cell r="O212">
            <v>0</v>
          </cell>
          <cell r="P212">
            <v>2</v>
          </cell>
          <cell r="Q212">
            <v>6</v>
          </cell>
          <cell r="R212">
            <v>1.0860000000000001</v>
          </cell>
          <cell r="T212">
            <v>2948.0477265000004</v>
          </cell>
          <cell r="U212">
            <v>4229.7310800000005</v>
          </cell>
          <cell r="V212">
            <v>30154.678825500006</v>
          </cell>
          <cell r="W212">
            <v>4948.4776455000001</v>
          </cell>
          <cell r="X212">
            <v>1035.4613610000001</v>
          </cell>
          <cell r="Y212">
            <v>3954.8562499999998</v>
          </cell>
          <cell r="Z212">
            <v>2275.5609600000003</v>
          </cell>
          <cell r="AA212">
            <v>2872.6980600000002</v>
          </cell>
          <cell r="AB212">
            <v>7266.3431925000004</v>
          </cell>
          <cell r="AC212">
            <v>5361.2564999999995</v>
          </cell>
          <cell r="AD212">
            <v>0</v>
          </cell>
          <cell r="AE212">
            <v>65047.111601000011</v>
          </cell>
          <cell r="AG212">
            <v>436049057</v>
          </cell>
          <cell r="AH212" t="str">
            <v>436</v>
          </cell>
          <cell r="AI212" t="str">
            <v>049</v>
          </cell>
          <cell r="AJ212" t="str">
            <v>057</v>
          </cell>
          <cell r="AK212">
            <v>1</v>
          </cell>
          <cell r="AL212">
            <v>6</v>
          </cell>
          <cell r="AM212">
            <v>65047.111601000011</v>
          </cell>
          <cell r="AN212">
            <v>10841</v>
          </cell>
          <cell r="AO212">
            <v>0</v>
          </cell>
          <cell r="AP212">
            <v>10841</v>
          </cell>
        </row>
        <row r="213">
          <cell r="A213">
            <v>436049093</v>
          </cell>
          <cell r="B213" t="str">
            <v>COMMUNITY CS OF CAMBRIDGE</v>
          </cell>
          <cell r="C213">
            <v>0</v>
          </cell>
          <cell r="D213">
            <v>0</v>
          </cell>
          <cell r="E213">
            <v>0</v>
          </cell>
          <cell r="F213">
            <v>0</v>
          </cell>
          <cell r="G213">
            <v>2</v>
          </cell>
          <cell r="H213">
            <v>4</v>
          </cell>
          <cell r="I213">
            <v>0.22500000000000001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  <cell r="O213">
            <v>1</v>
          </cell>
          <cell r="P213">
            <v>3</v>
          </cell>
          <cell r="Q213">
            <v>6</v>
          </cell>
          <cell r="R213">
            <v>1.0860000000000001</v>
          </cell>
          <cell r="T213">
            <v>2948.0477265000004</v>
          </cell>
          <cell r="U213">
            <v>4229.7310800000005</v>
          </cell>
          <cell r="V213">
            <v>33921.361225500004</v>
          </cell>
          <cell r="W213">
            <v>5048.4330855000007</v>
          </cell>
          <cell r="X213">
            <v>1167.6927210000001</v>
          </cell>
          <cell r="Y213">
            <v>3696.3662499999996</v>
          </cell>
          <cell r="Z213">
            <v>2196.1743600000004</v>
          </cell>
          <cell r="AA213">
            <v>2573.277</v>
          </cell>
          <cell r="AB213">
            <v>8194.2433125000007</v>
          </cell>
          <cell r="AC213">
            <v>5932.7264999999998</v>
          </cell>
          <cell r="AD213">
            <v>0</v>
          </cell>
          <cell r="AE213">
            <v>69908.053261000008</v>
          </cell>
          <cell r="AG213">
            <v>436049093</v>
          </cell>
          <cell r="AH213" t="str">
            <v>436</v>
          </cell>
          <cell r="AI213" t="str">
            <v>049</v>
          </cell>
          <cell r="AJ213" t="str">
            <v>093</v>
          </cell>
          <cell r="AK213">
            <v>1</v>
          </cell>
          <cell r="AL213">
            <v>6</v>
          </cell>
          <cell r="AM213">
            <v>69908.053261000008</v>
          </cell>
          <cell r="AN213">
            <v>11651</v>
          </cell>
          <cell r="AO213">
            <v>0</v>
          </cell>
          <cell r="AP213">
            <v>11651</v>
          </cell>
        </row>
        <row r="214">
          <cell r="A214">
            <v>436049149</v>
          </cell>
          <cell r="B214" t="str">
            <v>COMMUNITY CS OF CAMBRIDGE</v>
          </cell>
          <cell r="C214">
            <v>0</v>
          </cell>
          <cell r="D214">
            <v>0</v>
          </cell>
          <cell r="E214">
            <v>0</v>
          </cell>
          <cell r="F214">
            <v>0</v>
          </cell>
          <cell r="G214">
            <v>1</v>
          </cell>
          <cell r="H214">
            <v>1</v>
          </cell>
          <cell r="I214">
            <v>7.4999999999999997E-2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  <cell r="Q214">
            <v>2</v>
          </cell>
          <cell r="R214">
            <v>1.0860000000000001</v>
          </cell>
          <cell r="T214">
            <v>982.68257550000021</v>
          </cell>
          <cell r="U214">
            <v>1409.9103600000001</v>
          </cell>
          <cell r="V214">
            <v>7694.4400484999996</v>
          </cell>
          <cell r="W214">
            <v>1716.1295085000002</v>
          </cell>
          <cell r="X214">
            <v>305.29034700000005</v>
          </cell>
          <cell r="Y214">
            <v>1145.95875</v>
          </cell>
          <cell r="Z214">
            <v>705.59592000000009</v>
          </cell>
          <cell r="AA214">
            <v>757.95198000000016</v>
          </cell>
          <cell r="AB214">
            <v>2142.3969975</v>
          </cell>
          <cell r="AC214">
            <v>1624.4055000000001</v>
          </cell>
          <cell r="AD214">
            <v>0</v>
          </cell>
          <cell r="AE214">
            <v>18484.761986999998</v>
          </cell>
          <cell r="AG214">
            <v>436049149</v>
          </cell>
          <cell r="AH214" t="str">
            <v>436</v>
          </cell>
          <cell r="AI214" t="str">
            <v>049</v>
          </cell>
          <cell r="AJ214" t="str">
            <v>149</v>
          </cell>
          <cell r="AK214">
            <v>1</v>
          </cell>
          <cell r="AL214">
            <v>2</v>
          </cell>
          <cell r="AM214">
            <v>18484.761986999998</v>
          </cell>
          <cell r="AN214">
            <v>9242</v>
          </cell>
          <cell r="AO214">
            <v>0</v>
          </cell>
          <cell r="AP214">
            <v>9242</v>
          </cell>
        </row>
        <row r="215">
          <cell r="A215">
            <v>436049163</v>
          </cell>
          <cell r="B215" t="str">
            <v>COMMUNITY CS OF CAMBRIDGE</v>
          </cell>
          <cell r="C215">
            <v>0</v>
          </cell>
          <cell r="D215">
            <v>0</v>
          </cell>
          <cell r="E215">
            <v>0</v>
          </cell>
          <cell r="F215">
            <v>0</v>
          </cell>
          <cell r="G215">
            <v>1</v>
          </cell>
          <cell r="H215">
            <v>3</v>
          </cell>
          <cell r="I215">
            <v>0.1875</v>
          </cell>
          <cell r="J215">
            <v>0</v>
          </cell>
          <cell r="K215">
            <v>0</v>
          </cell>
          <cell r="L215">
            <v>0</v>
          </cell>
          <cell r="M215">
            <v>1</v>
          </cell>
          <cell r="N215">
            <v>0</v>
          </cell>
          <cell r="O215">
            <v>0</v>
          </cell>
          <cell r="P215">
            <v>2</v>
          </cell>
          <cell r="Q215">
            <v>5</v>
          </cell>
          <cell r="R215">
            <v>1.0860000000000001</v>
          </cell>
          <cell r="T215">
            <v>2456.70643875</v>
          </cell>
          <cell r="U215">
            <v>3524.7759000000005</v>
          </cell>
          <cell r="V215">
            <v>26323.205801250002</v>
          </cell>
          <cell r="W215">
            <v>4306.4617312500004</v>
          </cell>
          <cell r="X215">
            <v>923.61720750000006</v>
          </cell>
          <cell r="Y215">
            <v>2994.1418749999993</v>
          </cell>
          <cell r="Z215">
            <v>1803.6831</v>
          </cell>
          <cell r="AA215">
            <v>1955.6905200000003</v>
          </cell>
          <cell r="AB215">
            <v>6481.5554737500006</v>
          </cell>
          <cell r="AC215">
            <v>4819.6187499999996</v>
          </cell>
          <cell r="AD215">
            <v>0</v>
          </cell>
          <cell r="AE215">
            <v>55589.45679750001</v>
          </cell>
          <cell r="AG215">
            <v>436049163</v>
          </cell>
          <cell r="AH215" t="str">
            <v>436</v>
          </cell>
          <cell r="AI215" t="str">
            <v>049</v>
          </cell>
          <cell r="AJ215" t="str">
            <v>163</v>
          </cell>
          <cell r="AK215">
            <v>1</v>
          </cell>
          <cell r="AL215">
            <v>5</v>
          </cell>
          <cell r="AM215">
            <v>55589.45679750001</v>
          </cell>
          <cell r="AN215">
            <v>11118</v>
          </cell>
          <cell r="AO215">
            <v>0</v>
          </cell>
          <cell r="AP215">
            <v>11118</v>
          </cell>
        </row>
        <row r="216">
          <cell r="A216">
            <v>436049165</v>
          </cell>
          <cell r="B216" t="str">
            <v>COMMUNITY CS OF CAMBRIDGE</v>
          </cell>
          <cell r="C216">
            <v>0</v>
          </cell>
          <cell r="D216">
            <v>0</v>
          </cell>
          <cell r="E216">
            <v>0</v>
          </cell>
          <cell r="F216">
            <v>0</v>
          </cell>
          <cell r="G216">
            <v>7</v>
          </cell>
          <cell r="H216">
            <v>5</v>
          </cell>
          <cell r="I216">
            <v>0.45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4</v>
          </cell>
          <cell r="P216">
            <v>4</v>
          </cell>
          <cell r="Q216">
            <v>12</v>
          </cell>
          <cell r="R216">
            <v>1.0860000000000001</v>
          </cell>
          <cell r="T216">
            <v>5896.0954530000008</v>
          </cell>
          <cell r="U216">
            <v>8459.4621600000009</v>
          </cell>
          <cell r="V216">
            <v>65249.180691000009</v>
          </cell>
          <cell r="W216">
            <v>10396.732491000001</v>
          </cell>
          <cell r="X216">
            <v>2348.0264820000002</v>
          </cell>
          <cell r="Y216">
            <v>6617.2624999999998</v>
          </cell>
          <cell r="Z216">
            <v>4154.1889200000005</v>
          </cell>
          <cell r="AA216">
            <v>4248.2908200000002</v>
          </cell>
          <cell r="AB216">
            <v>16477.234545000003</v>
          </cell>
          <cell r="AC216">
            <v>11948.882999999998</v>
          </cell>
          <cell r="AD216">
            <v>0</v>
          </cell>
          <cell r="AE216">
            <v>135795.357062</v>
          </cell>
          <cell r="AG216">
            <v>436049165</v>
          </cell>
          <cell r="AH216" t="str">
            <v>436</v>
          </cell>
          <cell r="AI216" t="str">
            <v>049</v>
          </cell>
          <cell r="AJ216" t="str">
            <v>165</v>
          </cell>
          <cell r="AK216">
            <v>1</v>
          </cell>
          <cell r="AL216">
            <v>12</v>
          </cell>
          <cell r="AM216">
            <v>135795.357062</v>
          </cell>
          <cell r="AN216">
            <v>11316</v>
          </cell>
          <cell r="AO216">
            <v>0</v>
          </cell>
          <cell r="AP216">
            <v>11316</v>
          </cell>
        </row>
        <row r="217">
          <cell r="A217">
            <v>436049176</v>
          </cell>
          <cell r="B217" t="str">
            <v>COMMUNITY CS OF CAMBRIDGE</v>
          </cell>
          <cell r="C217">
            <v>0</v>
          </cell>
          <cell r="D217">
            <v>0</v>
          </cell>
          <cell r="E217">
            <v>0</v>
          </cell>
          <cell r="F217">
            <v>0</v>
          </cell>
          <cell r="G217">
            <v>5</v>
          </cell>
          <cell r="H217">
            <v>8</v>
          </cell>
          <cell r="I217">
            <v>0.48749999999999999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4</v>
          </cell>
          <cell r="P217">
            <v>3</v>
          </cell>
          <cell r="Q217">
            <v>13</v>
          </cell>
          <cell r="R217">
            <v>1.0860000000000001</v>
          </cell>
          <cell r="T217">
            <v>6387.4367407500004</v>
          </cell>
          <cell r="U217">
            <v>9164.4173400000018</v>
          </cell>
          <cell r="V217">
            <v>70245.833975250003</v>
          </cell>
          <cell r="W217">
            <v>11004.908645250001</v>
          </cell>
          <cell r="X217">
            <v>2426.1286155000007</v>
          </cell>
          <cell r="Y217">
            <v>7836.4668750000001</v>
          </cell>
          <cell r="Z217">
            <v>4705.4533799999999</v>
          </cell>
          <cell r="AA217">
            <v>5375.8194600000006</v>
          </cell>
          <cell r="AB217">
            <v>17025.317703750003</v>
          </cell>
          <cell r="AC217">
            <v>12419.730749999999</v>
          </cell>
          <cell r="AD217">
            <v>0</v>
          </cell>
          <cell r="AE217">
            <v>146591.51348550001</v>
          </cell>
          <cell r="AG217">
            <v>436049176</v>
          </cell>
          <cell r="AH217" t="str">
            <v>436</v>
          </cell>
          <cell r="AI217" t="str">
            <v>049</v>
          </cell>
          <cell r="AJ217" t="str">
            <v>176</v>
          </cell>
          <cell r="AK217">
            <v>1</v>
          </cell>
          <cell r="AL217">
            <v>13</v>
          </cell>
          <cell r="AM217">
            <v>146591.51348550001</v>
          </cell>
          <cell r="AN217">
            <v>11276</v>
          </cell>
          <cell r="AO217">
            <v>0</v>
          </cell>
          <cell r="AP217">
            <v>11276</v>
          </cell>
        </row>
        <row r="218">
          <cell r="A218">
            <v>436049189</v>
          </cell>
          <cell r="B218" t="str">
            <v>COMMUNITY CS OF CAMBRIDGE</v>
          </cell>
          <cell r="C218">
            <v>0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1</v>
          </cell>
          <cell r="I218">
            <v>3.7499999999999999E-2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0</v>
          </cell>
          <cell r="Q218">
            <v>1</v>
          </cell>
          <cell r="R218">
            <v>1.0860000000000001</v>
          </cell>
          <cell r="T218">
            <v>491.34128775000011</v>
          </cell>
          <cell r="U218">
            <v>704.95518000000004</v>
          </cell>
          <cell r="V218">
            <v>4516.5218242500005</v>
          </cell>
          <cell r="W218">
            <v>808.0870342500001</v>
          </cell>
          <cell r="X218">
            <v>150.53833350000002</v>
          </cell>
          <cell r="Y218">
            <v>702.22437500000001</v>
          </cell>
          <cell r="Z218">
            <v>392.49126000000007</v>
          </cell>
          <cell r="AA218">
            <v>528.68651999999997</v>
          </cell>
          <cell r="AB218">
            <v>1056.4071787500002</v>
          </cell>
          <cell r="AC218">
            <v>798.29775000000006</v>
          </cell>
          <cell r="AD218">
            <v>0</v>
          </cell>
          <cell r="AE218">
            <v>10149.5507435</v>
          </cell>
          <cell r="AG218">
            <v>436049189</v>
          </cell>
          <cell r="AH218" t="str">
            <v>436</v>
          </cell>
          <cell r="AI218" t="str">
            <v>049</v>
          </cell>
          <cell r="AJ218" t="str">
            <v>189</v>
          </cell>
          <cell r="AK218">
            <v>1</v>
          </cell>
          <cell r="AL218">
            <v>1</v>
          </cell>
          <cell r="AM218">
            <v>10149.5507435</v>
          </cell>
          <cell r="AN218">
            <v>10150</v>
          </cell>
          <cell r="AO218">
            <v>0</v>
          </cell>
          <cell r="AP218">
            <v>10150</v>
          </cell>
        </row>
        <row r="219">
          <cell r="A219">
            <v>436049244</v>
          </cell>
          <cell r="B219" t="str">
            <v>COMMUNITY CS OF CAMBRIDGE</v>
          </cell>
          <cell r="C219">
            <v>0</v>
          </cell>
          <cell r="D219">
            <v>0</v>
          </cell>
          <cell r="E219">
            <v>0</v>
          </cell>
          <cell r="F219">
            <v>0</v>
          </cell>
          <cell r="G219">
            <v>4</v>
          </cell>
          <cell r="H219">
            <v>6</v>
          </cell>
          <cell r="I219">
            <v>0.375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1</v>
          </cell>
          <cell r="P219">
            <v>1</v>
          </cell>
          <cell r="Q219">
            <v>10</v>
          </cell>
          <cell r="R219">
            <v>1.0860000000000001</v>
          </cell>
          <cell r="T219">
            <v>4913.4128775000017</v>
          </cell>
          <cell r="U219">
            <v>7049.5517999999993</v>
          </cell>
          <cell r="V219">
            <v>44916.089842499998</v>
          </cell>
          <cell r="W219">
            <v>8480.6921024999992</v>
          </cell>
          <cell r="X219">
            <v>1650.2557350000002</v>
          </cell>
          <cell r="Y219">
            <v>5988.2837499999987</v>
          </cell>
          <cell r="Z219">
            <v>3607.3661999999999</v>
          </cell>
          <cell r="AA219">
            <v>4089.1809600000006</v>
          </cell>
          <cell r="AB219">
            <v>11580.719827500003</v>
          </cell>
          <cell r="AC219">
            <v>8637.8775000000005</v>
          </cell>
          <cell r="AD219">
            <v>0</v>
          </cell>
          <cell r="AE219">
            <v>100913.430595</v>
          </cell>
          <cell r="AG219">
            <v>436049244</v>
          </cell>
          <cell r="AH219" t="str">
            <v>436</v>
          </cell>
          <cell r="AI219" t="str">
            <v>049</v>
          </cell>
          <cell r="AJ219" t="str">
            <v>244</v>
          </cell>
          <cell r="AK219">
            <v>1</v>
          </cell>
          <cell r="AL219">
            <v>10</v>
          </cell>
          <cell r="AM219">
            <v>100913.430595</v>
          </cell>
          <cell r="AN219">
            <v>10091</v>
          </cell>
          <cell r="AO219">
            <v>0</v>
          </cell>
          <cell r="AP219">
            <v>10091</v>
          </cell>
        </row>
        <row r="220">
          <cell r="A220">
            <v>436049248</v>
          </cell>
          <cell r="B220" t="str">
            <v>COMMUNITY CS OF CAMBRIDGE</v>
          </cell>
          <cell r="C220">
            <v>0</v>
          </cell>
          <cell r="D220">
            <v>0</v>
          </cell>
          <cell r="E220">
            <v>0</v>
          </cell>
          <cell r="F220">
            <v>0</v>
          </cell>
          <cell r="G220">
            <v>1</v>
          </cell>
          <cell r="H220">
            <v>4</v>
          </cell>
          <cell r="I220">
            <v>0.1875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  <cell r="O220">
            <v>1</v>
          </cell>
          <cell r="P220">
            <v>3</v>
          </cell>
          <cell r="Q220">
            <v>5</v>
          </cell>
          <cell r="R220">
            <v>1.0860000000000001</v>
          </cell>
          <cell r="T220">
            <v>2456.7064387500009</v>
          </cell>
          <cell r="U220">
            <v>3524.7759000000005</v>
          </cell>
          <cell r="V220">
            <v>30743.443001250002</v>
          </cell>
          <cell r="W220">
            <v>4140.3906112499999</v>
          </cell>
          <cell r="X220">
            <v>1012.9407075</v>
          </cell>
          <cell r="Y220">
            <v>3252.6318749999996</v>
          </cell>
          <cell r="Z220">
            <v>1883.0697000000002</v>
          </cell>
          <cell r="AA220">
            <v>2344.01154</v>
          </cell>
          <cell r="AB220">
            <v>7108.2534937500022</v>
          </cell>
          <cell r="AC220">
            <v>5106.6187499999996</v>
          </cell>
          <cell r="AD220">
            <v>0</v>
          </cell>
          <cell r="AE220">
            <v>61572.842017499999</v>
          </cell>
          <cell r="AG220">
            <v>436049248</v>
          </cell>
          <cell r="AH220" t="str">
            <v>436</v>
          </cell>
          <cell r="AI220" t="str">
            <v>049</v>
          </cell>
          <cell r="AJ220" t="str">
            <v>248</v>
          </cell>
          <cell r="AK220">
            <v>1</v>
          </cell>
          <cell r="AL220">
            <v>5</v>
          </cell>
          <cell r="AM220">
            <v>61572.842017499999</v>
          </cell>
          <cell r="AN220">
            <v>12315</v>
          </cell>
          <cell r="AO220">
            <v>0</v>
          </cell>
          <cell r="AP220">
            <v>12315</v>
          </cell>
        </row>
        <row r="221">
          <cell r="A221">
            <v>436049258</v>
          </cell>
          <cell r="B221" t="str">
            <v>COMMUNITY CS OF CAMBRIDGE</v>
          </cell>
          <cell r="C221">
            <v>0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1</v>
          </cell>
          <cell r="I221">
            <v>3.7499999999999999E-2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  <cell r="Q221">
            <v>1</v>
          </cell>
          <cell r="R221">
            <v>1.0860000000000001</v>
          </cell>
          <cell r="T221">
            <v>491.34128775000011</v>
          </cell>
          <cell r="U221">
            <v>704.95518000000004</v>
          </cell>
          <cell r="V221">
            <v>4516.5218242500005</v>
          </cell>
          <cell r="W221">
            <v>808.0870342500001</v>
          </cell>
          <cell r="X221">
            <v>150.53833350000002</v>
          </cell>
          <cell r="Y221">
            <v>702.22437500000001</v>
          </cell>
          <cell r="Z221">
            <v>392.49126000000007</v>
          </cell>
          <cell r="AA221">
            <v>528.68651999999997</v>
          </cell>
          <cell r="AB221">
            <v>1056.4071787500002</v>
          </cell>
          <cell r="AC221">
            <v>798.29775000000006</v>
          </cell>
          <cell r="AD221">
            <v>0</v>
          </cell>
          <cell r="AE221">
            <v>10149.5507435</v>
          </cell>
          <cell r="AG221">
            <v>436049258</v>
          </cell>
          <cell r="AH221" t="str">
            <v>436</v>
          </cell>
          <cell r="AI221" t="str">
            <v>049</v>
          </cell>
          <cell r="AJ221" t="str">
            <v>258</v>
          </cell>
          <cell r="AK221">
            <v>1</v>
          </cell>
          <cell r="AL221">
            <v>1</v>
          </cell>
          <cell r="AM221">
            <v>10149.5507435</v>
          </cell>
          <cell r="AN221">
            <v>10150</v>
          </cell>
          <cell r="AO221">
            <v>0</v>
          </cell>
          <cell r="AP221">
            <v>10150</v>
          </cell>
        </row>
        <row r="222">
          <cell r="A222">
            <v>436049262</v>
          </cell>
          <cell r="B222" t="str">
            <v>COMMUNITY CS OF CAMBRIDGE</v>
          </cell>
          <cell r="C222">
            <v>0</v>
          </cell>
          <cell r="D222">
            <v>0</v>
          </cell>
          <cell r="E222">
            <v>0</v>
          </cell>
          <cell r="F222">
            <v>0</v>
          </cell>
          <cell r="G222">
            <v>1</v>
          </cell>
          <cell r="H222">
            <v>0</v>
          </cell>
          <cell r="I222">
            <v>3.7499999999999999E-2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  <cell r="Q222">
            <v>1</v>
          </cell>
          <cell r="R222">
            <v>1.0860000000000001</v>
          </cell>
          <cell r="T222">
            <v>491.34128775000011</v>
          </cell>
          <cell r="U222">
            <v>704.95518000000004</v>
          </cell>
          <cell r="V222">
            <v>3177.9182242500001</v>
          </cell>
          <cell r="W222">
            <v>908.04247425000005</v>
          </cell>
          <cell r="X222">
            <v>154.75201350000003</v>
          </cell>
          <cell r="Y222">
            <v>443.734375</v>
          </cell>
          <cell r="Z222">
            <v>313.10466000000002</v>
          </cell>
          <cell r="AA222">
            <v>229.26546000000002</v>
          </cell>
          <cell r="AB222">
            <v>1085.98981875</v>
          </cell>
          <cell r="AC222">
            <v>826.10775000000001</v>
          </cell>
          <cell r="AD222">
            <v>0</v>
          </cell>
          <cell r="AE222">
            <v>8335.2112434999999</v>
          </cell>
          <cell r="AG222">
            <v>436049262</v>
          </cell>
          <cell r="AH222" t="str">
            <v>436</v>
          </cell>
          <cell r="AI222" t="str">
            <v>049</v>
          </cell>
          <cell r="AJ222" t="str">
            <v>262</v>
          </cell>
          <cell r="AK222">
            <v>1</v>
          </cell>
          <cell r="AL222">
            <v>1</v>
          </cell>
          <cell r="AM222">
            <v>8335.2112434999999</v>
          </cell>
          <cell r="AN222">
            <v>8335</v>
          </cell>
          <cell r="AO222">
            <v>0</v>
          </cell>
          <cell r="AP222">
            <v>8335</v>
          </cell>
        </row>
        <row r="223">
          <cell r="A223">
            <v>436049274</v>
          </cell>
          <cell r="B223" t="str">
            <v>COMMUNITY CS OF CAMBRIDGE</v>
          </cell>
          <cell r="C223">
            <v>0</v>
          </cell>
          <cell r="D223">
            <v>0</v>
          </cell>
          <cell r="E223">
            <v>0</v>
          </cell>
          <cell r="F223">
            <v>0</v>
          </cell>
          <cell r="G223">
            <v>1</v>
          </cell>
          <cell r="H223">
            <v>0</v>
          </cell>
          <cell r="I223">
            <v>3.7499999999999999E-2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1</v>
          </cell>
          <cell r="R223">
            <v>1.0860000000000001</v>
          </cell>
          <cell r="T223">
            <v>491.34128775000011</v>
          </cell>
          <cell r="U223">
            <v>704.95518000000004</v>
          </cell>
          <cell r="V223">
            <v>3177.9182242500001</v>
          </cell>
          <cell r="W223">
            <v>908.04247425000005</v>
          </cell>
          <cell r="X223">
            <v>154.75201350000003</v>
          </cell>
          <cell r="Y223">
            <v>443.734375</v>
          </cell>
          <cell r="Z223">
            <v>313.10466000000002</v>
          </cell>
          <cell r="AA223">
            <v>229.26546000000002</v>
          </cell>
          <cell r="AB223">
            <v>1085.98981875</v>
          </cell>
          <cell r="AC223">
            <v>826.10775000000001</v>
          </cell>
          <cell r="AD223">
            <v>0</v>
          </cell>
          <cell r="AE223">
            <v>8335.2112434999999</v>
          </cell>
          <cell r="AG223">
            <v>436049274</v>
          </cell>
          <cell r="AH223" t="str">
            <v>436</v>
          </cell>
          <cell r="AI223" t="str">
            <v>049</v>
          </cell>
          <cell r="AJ223" t="str">
            <v>274</v>
          </cell>
          <cell r="AK223">
            <v>1</v>
          </cell>
          <cell r="AL223">
            <v>1</v>
          </cell>
          <cell r="AM223">
            <v>8335.2112434999999</v>
          </cell>
          <cell r="AN223">
            <v>8335</v>
          </cell>
          <cell r="AO223">
            <v>0</v>
          </cell>
          <cell r="AP223">
            <v>8335</v>
          </cell>
        </row>
        <row r="224">
          <cell r="A224">
            <v>436049284</v>
          </cell>
          <cell r="B224" t="str">
            <v>COMMUNITY CS OF CAMBRIDGE</v>
          </cell>
          <cell r="C224">
            <v>0</v>
          </cell>
          <cell r="D224">
            <v>0</v>
          </cell>
          <cell r="E224">
            <v>0</v>
          </cell>
          <cell r="F224">
            <v>0</v>
          </cell>
          <cell r="G224">
            <v>2</v>
          </cell>
          <cell r="H224">
            <v>1</v>
          </cell>
          <cell r="I224">
            <v>0.1125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1</v>
          </cell>
          <cell r="P224">
            <v>0</v>
          </cell>
          <cell r="Q224">
            <v>3</v>
          </cell>
          <cell r="R224">
            <v>1.0860000000000001</v>
          </cell>
          <cell r="T224">
            <v>1474.0238632500002</v>
          </cell>
          <cell r="U224">
            <v>2114.8655400000002</v>
          </cell>
          <cell r="V224">
            <v>13780.56853275</v>
          </cell>
          <cell r="W224">
            <v>2624.1719827500006</v>
          </cell>
          <cell r="X224">
            <v>524.05120050000005</v>
          </cell>
          <cell r="Y224">
            <v>1589.693125</v>
          </cell>
          <cell r="Z224">
            <v>1018.7005800000001</v>
          </cell>
          <cell r="AA224">
            <v>987.21744000000001</v>
          </cell>
          <cell r="AB224">
            <v>3677.5455562500006</v>
          </cell>
          <cell r="AC224">
            <v>2722.3432499999999</v>
          </cell>
          <cell r="AD224">
            <v>0</v>
          </cell>
          <cell r="AE224">
            <v>30513.181070500003</v>
          </cell>
          <cell r="AG224">
            <v>436049284</v>
          </cell>
          <cell r="AH224" t="str">
            <v>436</v>
          </cell>
          <cell r="AI224" t="str">
            <v>049</v>
          </cell>
          <cell r="AJ224" t="str">
            <v>284</v>
          </cell>
          <cell r="AK224">
            <v>1</v>
          </cell>
          <cell r="AL224">
            <v>3</v>
          </cell>
          <cell r="AM224">
            <v>30513.181070500003</v>
          </cell>
          <cell r="AN224">
            <v>10171</v>
          </cell>
          <cell r="AO224">
            <v>0</v>
          </cell>
          <cell r="AP224">
            <v>10171</v>
          </cell>
        </row>
        <row r="225">
          <cell r="A225">
            <v>436049285</v>
          </cell>
          <cell r="B225" t="str">
            <v>COMMUNITY CS OF CAMBRIDGE</v>
          </cell>
          <cell r="C225">
            <v>0</v>
          </cell>
          <cell r="D225">
            <v>0</v>
          </cell>
          <cell r="E225">
            <v>0</v>
          </cell>
          <cell r="F225">
            <v>0</v>
          </cell>
          <cell r="G225">
            <v>0</v>
          </cell>
          <cell r="H225">
            <v>1</v>
          </cell>
          <cell r="I225">
            <v>3.7499999999999999E-2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  <cell r="O225">
            <v>0</v>
          </cell>
          <cell r="P225">
            <v>0</v>
          </cell>
          <cell r="Q225">
            <v>1</v>
          </cell>
          <cell r="R225">
            <v>1.0860000000000001</v>
          </cell>
          <cell r="T225">
            <v>491.34128775000011</v>
          </cell>
          <cell r="U225">
            <v>704.95518000000004</v>
          </cell>
          <cell r="V225">
            <v>4516.5218242500005</v>
          </cell>
          <cell r="W225">
            <v>808.0870342500001</v>
          </cell>
          <cell r="X225">
            <v>150.53833350000002</v>
          </cell>
          <cell r="Y225">
            <v>702.22437500000001</v>
          </cell>
          <cell r="Z225">
            <v>392.49126000000007</v>
          </cell>
          <cell r="AA225">
            <v>528.68651999999997</v>
          </cell>
          <cell r="AB225">
            <v>1056.4071787500002</v>
          </cell>
          <cell r="AC225">
            <v>798.29775000000006</v>
          </cell>
          <cell r="AD225">
            <v>0</v>
          </cell>
          <cell r="AE225">
            <v>10149.5507435</v>
          </cell>
          <cell r="AG225">
            <v>436049285</v>
          </cell>
          <cell r="AH225" t="str">
            <v>436</v>
          </cell>
          <cell r="AI225" t="str">
            <v>049</v>
          </cell>
          <cell r="AJ225" t="str">
            <v>285</v>
          </cell>
          <cell r="AK225">
            <v>1</v>
          </cell>
          <cell r="AL225">
            <v>1</v>
          </cell>
          <cell r="AM225">
            <v>10149.5507435</v>
          </cell>
          <cell r="AN225">
            <v>10150</v>
          </cell>
          <cell r="AO225">
            <v>0</v>
          </cell>
          <cell r="AP225">
            <v>10150</v>
          </cell>
        </row>
        <row r="226">
          <cell r="A226">
            <v>436049308</v>
          </cell>
          <cell r="B226" t="str">
            <v>COMMUNITY CS OF CAMBRIDGE</v>
          </cell>
          <cell r="C226">
            <v>0</v>
          </cell>
          <cell r="D226">
            <v>0</v>
          </cell>
          <cell r="E226">
            <v>0</v>
          </cell>
          <cell r="F226">
            <v>0</v>
          </cell>
          <cell r="G226">
            <v>2</v>
          </cell>
          <cell r="H226">
            <v>2</v>
          </cell>
          <cell r="I226">
            <v>0.15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1</v>
          </cell>
          <cell r="P226">
            <v>1</v>
          </cell>
          <cell r="Q226">
            <v>4</v>
          </cell>
          <cell r="R226">
            <v>1.0860000000000001</v>
          </cell>
          <cell r="T226">
            <v>1965.3651510000004</v>
          </cell>
          <cell r="U226">
            <v>2819.8207200000002</v>
          </cell>
          <cell r="V226">
            <v>20494.166097000001</v>
          </cell>
          <cell r="W226">
            <v>3432.2590170000003</v>
          </cell>
          <cell r="X226">
            <v>738.59837400000026</v>
          </cell>
          <cell r="Y226">
            <v>2291.9175</v>
          </cell>
          <cell r="Z226">
            <v>1411.1918400000002</v>
          </cell>
          <cell r="AA226">
            <v>1515.9039600000003</v>
          </cell>
          <cell r="AB226">
            <v>5183.1114750000006</v>
          </cell>
          <cell r="AC226">
            <v>3792.471</v>
          </cell>
          <cell r="AD226">
            <v>0</v>
          </cell>
          <cell r="AE226">
            <v>43644.805134000002</v>
          </cell>
          <cell r="AG226">
            <v>436049308</v>
          </cell>
          <cell r="AH226" t="str">
            <v>436</v>
          </cell>
          <cell r="AI226" t="str">
            <v>049</v>
          </cell>
          <cell r="AJ226" t="str">
            <v>308</v>
          </cell>
          <cell r="AK226">
            <v>1</v>
          </cell>
          <cell r="AL226">
            <v>4</v>
          </cell>
          <cell r="AM226">
            <v>43644.805134000002</v>
          </cell>
          <cell r="AN226">
            <v>10911</v>
          </cell>
          <cell r="AO226">
            <v>0</v>
          </cell>
          <cell r="AP226">
            <v>10911</v>
          </cell>
        </row>
        <row r="227">
          <cell r="A227">
            <v>436049314</v>
          </cell>
          <cell r="B227" t="str">
            <v>COMMUNITY CS OF CAMBRIDGE</v>
          </cell>
          <cell r="C227">
            <v>0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1</v>
          </cell>
          <cell r="I227">
            <v>3.7499999999999999E-2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1</v>
          </cell>
          <cell r="Q227">
            <v>1</v>
          </cell>
          <cell r="R227">
            <v>1.0860000000000001</v>
          </cell>
          <cell r="T227">
            <v>491.34128775000011</v>
          </cell>
          <cell r="U227">
            <v>704.95518000000004</v>
          </cell>
          <cell r="V227">
            <v>6713.5975642500007</v>
          </cell>
          <cell r="W227">
            <v>808.0870342500001</v>
          </cell>
          <cell r="X227">
            <v>214.54717350000001</v>
          </cell>
          <cell r="Y227">
            <v>702.22437500000001</v>
          </cell>
          <cell r="Z227">
            <v>392.49126000000007</v>
          </cell>
          <cell r="AA227">
            <v>528.68651999999997</v>
          </cell>
          <cell r="AB227">
            <v>1505.5659187500003</v>
          </cell>
          <cell r="AC227">
            <v>1070.1277500000001</v>
          </cell>
          <cell r="AD227">
            <v>0</v>
          </cell>
          <cell r="AE227">
            <v>13131.624063499999</v>
          </cell>
          <cell r="AG227">
            <v>436049314</v>
          </cell>
          <cell r="AH227" t="str">
            <v>436</v>
          </cell>
          <cell r="AI227" t="str">
            <v>049</v>
          </cell>
          <cell r="AJ227" t="str">
            <v>314</v>
          </cell>
          <cell r="AK227">
            <v>1</v>
          </cell>
          <cell r="AL227">
            <v>1</v>
          </cell>
          <cell r="AM227">
            <v>13131.624063499999</v>
          </cell>
          <cell r="AN227">
            <v>13132</v>
          </cell>
          <cell r="AO227">
            <v>0</v>
          </cell>
          <cell r="AP227">
            <v>13132</v>
          </cell>
        </row>
        <row r="228">
          <cell r="A228">
            <v>436049335</v>
          </cell>
          <cell r="B228" t="str">
            <v>COMMUNITY CS OF CAMBRIDGE</v>
          </cell>
          <cell r="C228">
            <v>0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1</v>
          </cell>
          <cell r="I228">
            <v>3.7499999999999999E-2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  <cell r="P228">
            <v>0</v>
          </cell>
          <cell r="Q228">
            <v>1</v>
          </cell>
          <cell r="R228">
            <v>1.0860000000000001</v>
          </cell>
          <cell r="T228">
            <v>491.34128775000011</v>
          </cell>
          <cell r="U228">
            <v>704.95518000000004</v>
          </cell>
          <cell r="V228">
            <v>4516.5218242500005</v>
          </cell>
          <cell r="W228">
            <v>808.0870342500001</v>
          </cell>
          <cell r="X228">
            <v>150.53833350000002</v>
          </cell>
          <cell r="Y228">
            <v>702.22437500000001</v>
          </cell>
          <cell r="Z228">
            <v>392.49126000000007</v>
          </cell>
          <cell r="AA228">
            <v>528.68651999999997</v>
          </cell>
          <cell r="AB228">
            <v>1056.4071787500002</v>
          </cell>
          <cell r="AC228">
            <v>798.29775000000006</v>
          </cell>
          <cell r="AD228">
            <v>0</v>
          </cell>
          <cell r="AE228">
            <v>10149.5507435</v>
          </cell>
          <cell r="AG228">
            <v>436049335</v>
          </cell>
          <cell r="AH228" t="str">
            <v>436</v>
          </cell>
          <cell r="AI228" t="str">
            <v>049</v>
          </cell>
          <cell r="AJ228" t="str">
            <v>335</v>
          </cell>
          <cell r="AK228">
            <v>1</v>
          </cell>
          <cell r="AL228">
            <v>1</v>
          </cell>
          <cell r="AM228">
            <v>10149.5507435</v>
          </cell>
          <cell r="AN228">
            <v>10150</v>
          </cell>
          <cell r="AO228">
            <v>0</v>
          </cell>
          <cell r="AP228">
            <v>10150</v>
          </cell>
        </row>
        <row r="229">
          <cell r="A229">
            <v>436049346</v>
          </cell>
          <cell r="B229" t="str">
            <v>COMMUNITY CS OF CAMBRIDGE</v>
          </cell>
          <cell r="C229">
            <v>0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1</v>
          </cell>
          <cell r="I229">
            <v>3.7499999999999999E-2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1</v>
          </cell>
          <cell r="R229">
            <v>1.0860000000000001</v>
          </cell>
          <cell r="T229">
            <v>491.34128775000011</v>
          </cell>
          <cell r="U229">
            <v>704.95518000000004</v>
          </cell>
          <cell r="V229">
            <v>4516.5218242500005</v>
          </cell>
          <cell r="W229">
            <v>808.0870342500001</v>
          </cell>
          <cell r="X229">
            <v>150.53833350000002</v>
          </cell>
          <cell r="Y229">
            <v>702.22437500000001</v>
          </cell>
          <cell r="Z229">
            <v>392.49126000000007</v>
          </cell>
          <cell r="AA229">
            <v>528.68651999999997</v>
          </cell>
          <cell r="AB229">
            <v>1056.4071787500002</v>
          </cell>
          <cell r="AC229">
            <v>798.29775000000006</v>
          </cell>
          <cell r="AD229">
            <v>0</v>
          </cell>
          <cell r="AE229">
            <v>10149.5507435</v>
          </cell>
          <cell r="AG229">
            <v>436049346</v>
          </cell>
          <cell r="AH229" t="str">
            <v>436</v>
          </cell>
          <cell r="AI229" t="str">
            <v>049</v>
          </cell>
          <cell r="AJ229" t="str">
            <v>346</v>
          </cell>
          <cell r="AK229">
            <v>1</v>
          </cell>
          <cell r="AL229">
            <v>1</v>
          </cell>
          <cell r="AM229">
            <v>10149.5507435</v>
          </cell>
          <cell r="AN229">
            <v>10150</v>
          </cell>
          <cell r="AO229">
            <v>0</v>
          </cell>
          <cell r="AP229">
            <v>10150</v>
          </cell>
        </row>
        <row r="230">
          <cell r="A230">
            <v>437035035</v>
          </cell>
          <cell r="B230" t="str">
            <v>CITY ON A HILL</v>
          </cell>
          <cell r="C230">
            <v>0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267</v>
          </cell>
          <cell r="I230">
            <v>10.612500000000001</v>
          </cell>
          <cell r="J230">
            <v>0</v>
          </cell>
          <cell r="K230">
            <v>0</v>
          </cell>
          <cell r="L230">
            <v>0</v>
          </cell>
          <cell r="M230">
            <v>16</v>
          </cell>
          <cell r="N230">
            <v>0</v>
          </cell>
          <cell r="O230">
            <v>0</v>
          </cell>
          <cell r="P230">
            <v>246</v>
          </cell>
          <cell r="Q230">
            <v>283</v>
          </cell>
          <cell r="R230">
            <v>1.071</v>
          </cell>
          <cell r="T230">
            <v>137129.01006262499</v>
          </cell>
          <cell r="U230">
            <v>196746.75908999998</v>
          </cell>
          <cell r="V230">
            <v>1804346.1348333748</v>
          </cell>
          <cell r="W230">
            <v>228150.38506837501</v>
          </cell>
          <cell r="X230">
            <v>58153.159874249999</v>
          </cell>
          <cell r="Y230">
            <v>194593.65812499996</v>
          </cell>
          <cell r="Z230">
            <v>108288.19953</v>
          </cell>
          <cell r="AA230">
            <v>141424.41474000001</v>
          </cell>
          <cell r="AB230">
            <v>408086.69308312499</v>
          </cell>
          <cell r="AC230">
            <v>296895.00325000001</v>
          </cell>
          <cell r="AD230">
            <v>0</v>
          </cell>
          <cell r="AE230">
            <v>3573813.41765675</v>
          </cell>
          <cell r="AG230">
            <v>437035035</v>
          </cell>
          <cell r="AH230" t="str">
            <v>437</v>
          </cell>
          <cell r="AI230" t="str">
            <v>035</v>
          </cell>
          <cell r="AJ230" t="str">
            <v>035</v>
          </cell>
          <cell r="AK230">
            <v>1</v>
          </cell>
          <cell r="AL230">
            <v>283</v>
          </cell>
          <cell r="AM230">
            <v>3573813.41765675</v>
          </cell>
          <cell r="AN230">
            <v>12628</v>
          </cell>
          <cell r="AO230">
            <v>0</v>
          </cell>
          <cell r="AP230">
            <v>12628</v>
          </cell>
        </row>
        <row r="231">
          <cell r="A231">
            <v>437035189</v>
          </cell>
          <cell r="B231" t="str">
            <v>CITY ON A HILL</v>
          </cell>
          <cell r="C231">
            <v>0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1</v>
          </cell>
          <cell r="I231">
            <v>3.7499999999999999E-2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P231">
            <v>0</v>
          </cell>
          <cell r="Q231">
            <v>1</v>
          </cell>
          <cell r="R231">
            <v>1.071</v>
          </cell>
          <cell r="T231">
            <v>484.554805875</v>
          </cell>
          <cell r="U231">
            <v>695.21822999999995</v>
          </cell>
          <cell r="V231">
            <v>4454.1389261249997</v>
          </cell>
          <cell r="W231">
            <v>796.92561112499993</v>
          </cell>
          <cell r="X231">
            <v>148.45907475000001</v>
          </cell>
          <cell r="Y231">
            <v>702.22437500000001</v>
          </cell>
          <cell r="Z231">
            <v>387.07011</v>
          </cell>
          <cell r="AA231">
            <v>521.38421999999991</v>
          </cell>
          <cell r="AB231">
            <v>1041.815919375</v>
          </cell>
          <cell r="AC231">
            <v>798.29775000000006</v>
          </cell>
          <cell r="AD231">
            <v>0</v>
          </cell>
          <cell r="AE231">
            <v>10030.089022249998</v>
          </cell>
          <cell r="AG231">
            <v>437035189</v>
          </cell>
          <cell r="AH231" t="str">
            <v>437</v>
          </cell>
          <cell r="AI231" t="str">
            <v>035</v>
          </cell>
          <cell r="AJ231" t="str">
            <v>189</v>
          </cell>
          <cell r="AK231">
            <v>1</v>
          </cell>
          <cell r="AL231">
            <v>1</v>
          </cell>
          <cell r="AM231">
            <v>10030.089022249998</v>
          </cell>
          <cell r="AN231">
            <v>10030</v>
          </cell>
          <cell r="AO231">
            <v>0</v>
          </cell>
          <cell r="AP231">
            <v>10030</v>
          </cell>
        </row>
        <row r="232">
          <cell r="A232">
            <v>437035244</v>
          </cell>
          <cell r="B232" t="str">
            <v>CITY ON A HILL</v>
          </cell>
          <cell r="C232">
            <v>0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1</v>
          </cell>
          <cell r="I232">
            <v>3.7499999999999999E-2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1</v>
          </cell>
          <cell r="Q232">
            <v>1</v>
          </cell>
          <cell r="R232">
            <v>1.071</v>
          </cell>
          <cell r="T232">
            <v>484.554805875</v>
          </cell>
          <cell r="U232">
            <v>695.21822999999995</v>
          </cell>
          <cell r="V232">
            <v>6620.8683161250001</v>
          </cell>
          <cell r="W232">
            <v>796.92561112499993</v>
          </cell>
          <cell r="X232">
            <v>211.58381474999999</v>
          </cell>
          <cell r="Y232">
            <v>702.22437500000001</v>
          </cell>
          <cell r="Z232">
            <v>387.07011</v>
          </cell>
          <cell r="AA232">
            <v>521.38421999999991</v>
          </cell>
          <cell r="AB232">
            <v>1484.770809375</v>
          </cell>
          <cell r="AC232">
            <v>1070.1277500000001</v>
          </cell>
          <cell r="AD232">
            <v>0</v>
          </cell>
          <cell r="AE232">
            <v>12974.728042250001</v>
          </cell>
          <cell r="AG232">
            <v>437035244</v>
          </cell>
          <cell r="AH232" t="str">
            <v>437</v>
          </cell>
          <cell r="AI232" t="str">
            <v>035</v>
          </cell>
          <cell r="AJ232" t="str">
            <v>244</v>
          </cell>
          <cell r="AK232">
            <v>1</v>
          </cell>
          <cell r="AL232">
            <v>1</v>
          </cell>
          <cell r="AM232">
            <v>12974.728042250001</v>
          </cell>
          <cell r="AN232">
            <v>12975</v>
          </cell>
          <cell r="AO232">
            <v>0</v>
          </cell>
          <cell r="AP232">
            <v>12975</v>
          </cell>
        </row>
        <row r="233">
          <cell r="A233">
            <v>437035285</v>
          </cell>
          <cell r="B233" t="str">
            <v>CITY ON A HILL</v>
          </cell>
          <cell r="C233">
            <v>0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1</v>
          </cell>
          <cell r="I233">
            <v>3.7499999999999999E-2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1</v>
          </cell>
          <cell r="Q233">
            <v>1</v>
          </cell>
          <cell r="R233">
            <v>1.071</v>
          </cell>
          <cell r="T233">
            <v>484.554805875</v>
          </cell>
          <cell r="U233">
            <v>695.21822999999995</v>
          </cell>
          <cell r="V233">
            <v>6620.8683161250001</v>
          </cell>
          <cell r="W233">
            <v>796.92561112499993</v>
          </cell>
          <cell r="X233">
            <v>211.58381474999999</v>
          </cell>
          <cell r="Y233">
            <v>702.22437500000001</v>
          </cell>
          <cell r="Z233">
            <v>387.07011</v>
          </cell>
          <cell r="AA233">
            <v>521.38421999999991</v>
          </cell>
          <cell r="AB233">
            <v>1484.770809375</v>
          </cell>
          <cell r="AC233">
            <v>1070.1277500000001</v>
          </cell>
          <cell r="AD233">
            <v>0</v>
          </cell>
          <cell r="AE233">
            <v>12974.728042250001</v>
          </cell>
          <cell r="AG233">
            <v>437035285</v>
          </cell>
          <cell r="AH233" t="str">
            <v>437</v>
          </cell>
          <cell r="AI233" t="str">
            <v>035</v>
          </cell>
          <cell r="AJ233" t="str">
            <v>285</v>
          </cell>
          <cell r="AK233">
            <v>1</v>
          </cell>
          <cell r="AL233">
            <v>1</v>
          </cell>
          <cell r="AM233">
            <v>12974.728042250001</v>
          </cell>
          <cell r="AN233">
            <v>12975</v>
          </cell>
          <cell r="AO233">
            <v>0</v>
          </cell>
          <cell r="AP233">
            <v>12975</v>
          </cell>
        </row>
        <row r="234">
          <cell r="A234">
            <v>438035035</v>
          </cell>
          <cell r="B234" t="str">
            <v>CODMAN ACADEMY</v>
          </cell>
          <cell r="C234">
            <v>20</v>
          </cell>
          <cell r="D234">
            <v>0</v>
          </cell>
          <cell r="E234">
            <v>16</v>
          </cell>
          <cell r="F234">
            <v>0</v>
          </cell>
          <cell r="G234">
            <v>0</v>
          </cell>
          <cell r="H234">
            <v>143</v>
          </cell>
          <cell r="I234">
            <v>6.3</v>
          </cell>
          <cell r="J234">
            <v>0</v>
          </cell>
          <cell r="K234">
            <v>0</v>
          </cell>
          <cell r="L234">
            <v>0</v>
          </cell>
          <cell r="M234">
            <v>9</v>
          </cell>
          <cell r="N234">
            <v>0</v>
          </cell>
          <cell r="O234">
            <v>0</v>
          </cell>
          <cell r="P234">
            <v>148</v>
          </cell>
          <cell r="Q234">
            <v>178</v>
          </cell>
          <cell r="R234">
            <v>1.071</v>
          </cell>
          <cell r="T234">
            <v>85254.595587000003</v>
          </cell>
          <cell r="U234">
            <v>123748.95203999999</v>
          </cell>
          <cell r="V234">
            <v>1091929.2453090001</v>
          </cell>
          <cell r="W234">
            <v>148775.37210899999</v>
          </cell>
          <cell r="X234">
            <v>35784.303407999992</v>
          </cell>
          <cell r="Y234">
            <v>115819.64499999999</v>
          </cell>
          <cell r="Z234">
            <v>64160.889660000001</v>
          </cell>
          <cell r="AA234">
            <v>78202.95272999999</v>
          </cell>
          <cell r="AB234">
            <v>251120.59906499996</v>
          </cell>
          <cell r="AC234">
            <v>185135.92199999999</v>
          </cell>
          <cell r="AD234">
            <v>0</v>
          </cell>
          <cell r="AE234">
            <v>2179932.4769080002</v>
          </cell>
          <cell r="AG234">
            <v>438035035</v>
          </cell>
          <cell r="AH234" t="str">
            <v>438</v>
          </cell>
          <cell r="AI234" t="str">
            <v>035</v>
          </cell>
          <cell r="AJ234" t="str">
            <v>035</v>
          </cell>
          <cell r="AK234">
            <v>1</v>
          </cell>
          <cell r="AL234">
            <v>178</v>
          </cell>
          <cell r="AM234">
            <v>2179932.4769080002</v>
          </cell>
          <cell r="AN234">
            <v>12247</v>
          </cell>
          <cell r="AO234">
            <v>0</v>
          </cell>
          <cell r="AP234">
            <v>12247</v>
          </cell>
        </row>
        <row r="235">
          <cell r="A235">
            <v>438035044</v>
          </cell>
          <cell r="B235" t="str">
            <v>CODMAN ACADEMY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2</v>
          </cell>
          <cell r="I235">
            <v>7.4999999999999997E-2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2</v>
          </cell>
          <cell r="Q235">
            <v>2</v>
          </cell>
          <cell r="R235">
            <v>1.071</v>
          </cell>
          <cell r="T235">
            <v>969.10961175</v>
          </cell>
          <cell r="U235">
            <v>1390.4364599999999</v>
          </cell>
          <cell r="V235">
            <v>13241.73663225</v>
          </cell>
          <cell r="W235">
            <v>1593.8512222499999</v>
          </cell>
          <cell r="X235">
            <v>423.16762949999998</v>
          </cell>
          <cell r="Y235">
            <v>1404.44875</v>
          </cell>
          <cell r="Z235">
            <v>774.14022</v>
          </cell>
          <cell r="AA235">
            <v>1042.7684399999998</v>
          </cell>
          <cell r="AB235">
            <v>2969.54161875</v>
          </cell>
          <cell r="AC235">
            <v>2140.2555000000002</v>
          </cell>
          <cell r="AD235">
            <v>0</v>
          </cell>
          <cell r="AE235">
            <v>25949.456084500001</v>
          </cell>
          <cell r="AG235">
            <v>438035044</v>
          </cell>
          <cell r="AH235" t="str">
            <v>438</v>
          </cell>
          <cell r="AI235" t="str">
            <v>035</v>
          </cell>
          <cell r="AJ235" t="str">
            <v>044</v>
          </cell>
          <cell r="AK235">
            <v>1</v>
          </cell>
          <cell r="AL235">
            <v>2</v>
          </cell>
          <cell r="AM235">
            <v>25949.456084500001</v>
          </cell>
          <cell r="AN235">
            <v>12975</v>
          </cell>
          <cell r="AO235">
            <v>0</v>
          </cell>
          <cell r="AP235">
            <v>12975</v>
          </cell>
        </row>
        <row r="236">
          <cell r="A236">
            <v>438035244</v>
          </cell>
          <cell r="B236" t="str">
            <v>CODMAN ACADEMY</v>
          </cell>
          <cell r="C236">
            <v>0</v>
          </cell>
          <cell r="D236">
            <v>0</v>
          </cell>
          <cell r="E236">
            <v>1</v>
          </cell>
          <cell r="F236">
            <v>0</v>
          </cell>
          <cell r="G236">
            <v>0</v>
          </cell>
          <cell r="H236">
            <v>1</v>
          </cell>
          <cell r="I236">
            <v>7.4999999999999997E-2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1</v>
          </cell>
          <cell r="Q236">
            <v>2</v>
          </cell>
          <cell r="R236">
            <v>1.071</v>
          </cell>
          <cell r="T236">
            <v>969.10961175</v>
          </cell>
          <cell r="U236">
            <v>1390.4364599999999</v>
          </cell>
          <cell r="V236">
            <v>10137.453842249999</v>
          </cell>
          <cell r="W236">
            <v>1921.4808322499998</v>
          </cell>
          <cell r="X236">
            <v>353.5740495</v>
          </cell>
          <cell r="Y236">
            <v>1145.95875</v>
          </cell>
          <cell r="Z236">
            <v>619.03800000000001</v>
          </cell>
          <cell r="AA236">
            <v>613.67228999999998</v>
          </cell>
          <cell r="AB236">
            <v>2481.28342875</v>
          </cell>
          <cell r="AC236">
            <v>1932.8454999999999</v>
          </cell>
          <cell r="AD236">
            <v>0</v>
          </cell>
          <cell r="AE236">
            <v>21564.852764499996</v>
          </cell>
          <cell r="AG236">
            <v>438035244</v>
          </cell>
          <cell r="AH236" t="str">
            <v>438</v>
          </cell>
          <cell r="AI236" t="str">
            <v>035</v>
          </cell>
          <cell r="AJ236" t="str">
            <v>244</v>
          </cell>
          <cell r="AK236">
            <v>1</v>
          </cell>
          <cell r="AL236">
            <v>2</v>
          </cell>
          <cell r="AM236">
            <v>21564.852764499996</v>
          </cell>
          <cell r="AN236">
            <v>10782</v>
          </cell>
          <cell r="AO236">
            <v>0</v>
          </cell>
          <cell r="AP236">
            <v>10782</v>
          </cell>
        </row>
        <row r="237">
          <cell r="A237">
            <v>438035285</v>
          </cell>
          <cell r="B237" t="str">
            <v>CODMAN ACADEMY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1</v>
          </cell>
          <cell r="I237">
            <v>3.7499999999999999E-2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1</v>
          </cell>
          <cell r="R237">
            <v>1.071</v>
          </cell>
          <cell r="T237">
            <v>484.554805875</v>
          </cell>
          <cell r="U237">
            <v>695.21822999999995</v>
          </cell>
          <cell r="V237">
            <v>4454.1389261249997</v>
          </cell>
          <cell r="W237">
            <v>796.92561112499993</v>
          </cell>
          <cell r="X237">
            <v>148.45907475000001</v>
          </cell>
          <cell r="Y237">
            <v>702.22437500000001</v>
          </cell>
          <cell r="Z237">
            <v>387.07011</v>
          </cell>
          <cell r="AA237">
            <v>521.38421999999991</v>
          </cell>
          <cell r="AB237">
            <v>1041.815919375</v>
          </cell>
          <cell r="AC237">
            <v>798.29775000000006</v>
          </cell>
          <cell r="AD237">
            <v>0</v>
          </cell>
          <cell r="AE237">
            <v>10030.089022249998</v>
          </cell>
          <cell r="AG237">
            <v>438035285</v>
          </cell>
          <cell r="AH237" t="str">
            <v>438</v>
          </cell>
          <cell r="AI237" t="str">
            <v>035</v>
          </cell>
          <cell r="AJ237" t="str">
            <v>285</v>
          </cell>
          <cell r="AK237">
            <v>1</v>
          </cell>
          <cell r="AL237">
            <v>1</v>
          </cell>
          <cell r="AM237">
            <v>10030.089022249998</v>
          </cell>
          <cell r="AN237">
            <v>10030</v>
          </cell>
          <cell r="AO237">
            <v>0</v>
          </cell>
          <cell r="AP237">
            <v>10030</v>
          </cell>
        </row>
        <row r="238">
          <cell r="A238">
            <v>438035293</v>
          </cell>
          <cell r="B238" t="str">
            <v>CODMAN ACADEMY</v>
          </cell>
          <cell r="C238">
            <v>0</v>
          </cell>
          <cell r="D238">
            <v>0</v>
          </cell>
          <cell r="E238">
            <v>0</v>
          </cell>
          <cell r="F238">
            <v>0</v>
          </cell>
          <cell r="G238">
            <v>0</v>
          </cell>
          <cell r="H238">
            <v>1</v>
          </cell>
          <cell r="I238">
            <v>3.7499999999999999E-2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  <cell r="Q238">
            <v>1</v>
          </cell>
          <cell r="R238">
            <v>1.071</v>
          </cell>
          <cell r="T238">
            <v>484.554805875</v>
          </cell>
          <cell r="U238">
            <v>695.21822999999995</v>
          </cell>
          <cell r="V238">
            <v>4454.1389261249997</v>
          </cell>
          <cell r="W238">
            <v>796.92561112499993</v>
          </cell>
          <cell r="X238">
            <v>148.45907475000001</v>
          </cell>
          <cell r="Y238">
            <v>702.22437500000001</v>
          </cell>
          <cell r="Z238">
            <v>387.07011</v>
          </cell>
          <cell r="AA238">
            <v>521.38421999999991</v>
          </cell>
          <cell r="AB238">
            <v>1041.815919375</v>
          </cell>
          <cell r="AC238">
            <v>798.29775000000006</v>
          </cell>
          <cell r="AD238">
            <v>0</v>
          </cell>
          <cell r="AE238">
            <v>10030.089022249998</v>
          </cell>
          <cell r="AG238">
            <v>438035293</v>
          </cell>
          <cell r="AH238" t="str">
            <v>438</v>
          </cell>
          <cell r="AI238" t="str">
            <v>035</v>
          </cell>
          <cell r="AJ238" t="str">
            <v>293</v>
          </cell>
          <cell r="AK238">
            <v>1</v>
          </cell>
          <cell r="AL238">
            <v>1</v>
          </cell>
          <cell r="AM238">
            <v>10030.089022249998</v>
          </cell>
          <cell r="AN238">
            <v>10030</v>
          </cell>
          <cell r="AO238">
            <v>0</v>
          </cell>
          <cell r="AP238">
            <v>10030</v>
          </cell>
        </row>
        <row r="239">
          <cell r="A239">
            <v>439035010</v>
          </cell>
          <cell r="B239" t="str">
            <v>CONSERVATORY LAB</v>
          </cell>
          <cell r="C239">
            <v>0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7.4999999999999997E-2</v>
          </cell>
          <cell r="J239">
            <v>0</v>
          </cell>
          <cell r="K239">
            <v>0</v>
          </cell>
          <cell r="L239">
            <v>0</v>
          </cell>
          <cell r="M239">
            <v>2</v>
          </cell>
          <cell r="N239">
            <v>0</v>
          </cell>
          <cell r="O239">
            <v>1</v>
          </cell>
          <cell r="P239">
            <v>1</v>
          </cell>
          <cell r="Q239">
            <v>2</v>
          </cell>
          <cell r="R239">
            <v>1.071</v>
          </cell>
          <cell r="T239">
            <v>969.10961175</v>
          </cell>
          <cell r="U239">
            <v>1390.4364599999999</v>
          </cell>
          <cell r="V239">
            <v>15294.22245225</v>
          </cell>
          <cell r="W239">
            <v>1921.4058622499999</v>
          </cell>
          <cell r="X239">
            <v>499.48708949999997</v>
          </cell>
          <cell r="Y239">
            <v>887.46875</v>
          </cell>
          <cell r="Z239">
            <v>617.56002000000001</v>
          </cell>
          <cell r="AA239">
            <v>276.8535</v>
          </cell>
          <cell r="AB239">
            <v>3505.2772387500004</v>
          </cell>
          <cell r="AC239">
            <v>2653.5754999999999</v>
          </cell>
          <cell r="AD239">
            <v>0</v>
          </cell>
          <cell r="AE239">
            <v>28015.396484500001</v>
          </cell>
          <cell r="AG239">
            <v>439035010</v>
          </cell>
          <cell r="AH239" t="str">
            <v>439</v>
          </cell>
          <cell r="AI239" t="str">
            <v>035</v>
          </cell>
          <cell r="AJ239" t="str">
            <v>010</v>
          </cell>
          <cell r="AK239">
            <v>1</v>
          </cell>
          <cell r="AL239">
            <v>2</v>
          </cell>
          <cell r="AM239">
            <v>28015.396484500001</v>
          </cell>
          <cell r="AN239">
            <v>14008</v>
          </cell>
          <cell r="AO239">
            <v>0</v>
          </cell>
          <cell r="AP239">
            <v>14008</v>
          </cell>
        </row>
        <row r="240">
          <cell r="A240">
            <v>439035035</v>
          </cell>
          <cell r="B240" t="str">
            <v>CONSERVATORY LAB</v>
          </cell>
          <cell r="C240">
            <v>51</v>
          </cell>
          <cell r="D240">
            <v>0</v>
          </cell>
          <cell r="E240">
            <v>31</v>
          </cell>
          <cell r="F240">
            <v>114</v>
          </cell>
          <cell r="G240">
            <v>55</v>
          </cell>
          <cell r="H240">
            <v>0</v>
          </cell>
          <cell r="I240">
            <v>9.6374999999999993</v>
          </cell>
          <cell r="J240">
            <v>0</v>
          </cell>
          <cell r="K240">
            <v>1</v>
          </cell>
          <cell r="L240">
            <v>0</v>
          </cell>
          <cell r="M240">
            <v>57</v>
          </cell>
          <cell r="N240">
            <v>0</v>
          </cell>
          <cell r="O240">
            <v>137</v>
          </cell>
          <cell r="P240">
            <v>47</v>
          </cell>
          <cell r="Q240">
            <v>284</v>
          </cell>
          <cell r="R240">
            <v>1.071</v>
          </cell>
          <cell r="T240">
            <v>134539.00513987499</v>
          </cell>
          <cell r="U240">
            <v>196747.03754999998</v>
          </cell>
          <cell r="V240">
            <v>1553114.4497741249</v>
          </cell>
          <cell r="W240">
            <v>288248.26834912493</v>
          </cell>
          <cell r="X240">
            <v>54537.433350749998</v>
          </cell>
          <cell r="Y240">
            <v>125241.05437500001</v>
          </cell>
          <cell r="Z240">
            <v>74287.440990000003</v>
          </cell>
          <cell r="AA240">
            <v>41389.062749999997</v>
          </cell>
          <cell r="AB240">
            <v>382726.89507937501</v>
          </cell>
          <cell r="AC240">
            <v>300152.15174999996</v>
          </cell>
          <cell r="AD240">
            <v>0</v>
          </cell>
          <cell r="AE240">
            <v>3150982.7991082501</v>
          </cell>
          <cell r="AG240">
            <v>439035035</v>
          </cell>
          <cell r="AH240" t="str">
            <v>439</v>
          </cell>
          <cell r="AI240" t="str">
            <v>035</v>
          </cell>
          <cell r="AJ240" t="str">
            <v>035</v>
          </cell>
          <cell r="AK240">
            <v>1</v>
          </cell>
          <cell r="AL240">
            <v>284</v>
          </cell>
          <cell r="AM240">
            <v>3150982.7991082501</v>
          </cell>
          <cell r="AN240">
            <v>11095</v>
          </cell>
          <cell r="AO240">
            <v>0</v>
          </cell>
          <cell r="AP240">
            <v>11095</v>
          </cell>
        </row>
        <row r="241">
          <cell r="A241">
            <v>439035207</v>
          </cell>
          <cell r="B241" t="str">
            <v>CONSERVATORY LAB</v>
          </cell>
          <cell r="C241">
            <v>0</v>
          </cell>
          <cell r="D241">
            <v>0</v>
          </cell>
          <cell r="E241">
            <v>0</v>
          </cell>
          <cell r="F241">
            <v>1</v>
          </cell>
          <cell r="G241">
            <v>0</v>
          </cell>
          <cell r="H241">
            <v>0</v>
          </cell>
          <cell r="I241">
            <v>3.7499999999999999E-2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1</v>
          </cell>
          <cell r="R241">
            <v>1.071</v>
          </cell>
          <cell r="T241">
            <v>484.554805875</v>
          </cell>
          <cell r="U241">
            <v>695.21822999999995</v>
          </cell>
          <cell r="V241">
            <v>3516.5426861249994</v>
          </cell>
          <cell r="W241">
            <v>1124.5552211250001</v>
          </cell>
          <cell r="X241">
            <v>142.01165474999999</v>
          </cell>
          <cell r="Y241">
            <v>443.734375</v>
          </cell>
          <cell r="Z241">
            <v>231.96788999999998</v>
          </cell>
          <cell r="AA241">
            <v>138.42675</v>
          </cell>
          <cell r="AB241">
            <v>996.51261937499987</v>
          </cell>
          <cell r="AC241">
            <v>862.76774999999998</v>
          </cell>
          <cell r="AD241">
            <v>0</v>
          </cell>
          <cell r="AE241">
            <v>8636.2919822499989</v>
          </cell>
          <cell r="AG241">
            <v>439035207</v>
          </cell>
          <cell r="AH241" t="str">
            <v>439</v>
          </cell>
          <cell r="AI241" t="str">
            <v>035</v>
          </cell>
          <cell r="AJ241" t="str">
            <v>207</v>
          </cell>
          <cell r="AK241">
            <v>1</v>
          </cell>
          <cell r="AL241">
            <v>1</v>
          </cell>
          <cell r="AM241">
            <v>8636.2919822499989</v>
          </cell>
          <cell r="AN241">
            <v>8636</v>
          </cell>
          <cell r="AO241">
            <v>0</v>
          </cell>
          <cell r="AP241">
            <v>8636</v>
          </cell>
        </row>
        <row r="242">
          <cell r="A242">
            <v>440149128</v>
          </cell>
          <cell r="B242" t="str">
            <v>COMMUNITY DAY - PROSPECT</v>
          </cell>
          <cell r="C242">
            <v>0</v>
          </cell>
          <cell r="D242">
            <v>0</v>
          </cell>
          <cell r="E242">
            <v>0</v>
          </cell>
          <cell r="F242">
            <v>0</v>
          </cell>
          <cell r="G242">
            <v>3</v>
          </cell>
          <cell r="H242">
            <v>0</v>
          </cell>
          <cell r="I242">
            <v>0.1125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  <cell r="O242">
            <v>3</v>
          </cell>
          <cell r="P242">
            <v>0</v>
          </cell>
          <cell r="Q242">
            <v>3</v>
          </cell>
          <cell r="R242">
            <v>1</v>
          </cell>
          <cell r="T242">
            <v>1357.2963750000001</v>
          </cell>
          <cell r="U242">
            <v>1947.3899999999999</v>
          </cell>
          <cell r="V242">
            <v>16812.509624999999</v>
          </cell>
          <cell r="W242">
            <v>2508.4046250000001</v>
          </cell>
          <cell r="X242">
            <v>604.31175000000007</v>
          </cell>
          <cell r="Y242">
            <v>1331.203125</v>
          </cell>
          <cell r="Z242">
            <v>864.93000000000006</v>
          </cell>
          <cell r="AA242">
            <v>633.33000000000004</v>
          </cell>
          <cell r="AB242">
            <v>4240.7418749999997</v>
          </cell>
          <cell r="AC242">
            <v>3293.8132500000002</v>
          </cell>
          <cell r="AD242">
            <v>0</v>
          </cell>
          <cell r="AE242">
            <v>33593.930625000001</v>
          </cell>
          <cell r="AG242">
            <v>440149128</v>
          </cell>
          <cell r="AH242" t="str">
            <v>440</v>
          </cell>
          <cell r="AI242" t="str">
            <v>149</v>
          </cell>
          <cell r="AJ242" t="str">
            <v>128</v>
          </cell>
          <cell r="AK242">
            <v>1</v>
          </cell>
          <cell r="AL242">
            <v>3</v>
          </cell>
          <cell r="AM242">
            <v>33593.930625000001</v>
          </cell>
          <cell r="AN242">
            <v>11198</v>
          </cell>
          <cell r="AO242">
            <v>0</v>
          </cell>
          <cell r="AP242">
            <v>11198</v>
          </cell>
        </row>
        <row r="243">
          <cell r="A243">
            <v>440149149</v>
          </cell>
          <cell r="B243" t="str">
            <v>COMMUNITY DAY - PROSPECT</v>
          </cell>
          <cell r="C243">
            <v>8</v>
          </cell>
          <cell r="D243">
            <v>0</v>
          </cell>
          <cell r="E243">
            <v>7</v>
          </cell>
          <cell r="F243">
            <v>106</v>
          </cell>
          <cell r="G243">
            <v>101</v>
          </cell>
          <cell r="H243">
            <v>0</v>
          </cell>
          <cell r="I243">
            <v>10.987500000000001</v>
          </cell>
          <cell r="J243">
            <v>0</v>
          </cell>
          <cell r="K243">
            <v>10</v>
          </cell>
          <cell r="L243">
            <v>0</v>
          </cell>
          <cell r="M243">
            <v>79</v>
          </cell>
          <cell r="N243">
            <v>0</v>
          </cell>
          <cell r="O243">
            <v>222</v>
          </cell>
          <cell r="P243">
            <v>25</v>
          </cell>
          <cell r="Q243">
            <v>302</v>
          </cell>
          <cell r="R243">
            <v>1</v>
          </cell>
          <cell r="T243">
            <v>135797.49262500001</v>
          </cell>
          <cell r="U243">
            <v>196037.35</v>
          </cell>
          <cell r="V243">
            <v>1724355.0533750001</v>
          </cell>
          <cell r="W243">
            <v>280069.968375</v>
          </cell>
          <cell r="X243">
            <v>58967.464249999997</v>
          </cell>
          <cell r="Y243">
            <v>133891.551875</v>
          </cell>
          <cell r="Z243">
            <v>78678.11</v>
          </cell>
          <cell r="AA243">
            <v>46827.21</v>
          </cell>
          <cell r="AB243">
            <v>413803.85312499997</v>
          </cell>
          <cell r="AC243">
            <v>339079.32075000001</v>
          </cell>
          <cell r="AD243">
            <v>0</v>
          </cell>
          <cell r="AE243">
            <v>3407507.3743750001</v>
          </cell>
          <cell r="AG243">
            <v>440149149</v>
          </cell>
          <cell r="AH243" t="str">
            <v>440</v>
          </cell>
          <cell r="AI243" t="str">
            <v>149</v>
          </cell>
          <cell r="AJ243" t="str">
            <v>149</v>
          </cell>
          <cell r="AK243">
            <v>1</v>
          </cell>
          <cell r="AL243">
            <v>302</v>
          </cell>
          <cell r="AM243">
            <v>3407507.3743750001</v>
          </cell>
          <cell r="AN243">
            <v>11283</v>
          </cell>
          <cell r="AO243">
            <v>0</v>
          </cell>
          <cell r="AP243">
            <v>11283</v>
          </cell>
        </row>
        <row r="244">
          <cell r="A244">
            <v>440149163</v>
          </cell>
          <cell r="B244" t="str">
            <v>COMMUNITY DAY - PROSPECT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3.7499999999999999E-2</v>
          </cell>
          <cell r="J244">
            <v>0</v>
          </cell>
          <cell r="K244">
            <v>0</v>
          </cell>
          <cell r="L244">
            <v>0</v>
          </cell>
          <cell r="M244">
            <v>1</v>
          </cell>
          <cell r="N244">
            <v>0</v>
          </cell>
          <cell r="O244">
            <v>0</v>
          </cell>
          <cell r="P244">
            <v>0</v>
          </cell>
          <cell r="Q244">
            <v>1</v>
          </cell>
          <cell r="R244">
            <v>1</v>
          </cell>
          <cell r="T244">
            <v>452.43212500000004</v>
          </cell>
          <cell r="U244">
            <v>649.13</v>
          </cell>
          <cell r="V244">
            <v>4789.6598750000003</v>
          </cell>
          <cell r="W244">
            <v>897.01487499999996</v>
          </cell>
          <cell r="X244">
            <v>174.24725000000001</v>
          </cell>
          <cell r="Y244">
            <v>443.734375</v>
          </cell>
          <cell r="Z244">
            <v>288.31</v>
          </cell>
          <cell r="AA244">
            <v>129.25</v>
          </cell>
          <cell r="AB244">
            <v>1222.860625</v>
          </cell>
          <cell r="AC244">
            <v>1054.95775</v>
          </cell>
          <cell r="AD244">
            <v>0</v>
          </cell>
          <cell r="AE244">
            <v>10101.596874999999</v>
          </cell>
          <cell r="AG244">
            <v>440149163</v>
          </cell>
          <cell r="AH244" t="str">
            <v>440</v>
          </cell>
          <cell r="AI244" t="str">
            <v>149</v>
          </cell>
          <cell r="AJ244" t="str">
            <v>163</v>
          </cell>
          <cell r="AK244">
            <v>1</v>
          </cell>
          <cell r="AL244">
            <v>1</v>
          </cell>
          <cell r="AM244">
            <v>10101.596874999999</v>
          </cell>
          <cell r="AN244">
            <v>10102</v>
          </cell>
          <cell r="AO244">
            <v>0</v>
          </cell>
          <cell r="AP244">
            <v>10102</v>
          </cell>
        </row>
        <row r="245">
          <cell r="A245">
            <v>440149181</v>
          </cell>
          <cell r="B245" t="str">
            <v>COMMUNITY DAY - PROSPECT</v>
          </cell>
          <cell r="C245">
            <v>0</v>
          </cell>
          <cell r="D245">
            <v>0</v>
          </cell>
          <cell r="E245">
            <v>0</v>
          </cell>
          <cell r="F245">
            <v>5</v>
          </cell>
          <cell r="G245">
            <v>2</v>
          </cell>
          <cell r="H245">
            <v>0</v>
          </cell>
          <cell r="I245">
            <v>0.41249999999999998</v>
          </cell>
          <cell r="J245">
            <v>0</v>
          </cell>
          <cell r="K245">
            <v>0</v>
          </cell>
          <cell r="L245">
            <v>0</v>
          </cell>
          <cell r="M245">
            <v>4</v>
          </cell>
          <cell r="N245">
            <v>0</v>
          </cell>
          <cell r="O245">
            <v>7</v>
          </cell>
          <cell r="P245">
            <v>0</v>
          </cell>
          <cell r="Q245">
            <v>11</v>
          </cell>
          <cell r="R245">
            <v>1</v>
          </cell>
          <cell r="T245">
            <v>4976.7533750000002</v>
          </cell>
          <cell r="U245">
            <v>7140.43</v>
          </cell>
          <cell r="V245">
            <v>60173.628624999998</v>
          </cell>
          <cell r="W245">
            <v>10510.353625</v>
          </cell>
          <cell r="X245">
            <v>2057.5497500000001</v>
          </cell>
          <cell r="Y245">
            <v>4881.078125</v>
          </cell>
          <cell r="Z245">
            <v>2812.8100000000004</v>
          </cell>
          <cell r="AA245">
            <v>1585.47</v>
          </cell>
          <cell r="AB245">
            <v>14438.806875</v>
          </cell>
          <cell r="AC245">
            <v>12088.695249999999</v>
          </cell>
          <cell r="AD245">
            <v>0</v>
          </cell>
          <cell r="AE245">
            <v>120665.57562500001</v>
          </cell>
          <cell r="AG245">
            <v>440149181</v>
          </cell>
          <cell r="AH245" t="str">
            <v>440</v>
          </cell>
          <cell r="AI245" t="str">
            <v>149</v>
          </cell>
          <cell r="AJ245" t="str">
            <v>181</v>
          </cell>
          <cell r="AK245">
            <v>1</v>
          </cell>
          <cell r="AL245">
            <v>11</v>
          </cell>
          <cell r="AM245">
            <v>120665.57562500001</v>
          </cell>
          <cell r="AN245">
            <v>10970</v>
          </cell>
          <cell r="AO245">
            <v>0</v>
          </cell>
          <cell r="AP245">
            <v>10970</v>
          </cell>
        </row>
        <row r="246">
          <cell r="A246">
            <v>440149211</v>
          </cell>
          <cell r="B246" t="str">
            <v>COMMUNITY DAY - PROSPECT</v>
          </cell>
          <cell r="C246">
            <v>0</v>
          </cell>
          <cell r="D246">
            <v>0</v>
          </cell>
          <cell r="E246">
            <v>2</v>
          </cell>
          <cell r="F246">
            <v>0</v>
          </cell>
          <cell r="G246">
            <v>2</v>
          </cell>
          <cell r="H246">
            <v>0</v>
          </cell>
          <cell r="I246">
            <v>0.1875</v>
          </cell>
          <cell r="J246">
            <v>0</v>
          </cell>
          <cell r="K246">
            <v>0</v>
          </cell>
          <cell r="L246">
            <v>0</v>
          </cell>
          <cell r="M246">
            <v>1</v>
          </cell>
          <cell r="N246">
            <v>0</v>
          </cell>
          <cell r="O246">
            <v>2</v>
          </cell>
          <cell r="P246">
            <v>0</v>
          </cell>
          <cell r="Q246">
            <v>5</v>
          </cell>
          <cell r="R246">
            <v>1</v>
          </cell>
          <cell r="T246">
            <v>2262.160625</v>
          </cell>
          <cell r="U246">
            <v>3245.65</v>
          </cell>
          <cell r="V246">
            <v>22564.919374999998</v>
          </cell>
          <cell r="W246">
            <v>4669.2943749999995</v>
          </cell>
          <cell r="X246">
            <v>842.27625</v>
          </cell>
          <cell r="Y246">
            <v>2218.671875</v>
          </cell>
          <cell r="Z246">
            <v>1298.1099999999999</v>
          </cell>
          <cell r="AA246">
            <v>723.81000000000006</v>
          </cell>
          <cell r="AB246">
            <v>5910.9231250000003</v>
          </cell>
          <cell r="AC246">
            <v>4976.2687499999993</v>
          </cell>
          <cell r="AD246">
            <v>0</v>
          </cell>
          <cell r="AE246">
            <v>48712.084374999991</v>
          </cell>
          <cell r="AG246">
            <v>440149211</v>
          </cell>
          <cell r="AH246" t="str">
            <v>440</v>
          </cell>
          <cell r="AI246" t="str">
            <v>149</v>
          </cell>
          <cell r="AJ246" t="str">
            <v>211</v>
          </cell>
          <cell r="AK246">
            <v>1</v>
          </cell>
          <cell r="AL246">
            <v>5</v>
          </cell>
          <cell r="AM246">
            <v>48712.084374999991</v>
          </cell>
          <cell r="AN246">
            <v>9742</v>
          </cell>
          <cell r="AO246">
            <v>0</v>
          </cell>
          <cell r="AP246">
            <v>9742</v>
          </cell>
        </row>
        <row r="247">
          <cell r="A247">
            <v>441281061</v>
          </cell>
          <cell r="B247" t="str">
            <v>SABIS INTERNATIONAL</v>
          </cell>
          <cell r="C247">
            <v>0</v>
          </cell>
          <cell r="D247">
            <v>0</v>
          </cell>
          <cell r="E247">
            <v>0</v>
          </cell>
          <cell r="F247">
            <v>2</v>
          </cell>
          <cell r="G247">
            <v>2</v>
          </cell>
          <cell r="H247">
            <v>1</v>
          </cell>
          <cell r="I247">
            <v>0.1875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4</v>
          </cell>
          <cell r="P247">
            <v>0</v>
          </cell>
          <cell r="Q247">
            <v>5</v>
          </cell>
          <cell r="R247">
            <v>1</v>
          </cell>
          <cell r="T247">
            <v>2262.1606250000004</v>
          </cell>
          <cell r="U247">
            <v>3245.65</v>
          </cell>
          <cell r="V247">
            <v>27289.859375</v>
          </cell>
          <cell r="W247">
            <v>4516.3743749999994</v>
          </cell>
          <cell r="X247">
            <v>924.56624999999997</v>
          </cell>
          <cell r="Y247">
            <v>2477.1618749999998</v>
          </cell>
          <cell r="Z247">
            <v>1371.21</v>
          </cell>
          <cell r="AA247">
            <v>1167.54</v>
          </cell>
          <cell r="AB247">
            <v>6487.993125</v>
          </cell>
          <cell r="AC247">
            <v>5263.3687499999996</v>
          </cell>
          <cell r="AD247">
            <v>0</v>
          </cell>
          <cell r="AE247">
            <v>55005.884375000001</v>
          </cell>
          <cell r="AG247">
            <v>441281061</v>
          </cell>
          <cell r="AH247" t="str">
            <v>441</v>
          </cell>
          <cell r="AI247" t="str">
            <v>281</v>
          </cell>
          <cell r="AJ247" t="str">
            <v>061</v>
          </cell>
          <cell r="AK247">
            <v>1</v>
          </cell>
          <cell r="AL247">
            <v>5</v>
          </cell>
          <cell r="AM247">
            <v>55005.884375000001</v>
          </cell>
          <cell r="AN247">
            <v>11001</v>
          </cell>
          <cell r="AO247">
            <v>0</v>
          </cell>
          <cell r="AP247">
            <v>11001</v>
          </cell>
        </row>
        <row r="248">
          <cell r="A248">
            <v>441281087</v>
          </cell>
          <cell r="B248" t="str">
            <v>SABIS INTERNATIONAL</v>
          </cell>
          <cell r="C248">
            <v>0</v>
          </cell>
          <cell r="D248">
            <v>0</v>
          </cell>
          <cell r="E248">
            <v>0</v>
          </cell>
          <cell r="F248">
            <v>1</v>
          </cell>
          <cell r="G248">
            <v>2</v>
          </cell>
          <cell r="H248">
            <v>0</v>
          </cell>
          <cell r="I248">
            <v>0.1125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3</v>
          </cell>
          <cell r="P248">
            <v>0</v>
          </cell>
          <cell r="Q248">
            <v>3</v>
          </cell>
          <cell r="R248">
            <v>1</v>
          </cell>
          <cell r="T248">
            <v>1357.2963750000001</v>
          </cell>
          <cell r="U248">
            <v>1947.3899999999999</v>
          </cell>
          <cell r="V248">
            <v>17169.669625000002</v>
          </cell>
          <cell r="W248">
            <v>2722.274625</v>
          </cell>
          <cell r="X248">
            <v>594.41174999999998</v>
          </cell>
          <cell r="Y248">
            <v>1331.203125</v>
          </cell>
          <cell r="Z248">
            <v>793.21</v>
          </cell>
          <cell r="AA248">
            <v>551.47</v>
          </cell>
          <cell r="AB248">
            <v>4171.2018749999997</v>
          </cell>
          <cell r="AC248">
            <v>3330.47325</v>
          </cell>
          <cell r="AD248">
            <v>0</v>
          </cell>
          <cell r="AE248">
            <v>33968.600625000006</v>
          </cell>
          <cell r="AG248">
            <v>441281087</v>
          </cell>
          <cell r="AH248" t="str">
            <v>441</v>
          </cell>
          <cell r="AI248" t="str">
            <v>281</v>
          </cell>
          <cell r="AJ248" t="str">
            <v>087</v>
          </cell>
          <cell r="AK248">
            <v>1</v>
          </cell>
          <cell r="AL248">
            <v>3</v>
          </cell>
          <cell r="AM248">
            <v>33968.600625000006</v>
          </cell>
          <cell r="AN248">
            <v>11323</v>
          </cell>
          <cell r="AO248">
            <v>0</v>
          </cell>
          <cell r="AP248">
            <v>11323</v>
          </cell>
        </row>
        <row r="249">
          <cell r="A249">
            <v>441281159</v>
          </cell>
          <cell r="B249" t="str">
            <v>SABIS INTERNATIONAL</v>
          </cell>
          <cell r="C249">
            <v>0</v>
          </cell>
          <cell r="D249">
            <v>0</v>
          </cell>
          <cell r="E249">
            <v>0</v>
          </cell>
          <cell r="F249">
            <v>1</v>
          </cell>
          <cell r="G249">
            <v>0</v>
          </cell>
          <cell r="H249">
            <v>0</v>
          </cell>
          <cell r="I249">
            <v>3.7499999999999999E-2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1</v>
          </cell>
          <cell r="P249">
            <v>0</v>
          </cell>
          <cell r="Q249">
            <v>1</v>
          </cell>
          <cell r="R249">
            <v>1</v>
          </cell>
          <cell r="T249">
            <v>452.43212500000004</v>
          </cell>
          <cell r="U249">
            <v>649.13</v>
          </cell>
          <cell r="V249">
            <v>5961.3298749999994</v>
          </cell>
          <cell r="W249">
            <v>1050.0048750000001</v>
          </cell>
          <cell r="X249">
            <v>191.53725</v>
          </cell>
          <cell r="Y249">
            <v>443.734375</v>
          </cell>
          <cell r="Z249">
            <v>216.59</v>
          </cell>
          <cell r="AA249">
            <v>129.25</v>
          </cell>
          <cell r="AB249">
            <v>1344.0406249999999</v>
          </cell>
          <cell r="AC249">
            <v>1134.5977499999999</v>
          </cell>
          <cell r="AD249">
            <v>0</v>
          </cell>
          <cell r="AE249">
            <v>11572.646874999999</v>
          </cell>
          <cell r="AG249">
            <v>441281159</v>
          </cell>
          <cell r="AH249" t="str">
            <v>441</v>
          </cell>
          <cell r="AI249" t="str">
            <v>281</v>
          </cell>
          <cell r="AJ249" t="str">
            <v>159</v>
          </cell>
          <cell r="AK249">
            <v>1</v>
          </cell>
          <cell r="AL249">
            <v>1</v>
          </cell>
          <cell r="AM249">
            <v>11572.646874999999</v>
          </cell>
          <cell r="AN249">
            <v>11573</v>
          </cell>
          <cell r="AO249">
            <v>0</v>
          </cell>
          <cell r="AP249">
            <v>11573</v>
          </cell>
        </row>
        <row r="250">
          <cell r="A250">
            <v>441281281</v>
          </cell>
          <cell r="B250" t="str">
            <v>SABIS INTERNATIONAL</v>
          </cell>
          <cell r="C250">
            <v>0</v>
          </cell>
          <cell r="D250">
            <v>0</v>
          </cell>
          <cell r="E250">
            <v>88</v>
          </cell>
          <cell r="F250">
            <v>568</v>
          </cell>
          <cell r="G250">
            <v>408</v>
          </cell>
          <cell r="H250">
            <v>457</v>
          </cell>
          <cell r="I250">
            <v>58.537500000000001</v>
          </cell>
          <cell r="J250">
            <v>0</v>
          </cell>
          <cell r="K250">
            <v>0</v>
          </cell>
          <cell r="L250">
            <v>0</v>
          </cell>
          <cell r="M250">
            <v>40</v>
          </cell>
          <cell r="N250">
            <v>0</v>
          </cell>
          <cell r="O250">
            <v>580</v>
          </cell>
          <cell r="P250">
            <v>265</v>
          </cell>
          <cell r="Q250">
            <v>1561</v>
          </cell>
          <cell r="R250">
            <v>1</v>
          </cell>
          <cell r="T250">
            <v>706246.54712500004</v>
          </cell>
          <cell r="U250">
            <v>1013291.9299999999</v>
          </cell>
          <cell r="V250">
            <v>7529332.9948749989</v>
          </cell>
          <cell r="W250">
            <v>1405878.1798750001</v>
          </cell>
          <cell r="X250">
            <v>265243.18724999996</v>
          </cell>
          <cell r="Y250">
            <v>810799.28937499993</v>
          </cell>
          <cell r="Z250">
            <v>436410.29000000004</v>
          </cell>
          <cell r="AA250">
            <v>394776.58</v>
          </cell>
          <cell r="AB250">
            <v>1861316.795625</v>
          </cell>
          <cell r="AC250">
            <v>1539739.93775</v>
          </cell>
          <cell r="AD250">
            <v>0</v>
          </cell>
          <cell r="AE250">
            <v>15963035.731874999</v>
          </cell>
          <cell r="AG250">
            <v>441281281</v>
          </cell>
          <cell r="AH250" t="str">
            <v>441</v>
          </cell>
          <cell r="AI250" t="str">
            <v>281</v>
          </cell>
          <cell r="AJ250" t="str">
            <v>281</v>
          </cell>
          <cell r="AK250">
            <v>1</v>
          </cell>
          <cell r="AL250">
            <v>1561</v>
          </cell>
          <cell r="AM250">
            <v>15963035.731874999</v>
          </cell>
          <cell r="AN250">
            <v>10226</v>
          </cell>
          <cell r="AO250">
            <v>0</v>
          </cell>
          <cell r="AP250">
            <v>10226</v>
          </cell>
        </row>
        <row r="251">
          <cell r="A251">
            <v>441281680</v>
          </cell>
          <cell r="B251" t="str">
            <v>SABIS INTERNATIONAL</v>
          </cell>
          <cell r="C251">
            <v>0</v>
          </cell>
          <cell r="D251">
            <v>0</v>
          </cell>
          <cell r="E251">
            <v>1</v>
          </cell>
          <cell r="F251">
            <v>1</v>
          </cell>
          <cell r="G251">
            <v>0</v>
          </cell>
          <cell r="H251">
            <v>2</v>
          </cell>
          <cell r="I251">
            <v>0.15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1</v>
          </cell>
          <cell r="P251">
            <v>1</v>
          </cell>
          <cell r="Q251">
            <v>4</v>
          </cell>
          <cell r="R251">
            <v>1</v>
          </cell>
          <cell r="T251">
            <v>1809.7285000000002</v>
          </cell>
          <cell r="U251">
            <v>2596.52</v>
          </cell>
          <cell r="V251">
            <v>19585.5995</v>
          </cell>
          <cell r="W251">
            <v>3588.1994999999997</v>
          </cell>
          <cell r="X251">
            <v>660.28899999999999</v>
          </cell>
          <cell r="Y251">
            <v>2291.9175</v>
          </cell>
          <cell r="Z251">
            <v>1156</v>
          </cell>
          <cell r="AA251">
            <v>1189.06</v>
          </cell>
          <cell r="AB251">
            <v>4633.5825000000004</v>
          </cell>
          <cell r="AC251">
            <v>3865.741</v>
          </cell>
          <cell r="AD251">
            <v>0</v>
          </cell>
          <cell r="AE251">
            <v>41376.637500000004</v>
          </cell>
          <cell r="AG251">
            <v>441281680</v>
          </cell>
          <cell r="AH251" t="str">
            <v>441</v>
          </cell>
          <cell r="AI251" t="str">
            <v>281</v>
          </cell>
          <cell r="AJ251" t="str">
            <v>680</v>
          </cell>
          <cell r="AK251">
            <v>1</v>
          </cell>
          <cell r="AL251">
            <v>4</v>
          </cell>
          <cell r="AM251">
            <v>41376.637500000004</v>
          </cell>
          <cell r="AN251">
            <v>10344</v>
          </cell>
          <cell r="AO251">
            <v>0</v>
          </cell>
          <cell r="AP251">
            <v>10344</v>
          </cell>
        </row>
        <row r="252">
          <cell r="A252">
            <v>443035016</v>
          </cell>
          <cell r="B252" t="str">
            <v>EDWARD W. BROOKE TWO</v>
          </cell>
          <cell r="C252">
            <v>0</v>
          </cell>
          <cell r="D252">
            <v>0</v>
          </cell>
          <cell r="E252">
            <v>1</v>
          </cell>
          <cell r="F252">
            <v>1</v>
          </cell>
          <cell r="G252">
            <v>0</v>
          </cell>
          <cell r="H252">
            <v>0</v>
          </cell>
          <cell r="I252">
            <v>7.4999999999999997E-2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1</v>
          </cell>
          <cell r="P252">
            <v>1</v>
          </cell>
          <cell r="Q252">
            <v>2</v>
          </cell>
          <cell r="R252">
            <v>1.071</v>
          </cell>
          <cell r="T252">
            <v>969.10961175</v>
          </cell>
          <cell r="U252">
            <v>1390.4364599999999</v>
          </cell>
          <cell r="V252">
            <v>12067.89921225</v>
          </cell>
          <cell r="W252">
            <v>2249.1104422500002</v>
          </cell>
          <cell r="X252">
            <v>410.25136950000001</v>
          </cell>
          <cell r="Y252">
            <v>887.46875</v>
          </cell>
          <cell r="Z252">
            <v>463.93577999999997</v>
          </cell>
          <cell r="AA252">
            <v>230.71482</v>
          </cell>
          <cell r="AB252">
            <v>2878.9350187499999</v>
          </cell>
          <cell r="AC252">
            <v>2269.1455000000001</v>
          </cell>
          <cell r="AD252">
            <v>0</v>
          </cell>
          <cell r="AE252">
            <v>23817.0069645</v>
          </cell>
          <cell r="AG252">
            <v>443035016</v>
          </cell>
          <cell r="AH252" t="str">
            <v>443</v>
          </cell>
          <cell r="AI252" t="str">
            <v>035</v>
          </cell>
          <cell r="AJ252" t="str">
            <v>016</v>
          </cell>
          <cell r="AK252">
            <v>1</v>
          </cell>
          <cell r="AL252">
            <v>2</v>
          </cell>
          <cell r="AM252">
            <v>23817.0069645</v>
          </cell>
          <cell r="AN252">
            <v>11909</v>
          </cell>
          <cell r="AO252">
            <v>0</v>
          </cell>
          <cell r="AP252">
            <v>11909</v>
          </cell>
        </row>
        <row r="253">
          <cell r="A253">
            <v>443035035</v>
          </cell>
          <cell r="B253" t="str">
            <v>EDWARD W. BROOKE TWO</v>
          </cell>
          <cell r="C253">
            <v>0</v>
          </cell>
          <cell r="D253">
            <v>0</v>
          </cell>
          <cell r="E253">
            <v>47</v>
          </cell>
          <cell r="F253">
            <v>219</v>
          </cell>
          <cell r="G253">
            <v>63</v>
          </cell>
          <cell r="H253">
            <v>0</v>
          </cell>
          <cell r="I253">
            <v>13.2</v>
          </cell>
          <cell r="J253">
            <v>0</v>
          </cell>
          <cell r="K253">
            <v>0</v>
          </cell>
          <cell r="L253">
            <v>0</v>
          </cell>
          <cell r="M253">
            <v>23</v>
          </cell>
          <cell r="N253">
            <v>0</v>
          </cell>
          <cell r="O253">
            <v>226</v>
          </cell>
          <cell r="P253">
            <v>43</v>
          </cell>
          <cell r="Q253">
            <v>352</v>
          </cell>
          <cell r="R253">
            <v>1.071</v>
          </cell>
          <cell r="T253">
            <v>170563.29166799999</v>
          </cell>
          <cell r="U253">
            <v>244716.81696</v>
          </cell>
          <cell r="V253">
            <v>1992176.3598659995</v>
          </cell>
          <cell r="W253">
            <v>377644.38465599989</v>
          </cell>
          <cell r="X253">
            <v>68661.597941999993</v>
          </cell>
          <cell r="Y253">
            <v>156194.5</v>
          </cell>
          <cell r="Z253">
            <v>88258.539600000004</v>
          </cell>
          <cell r="AA253">
            <v>52081.037819999998</v>
          </cell>
          <cell r="AB253">
            <v>481822.31537999987</v>
          </cell>
          <cell r="AC253">
            <v>378924.95800000004</v>
          </cell>
          <cell r="AD253">
            <v>0</v>
          </cell>
          <cell r="AE253">
            <v>4011043.8018919993</v>
          </cell>
          <cell r="AG253">
            <v>443035035</v>
          </cell>
          <cell r="AH253" t="str">
            <v>443</v>
          </cell>
          <cell r="AI253" t="str">
            <v>035</v>
          </cell>
          <cell r="AJ253" t="str">
            <v>035</v>
          </cell>
          <cell r="AK253">
            <v>1</v>
          </cell>
          <cell r="AL253">
            <v>352</v>
          </cell>
          <cell r="AM253">
            <v>4011043.8018919993</v>
          </cell>
          <cell r="AN253">
            <v>11395</v>
          </cell>
          <cell r="AO253">
            <v>0</v>
          </cell>
          <cell r="AP253">
            <v>11395</v>
          </cell>
        </row>
        <row r="254">
          <cell r="A254">
            <v>443035073</v>
          </cell>
          <cell r="B254" t="str">
            <v>EDWARD W. BROOKE TWO</v>
          </cell>
          <cell r="C254">
            <v>0</v>
          </cell>
          <cell r="D254">
            <v>0</v>
          </cell>
          <cell r="E254">
            <v>0</v>
          </cell>
          <cell r="F254">
            <v>1</v>
          </cell>
          <cell r="G254">
            <v>0</v>
          </cell>
          <cell r="H254">
            <v>0</v>
          </cell>
          <cell r="I254">
            <v>3.7499999999999999E-2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Q254">
            <v>1</v>
          </cell>
          <cell r="R254">
            <v>1.071</v>
          </cell>
          <cell r="T254">
            <v>484.554805875</v>
          </cell>
          <cell r="U254">
            <v>695.21822999999995</v>
          </cell>
          <cell r="V254">
            <v>3516.5426861249994</v>
          </cell>
          <cell r="W254">
            <v>1124.5552211250001</v>
          </cell>
          <cell r="X254">
            <v>142.01165474999999</v>
          </cell>
          <cell r="Y254">
            <v>443.734375</v>
          </cell>
          <cell r="Z254">
            <v>231.96788999999998</v>
          </cell>
          <cell r="AA254">
            <v>138.42675</v>
          </cell>
          <cell r="AB254">
            <v>996.51261937499987</v>
          </cell>
          <cell r="AC254">
            <v>862.76774999999998</v>
          </cell>
          <cell r="AD254">
            <v>0</v>
          </cell>
          <cell r="AE254">
            <v>8636.2919822499989</v>
          </cell>
          <cell r="AG254">
            <v>443035073</v>
          </cell>
          <cell r="AH254" t="str">
            <v>443</v>
          </cell>
          <cell r="AI254" t="str">
            <v>035</v>
          </cell>
          <cell r="AJ254" t="str">
            <v>073</v>
          </cell>
          <cell r="AK254">
            <v>1</v>
          </cell>
          <cell r="AL254">
            <v>1</v>
          </cell>
          <cell r="AM254">
            <v>8636.2919822499989</v>
          </cell>
          <cell r="AN254">
            <v>8636</v>
          </cell>
          <cell r="AO254">
            <v>0</v>
          </cell>
          <cell r="AP254">
            <v>8636</v>
          </cell>
        </row>
        <row r="255">
          <cell r="A255">
            <v>443035100</v>
          </cell>
          <cell r="B255" t="str">
            <v>EDWARD W. BROOKE TWO</v>
          </cell>
          <cell r="C255">
            <v>0</v>
          </cell>
          <cell r="D255">
            <v>0</v>
          </cell>
          <cell r="E255">
            <v>1</v>
          </cell>
          <cell r="F255">
            <v>0</v>
          </cell>
          <cell r="G255">
            <v>0</v>
          </cell>
          <cell r="H255">
            <v>0</v>
          </cell>
          <cell r="I255">
            <v>3.7499999999999999E-2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1</v>
          </cell>
          <cell r="Q255">
            <v>1</v>
          </cell>
          <cell r="R255">
            <v>1.071</v>
          </cell>
          <cell r="T255">
            <v>484.554805875</v>
          </cell>
          <cell r="U255">
            <v>695.21822999999995</v>
          </cell>
          <cell r="V255">
            <v>5683.3149161249994</v>
          </cell>
          <cell r="W255">
            <v>1124.5552211250001</v>
          </cell>
          <cell r="X255">
            <v>205.11497474999999</v>
          </cell>
          <cell r="Y255">
            <v>443.734375</v>
          </cell>
          <cell r="Z255">
            <v>231.96788999999998</v>
          </cell>
          <cell r="AA255">
            <v>92.288070000000005</v>
          </cell>
          <cell r="AB255">
            <v>1439.4675093749997</v>
          </cell>
          <cell r="AC255">
            <v>1134.54775</v>
          </cell>
          <cell r="AD255">
            <v>0</v>
          </cell>
          <cell r="AE255">
            <v>11534.763742249999</v>
          </cell>
          <cell r="AG255">
            <v>443035100</v>
          </cell>
          <cell r="AH255" t="str">
            <v>443</v>
          </cell>
          <cell r="AI255" t="str">
            <v>035</v>
          </cell>
          <cell r="AJ255" t="str">
            <v>100</v>
          </cell>
          <cell r="AK255">
            <v>1</v>
          </cell>
          <cell r="AL255">
            <v>1</v>
          </cell>
          <cell r="AM255">
            <v>11534.763742249999</v>
          </cell>
          <cell r="AN255">
            <v>11535</v>
          </cell>
          <cell r="AO255">
            <v>0</v>
          </cell>
          <cell r="AP255">
            <v>11535</v>
          </cell>
        </row>
        <row r="256">
          <cell r="A256">
            <v>443035189</v>
          </cell>
          <cell r="B256" t="str">
            <v>EDWARD W. BROOKE TWO</v>
          </cell>
          <cell r="C256">
            <v>0</v>
          </cell>
          <cell r="D256">
            <v>0</v>
          </cell>
          <cell r="E256">
            <v>0</v>
          </cell>
          <cell r="F256">
            <v>1</v>
          </cell>
          <cell r="G256">
            <v>1</v>
          </cell>
          <cell r="H256">
            <v>0</v>
          </cell>
          <cell r="I256">
            <v>7.4999999999999997E-2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2</v>
          </cell>
          <cell r="P256">
            <v>0</v>
          </cell>
          <cell r="Q256">
            <v>2</v>
          </cell>
          <cell r="R256">
            <v>1.071</v>
          </cell>
          <cell r="T256">
            <v>969.10961175</v>
          </cell>
          <cell r="U256">
            <v>1390.4364599999999</v>
          </cell>
          <cell r="V256">
            <v>12386.650232249998</v>
          </cell>
          <cell r="W256">
            <v>2020.0556722499998</v>
          </cell>
          <cell r="X256">
            <v>420.87568950000002</v>
          </cell>
          <cell r="Y256">
            <v>887.46875</v>
          </cell>
          <cell r="Z256">
            <v>540.74789999999996</v>
          </cell>
          <cell r="AA256">
            <v>364.52555999999998</v>
          </cell>
          <cell r="AB256">
            <v>2953.4123587499994</v>
          </cell>
          <cell r="AC256">
            <v>2232.5355</v>
          </cell>
          <cell r="AD256">
            <v>0</v>
          </cell>
          <cell r="AE256">
            <v>24165.817734499993</v>
          </cell>
          <cell r="AG256">
            <v>443035189</v>
          </cell>
          <cell r="AH256" t="str">
            <v>443</v>
          </cell>
          <cell r="AI256" t="str">
            <v>035</v>
          </cell>
          <cell r="AJ256" t="str">
            <v>189</v>
          </cell>
          <cell r="AK256">
            <v>1</v>
          </cell>
          <cell r="AL256">
            <v>2</v>
          </cell>
          <cell r="AM256">
            <v>24165.817734499993</v>
          </cell>
          <cell r="AN256">
            <v>12083</v>
          </cell>
          <cell r="AO256">
            <v>0</v>
          </cell>
          <cell r="AP256">
            <v>12083</v>
          </cell>
        </row>
        <row r="257">
          <cell r="A257">
            <v>443035243</v>
          </cell>
          <cell r="B257" t="str">
            <v>EDWARD W. BROOKE TWO</v>
          </cell>
          <cell r="C257">
            <v>0</v>
          </cell>
          <cell r="D257">
            <v>0</v>
          </cell>
          <cell r="E257">
            <v>0</v>
          </cell>
          <cell r="F257">
            <v>1</v>
          </cell>
          <cell r="G257">
            <v>0</v>
          </cell>
          <cell r="H257">
            <v>0</v>
          </cell>
          <cell r="I257">
            <v>3.7499999999999999E-2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  <cell r="Q257">
            <v>1</v>
          </cell>
          <cell r="R257">
            <v>1.071</v>
          </cell>
          <cell r="T257">
            <v>484.554805875</v>
          </cell>
          <cell r="U257">
            <v>695.21822999999995</v>
          </cell>
          <cell r="V257">
            <v>3516.5426861249994</v>
          </cell>
          <cell r="W257">
            <v>1124.5552211250001</v>
          </cell>
          <cell r="X257">
            <v>142.01165474999999</v>
          </cell>
          <cell r="Y257">
            <v>443.734375</v>
          </cell>
          <cell r="Z257">
            <v>231.96788999999998</v>
          </cell>
          <cell r="AA257">
            <v>138.42675</v>
          </cell>
          <cell r="AB257">
            <v>996.51261937499987</v>
          </cell>
          <cell r="AC257">
            <v>862.76774999999998</v>
          </cell>
          <cell r="AD257">
            <v>0</v>
          </cell>
          <cell r="AE257">
            <v>8636.2919822499989</v>
          </cell>
          <cell r="AG257">
            <v>443035243</v>
          </cell>
          <cell r="AH257" t="str">
            <v>443</v>
          </cell>
          <cell r="AI257" t="str">
            <v>035</v>
          </cell>
          <cell r="AJ257" t="str">
            <v>243</v>
          </cell>
          <cell r="AK257">
            <v>1</v>
          </cell>
          <cell r="AL257">
            <v>1</v>
          </cell>
          <cell r="AM257">
            <v>8636.2919822499989</v>
          </cell>
          <cell r="AN257">
            <v>8636</v>
          </cell>
          <cell r="AO257">
            <v>0</v>
          </cell>
          <cell r="AP257">
            <v>8636</v>
          </cell>
        </row>
        <row r="258">
          <cell r="A258">
            <v>443035285</v>
          </cell>
          <cell r="B258" t="str">
            <v>EDWARD W. BROOKE TWO</v>
          </cell>
          <cell r="C258">
            <v>0</v>
          </cell>
          <cell r="D258">
            <v>0</v>
          </cell>
          <cell r="E258">
            <v>0</v>
          </cell>
          <cell r="F258">
            <v>1</v>
          </cell>
          <cell r="G258">
            <v>0</v>
          </cell>
          <cell r="H258">
            <v>0</v>
          </cell>
          <cell r="I258">
            <v>3.7499999999999999E-2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1</v>
          </cell>
          <cell r="R258">
            <v>1.071</v>
          </cell>
          <cell r="T258">
            <v>484.554805875</v>
          </cell>
          <cell r="U258">
            <v>695.21822999999995</v>
          </cell>
          <cell r="V258">
            <v>3516.5426861249994</v>
          </cell>
          <cell r="W258">
            <v>1124.5552211250001</v>
          </cell>
          <cell r="X258">
            <v>142.01165474999999</v>
          </cell>
          <cell r="Y258">
            <v>443.734375</v>
          </cell>
          <cell r="Z258">
            <v>231.96788999999998</v>
          </cell>
          <cell r="AA258">
            <v>138.42675</v>
          </cell>
          <cell r="AB258">
            <v>996.51261937499987</v>
          </cell>
          <cell r="AC258">
            <v>862.76774999999998</v>
          </cell>
          <cell r="AD258">
            <v>0</v>
          </cell>
          <cell r="AE258">
            <v>8636.2919822499989</v>
          </cell>
          <cell r="AG258">
            <v>443035285</v>
          </cell>
          <cell r="AH258" t="str">
            <v>443</v>
          </cell>
          <cell r="AI258" t="str">
            <v>035</v>
          </cell>
          <cell r="AJ258" t="str">
            <v>285</v>
          </cell>
          <cell r="AK258">
            <v>1</v>
          </cell>
          <cell r="AL258">
            <v>1</v>
          </cell>
          <cell r="AM258">
            <v>8636.2919822499989</v>
          </cell>
          <cell r="AN258">
            <v>8636</v>
          </cell>
          <cell r="AO258">
            <v>0</v>
          </cell>
          <cell r="AP258">
            <v>8636</v>
          </cell>
        </row>
        <row r="259">
          <cell r="A259">
            <v>444035035</v>
          </cell>
          <cell r="B259" t="str">
            <v>NEIGHBORHOOD HOUSE</v>
          </cell>
          <cell r="C259">
            <v>39</v>
          </cell>
          <cell r="D259">
            <v>0</v>
          </cell>
          <cell r="E259">
            <v>34</v>
          </cell>
          <cell r="F259">
            <v>181</v>
          </cell>
          <cell r="G259">
            <v>103</v>
          </cell>
          <cell r="H259">
            <v>0</v>
          </cell>
          <cell r="I259">
            <v>12.637499999999999</v>
          </cell>
          <cell r="J259">
            <v>0</v>
          </cell>
          <cell r="K259">
            <v>0</v>
          </cell>
          <cell r="L259">
            <v>0</v>
          </cell>
          <cell r="M259">
            <v>19</v>
          </cell>
          <cell r="N259">
            <v>0</v>
          </cell>
          <cell r="O259">
            <v>202</v>
          </cell>
          <cell r="P259">
            <v>35</v>
          </cell>
          <cell r="Q259">
            <v>357</v>
          </cell>
          <cell r="R259">
            <v>1.071</v>
          </cell>
          <cell r="T259">
            <v>170801.27656987502</v>
          </cell>
          <cell r="U259">
            <v>247845.50784000001</v>
          </cell>
          <cell r="V259">
            <v>1893670.4942741245</v>
          </cell>
          <cell r="W259">
            <v>368212.08430912491</v>
          </cell>
          <cell r="X259">
            <v>67215.920640750002</v>
          </cell>
          <cell r="Y259">
            <v>157939.47437500002</v>
          </cell>
          <cell r="Z259">
            <v>92067.004890000011</v>
          </cell>
          <cell r="AA259">
            <v>55910.312640000004</v>
          </cell>
          <cell r="AB259">
            <v>471688.35339937499</v>
          </cell>
          <cell r="AC259">
            <v>369578.65174999996</v>
          </cell>
          <cell r="AD259">
            <v>0</v>
          </cell>
          <cell r="AE259">
            <v>3894929.0806882493</v>
          </cell>
          <cell r="AG259">
            <v>444035035</v>
          </cell>
          <cell r="AH259" t="str">
            <v>444</v>
          </cell>
          <cell r="AI259" t="str">
            <v>035</v>
          </cell>
          <cell r="AJ259" t="str">
            <v>035</v>
          </cell>
          <cell r="AK259">
            <v>1</v>
          </cell>
          <cell r="AL259">
            <v>357</v>
          </cell>
          <cell r="AM259">
            <v>3894929.0806882493</v>
          </cell>
          <cell r="AN259">
            <v>10910</v>
          </cell>
          <cell r="AO259">
            <v>0</v>
          </cell>
          <cell r="AP259">
            <v>10910</v>
          </cell>
        </row>
        <row r="260">
          <cell r="A260">
            <v>444035040</v>
          </cell>
          <cell r="B260" t="str">
            <v>NEIGHBORHOOD HOUSE</v>
          </cell>
          <cell r="C260">
            <v>0</v>
          </cell>
          <cell r="D260">
            <v>0</v>
          </cell>
          <cell r="E260">
            <v>0</v>
          </cell>
          <cell r="F260">
            <v>1</v>
          </cell>
          <cell r="G260">
            <v>0</v>
          </cell>
          <cell r="H260">
            <v>0</v>
          </cell>
          <cell r="I260">
            <v>3.7499999999999999E-2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1</v>
          </cell>
          <cell r="P260">
            <v>0</v>
          </cell>
          <cell r="Q260">
            <v>1</v>
          </cell>
          <cell r="R260">
            <v>1.071</v>
          </cell>
          <cell r="T260">
            <v>484.554805875</v>
          </cell>
          <cell r="U260">
            <v>695.21822999999995</v>
          </cell>
          <cell r="V260">
            <v>6384.5842961249991</v>
          </cell>
          <cell r="W260">
            <v>1124.5552211250001</v>
          </cell>
          <cell r="X260">
            <v>205.13639474999999</v>
          </cell>
          <cell r="Y260">
            <v>443.734375</v>
          </cell>
          <cell r="Z260">
            <v>231.96788999999998</v>
          </cell>
          <cell r="AA260">
            <v>138.42675</v>
          </cell>
          <cell r="AB260">
            <v>1439.4675093749997</v>
          </cell>
          <cell r="AC260">
            <v>1134.5977499999999</v>
          </cell>
          <cell r="AD260">
            <v>0</v>
          </cell>
          <cell r="AE260">
            <v>12282.243222249999</v>
          </cell>
          <cell r="AG260">
            <v>444035040</v>
          </cell>
          <cell r="AH260" t="str">
            <v>444</v>
          </cell>
          <cell r="AI260" t="str">
            <v>035</v>
          </cell>
          <cell r="AJ260" t="str">
            <v>040</v>
          </cell>
          <cell r="AK260">
            <v>1</v>
          </cell>
          <cell r="AL260">
            <v>1</v>
          </cell>
          <cell r="AM260">
            <v>12282.243222249999</v>
          </cell>
          <cell r="AN260">
            <v>12282</v>
          </cell>
          <cell r="AO260">
            <v>0</v>
          </cell>
          <cell r="AP260">
            <v>12282</v>
          </cell>
        </row>
        <row r="261">
          <cell r="A261">
            <v>444035044</v>
          </cell>
          <cell r="B261" t="str">
            <v>NEIGHBORHOOD HOUSE</v>
          </cell>
          <cell r="C261">
            <v>0</v>
          </cell>
          <cell r="D261">
            <v>0</v>
          </cell>
          <cell r="E261">
            <v>0</v>
          </cell>
          <cell r="F261">
            <v>0</v>
          </cell>
          <cell r="G261">
            <v>1</v>
          </cell>
          <cell r="H261">
            <v>0</v>
          </cell>
          <cell r="I261">
            <v>3.7499999999999999E-2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1</v>
          </cell>
          <cell r="R261">
            <v>1.071</v>
          </cell>
          <cell r="T261">
            <v>484.554805875</v>
          </cell>
          <cell r="U261">
            <v>695.21822999999995</v>
          </cell>
          <cell r="V261">
            <v>3134.0243261249998</v>
          </cell>
          <cell r="W261">
            <v>895.50045112499993</v>
          </cell>
          <cell r="X261">
            <v>152.61455475</v>
          </cell>
          <cell r="Y261">
            <v>443.734375</v>
          </cell>
          <cell r="Z261">
            <v>308.78001</v>
          </cell>
          <cell r="AA261">
            <v>226.09881000000001</v>
          </cell>
          <cell r="AB261">
            <v>1070.9899593749999</v>
          </cell>
          <cell r="AC261">
            <v>826.10775000000001</v>
          </cell>
          <cell r="AD261">
            <v>0</v>
          </cell>
          <cell r="AE261">
            <v>8237.623272249999</v>
          </cell>
          <cell r="AG261">
            <v>444035044</v>
          </cell>
          <cell r="AH261" t="str">
            <v>444</v>
          </cell>
          <cell r="AI261" t="str">
            <v>035</v>
          </cell>
          <cell r="AJ261" t="str">
            <v>044</v>
          </cell>
          <cell r="AK261">
            <v>1</v>
          </cell>
          <cell r="AL261">
            <v>1</v>
          </cell>
          <cell r="AM261">
            <v>8237.623272249999</v>
          </cell>
          <cell r="AN261">
            <v>8238</v>
          </cell>
          <cell r="AO261">
            <v>0</v>
          </cell>
          <cell r="AP261">
            <v>8238</v>
          </cell>
        </row>
        <row r="262">
          <cell r="A262">
            <v>444035050</v>
          </cell>
          <cell r="B262" t="str">
            <v>NEIGHBORHOOD HOUSE</v>
          </cell>
          <cell r="C262">
            <v>0</v>
          </cell>
          <cell r="D262">
            <v>0</v>
          </cell>
          <cell r="E262">
            <v>0</v>
          </cell>
          <cell r="F262">
            <v>1</v>
          </cell>
          <cell r="G262">
            <v>0</v>
          </cell>
          <cell r="H262">
            <v>0</v>
          </cell>
          <cell r="I262">
            <v>3.7499999999999999E-2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  <cell r="Q262">
            <v>1</v>
          </cell>
          <cell r="R262">
            <v>1.071</v>
          </cell>
          <cell r="T262">
            <v>484.554805875</v>
          </cell>
          <cell r="U262">
            <v>695.21822999999995</v>
          </cell>
          <cell r="V262">
            <v>3516.5426861249994</v>
          </cell>
          <cell r="W262">
            <v>1124.5552211250001</v>
          </cell>
          <cell r="X262">
            <v>142.01165474999999</v>
          </cell>
          <cell r="Y262">
            <v>443.734375</v>
          </cell>
          <cell r="Z262">
            <v>231.96788999999998</v>
          </cell>
          <cell r="AA262">
            <v>138.42675</v>
          </cell>
          <cell r="AB262">
            <v>996.51261937499987</v>
          </cell>
          <cell r="AC262">
            <v>862.76774999999998</v>
          </cell>
          <cell r="AD262">
            <v>0</v>
          </cell>
          <cell r="AE262">
            <v>8636.2919822499989</v>
          </cell>
          <cell r="AG262">
            <v>444035050</v>
          </cell>
          <cell r="AH262" t="str">
            <v>444</v>
          </cell>
          <cell r="AI262" t="str">
            <v>035</v>
          </cell>
          <cell r="AJ262" t="str">
            <v>050</v>
          </cell>
          <cell r="AK262">
            <v>1</v>
          </cell>
          <cell r="AL262">
            <v>1</v>
          </cell>
          <cell r="AM262">
            <v>8636.2919822499989</v>
          </cell>
          <cell r="AN262">
            <v>8636</v>
          </cell>
          <cell r="AO262">
            <v>0</v>
          </cell>
          <cell r="AP262">
            <v>8636</v>
          </cell>
        </row>
        <row r="263">
          <cell r="A263">
            <v>444035243</v>
          </cell>
          <cell r="B263" t="str">
            <v>NEIGHBORHOOD HOUSE</v>
          </cell>
          <cell r="C263">
            <v>0</v>
          </cell>
          <cell r="D263">
            <v>0</v>
          </cell>
          <cell r="E263">
            <v>0</v>
          </cell>
          <cell r="F263">
            <v>1</v>
          </cell>
          <cell r="G263">
            <v>0</v>
          </cell>
          <cell r="H263">
            <v>0</v>
          </cell>
          <cell r="I263">
            <v>7.4999999999999997E-2</v>
          </cell>
          <cell r="J263">
            <v>0</v>
          </cell>
          <cell r="K263">
            <v>0</v>
          </cell>
          <cell r="L263">
            <v>0</v>
          </cell>
          <cell r="M263">
            <v>1</v>
          </cell>
          <cell r="N263">
            <v>0</v>
          </cell>
          <cell r="O263">
            <v>2</v>
          </cell>
          <cell r="P263">
            <v>0</v>
          </cell>
          <cell r="Q263">
            <v>2</v>
          </cell>
          <cell r="R263">
            <v>1.071</v>
          </cell>
          <cell r="T263">
            <v>969.10961175</v>
          </cell>
          <cell r="U263">
            <v>1390.4364599999999</v>
          </cell>
          <cell r="V263">
            <v>14382.35163225</v>
          </cell>
          <cell r="W263">
            <v>2085.25815225</v>
          </cell>
          <cell r="X263">
            <v>454.87993950000003</v>
          </cell>
          <cell r="Y263">
            <v>887.46875</v>
          </cell>
          <cell r="Z263">
            <v>540.74789999999996</v>
          </cell>
          <cell r="AA263">
            <v>276.8535</v>
          </cell>
          <cell r="AB263">
            <v>3192.1061287499992</v>
          </cell>
          <cell r="AC263">
            <v>2461.3854999999999</v>
          </cell>
          <cell r="AD263">
            <v>0</v>
          </cell>
          <cell r="AE263">
            <v>26640.597574499996</v>
          </cell>
          <cell r="AG263">
            <v>444035243</v>
          </cell>
          <cell r="AH263" t="str">
            <v>444</v>
          </cell>
          <cell r="AI263" t="str">
            <v>035</v>
          </cell>
          <cell r="AJ263" t="str">
            <v>243</v>
          </cell>
          <cell r="AK263">
            <v>1</v>
          </cell>
          <cell r="AL263">
            <v>2</v>
          </cell>
          <cell r="AM263">
            <v>26640.597574499996</v>
          </cell>
          <cell r="AN263">
            <v>13320</v>
          </cell>
          <cell r="AO263">
            <v>0</v>
          </cell>
          <cell r="AP263">
            <v>13320</v>
          </cell>
        </row>
        <row r="264">
          <cell r="A264">
            <v>444035244</v>
          </cell>
          <cell r="B264" t="str">
            <v>NEIGHBORHOOD HOUSE</v>
          </cell>
          <cell r="C264">
            <v>1</v>
          </cell>
          <cell r="D264">
            <v>0</v>
          </cell>
          <cell r="E264">
            <v>0</v>
          </cell>
          <cell r="F264">
            <v>1</v>
          </cell>
          <cell r="G264">
            <v>6</v>
          </cell>
          <cell r="H264">
            <v>0</v>
          </cell>
          <cell r="I264">
            <v>0.33750000000000002</v>
          </cell>
          <cell r="J264">
            <v>0</v>
          </cell>
          <cell r="K264">
            <v>0</v>
          </cell>
          <cell r="L264">
            <v>0</v>
          </cell>
          <cell r="M264">
            <v>2</v>
          </cell>
          <cell r="N264">
            <v>0</v>
          </cell>
          <cell r="O264">
            <v>9</v>
          </cell>
          <cell r="P264">
            <v>1</v>
          </cell>
          <cell r="Q264">
            <v>10</v>
          </cell>
          <cell r="R264">
            <v>1.071</v>
          </cell>
          <cell r="T264">
            <v>4553.4626628749993</v>
          </cell>
          <cell r="U264">
            <v>6604.5785399999995</v>
          </cell>
          <cell r="V264">
            <v>62153.170435125001</v>
          </cell>
          <cell r="W264">
            <v>8827.753780125</v>
          </cell>
          <cell r="X264">
            <v>2125.2230527500001</v>
          </cell>
          <cell r="Y264">
            <v>4209.0193749999999</v>
          </cell>
          <cell r="Z264">
            <v>2818.1758499999996</v>
          </cell>
          <cell r="AA264">
            <v>1818.00108</v>
          </cell>
          <cell r="AB264">
            <v>14913.980904374999</v>
          </cell>
          <cell r="AC264">
            <v>11020.149749999999</v>
          </cell>
          <cell r="AD264">
            <v>0</v>
          </cell>
          <cell r="AE264">
            <v>119043.51543025002</v>
          </cell>
          <cell r="AG264">
            <v>444035244</v>
          </cell>
          <cell r="AH264" t="str">
            <v>444</v>
          </cell>
          <cell r="AI264" t="str">
            <v>035</v>
          </cell>
          <cell r="AJ264" t="str">
            <v>244</v>
          </cell>
          <cell r="AK264">
            <v>1</v>
          </cell>
          <cell r="AL264">
            <v>10</v>
          </cell>
          <cell r="AM264">
            <v>119043.51543025002</v>
          </cell>
          <cell r="AN264">
            <v>11904</v>
          </cell>
          <cell r="AO264">
            <v>0</v>
          </cell>
          <cell r="AP264">
            <v>11904</v>
          </cell>
        </row>
        <row r="265">
          <cell r="A265">
            <v>444035274</v>
          </cell>
          <cell r="B265" t="str">
            <v>NEIGHBORHOOD HOUSE</v>
          </cell>
          <cell r="C265">
            <v>0</v>
          </cell>
          <cell r="D265">
            <v>0</v>
          </cell>
          <cell r="E265">
            <v>0</v>
          </cell>
          <cell r="F265">
            <v>0</v>
          </cell>
          <cell r="G265">
            <v>1</v>
          </cell>
          <cell r="H265">
            <v>0</v>
          </cell>
          <cell r="I265">
            <v>3.7499999999999999E-2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1</v>
          </cell>
          <cell r="P265">
            <v>0</v>
          </cell>
          <cell r="Q265">
            <v>1</v>
          </cell>
          <cell r="R265">
            <v>1.071</v>
          </cell>
          <cell r="T265">
            <v>484.554805875</v>
          </cell>
          <cell r="U265">
            <v>695.21822999999995</v>
          </cell>
          <cell r="V265">
            <v>6002.0659361249991</v>
          </cell>
          <cell r="W265">
            <v>895.50045112499993</v>
          </cell>
          <cell r="X265">
            <v>215.73929475</v>
          </cell>
          <cell r="Y265">
            <v>443.734375</v>
          </cell>
          <cell r="Z265">
            <v>308.78001</v>
          </cell>
          <cell r="AA265">
            <v>226.09881000000001</v>
          </cell>
          <cell r="AB265">
            <v>1513.9448493750001</v>
          </cell>
          <cell r="AC265">
            <v>1097.9377500000001</v>
          </cell>
          <cell r="AD265">
            <v>0</v>
          </cell>
          <cell r="AE265">
            <v>11883.574512250001</v>
          </cell>
          <cell r="AG265">
            <v>444035274</v>
          </cell>
          <cell r="AH265" t="str">
            <v>444</v>
          </cell>
          <cell r="AI265" t="str">
            <v>035</v>
          </cell>
          <cell r="AJ265" t="str">
            <v>274</v>
          </cell>
          <cell r="AK265">
            <v>1</v>
          </cell>
          <cell r="AL265">
            <v>1</v>
          </cell>
          <cell r="AM265">
            <v>11883.574512250001</v>
          </cell>
          <cell r="AN265">
            <v>11884</v>
          </cell>
          <cell r="AO265">
            <v>0</v>
          </cell>
          <cell r="AP265">
            <v>11884</v>
          </cell>
        </row>
        <row r="266">
          <cell r="A266">
            <v>444035285</v>
          </cell>
          <cell r="B266" t="str">
            <v>NEIGHBORHOOD HOUSE</v>
          </cell>
          <cell r="C266">
            <v>0</v>
          </cell>
          <cell r="D266">
            <v>0</v>
          </cell>
          <cell r="E266">
            <v>0</v>
          </cell>
          <cell r="F266">
            <v>1</v>
          </cell>
          <cell r="G266">
            <v>1</v>
          </cell>
          <cell r="H266">
            <v>0</v>
          </cell>
          <cell r="I266">
            <v>7.4999999999999997E-2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1</v>
          </cell>
          <cell r="P266">
            <v>0</v>
          </cell>
          <cell r="Q266">
            <v>2</v>
          </cell>
          <cell r="R266">
            <v>1.071</v>
          </cell>
          <cell r="T266">
            <v>969.10961175</v>
          </cell>
          <cell r="U266">
            <v>1390.4364599999999</v>
          </cell>
          <cell r="V266">
            <v>9518.608622249998</v>
          </cell>
          <cell r="W266">
            <v>2020.0556722499998</v>
          </cell>
          <cell r="X266">
            <v>357.75094950000005</v>
          </cell>
          <cell r="Y266">
            <v>887.46875</v>
          </cell>
          <cell r="Z266">
            <v>540.74789999999996</v>
          </cell>
          <cell r="AA266">
            <v>364.52555999999998</v>
          </cell>
          <cell r="AB266">
            <v>2510.4574687499999</v>
          </cell>
          <cell r="AC266">
            <v>1960.7055</v>
          </cell>
          <cell r="AD266">
            <v>0</v>
          </cell>
          <cell r="AE266">
            <v>20519.866494499998</v>
          </cell>
          <cell r="AG266">
            <v>444035285</v>
          </cell>
          <cell r="AH266" t="str">
            <v>444</v>
          </cell>
          <cell r="AI266" t="str">
            <v>035</v>
          </cell>
          <cell r="AJ266" t="str">
            <v>285</v>
          </cell>
          <cell r="AK266">
            <v>1</v>
          </cell>
          <cell r="AL266">
            <v>2</v>
          </cell>
          <cell r="AM266">
            <v>20519.866494499998</v>
          </cell>
          <cell r="AN266">
            <v>10260</v>
          </cell>
          <cell r="AO266">
            <v>0</v>
          </cell>
          <cell r="AP266">
            <v>10260</v>
          </cell>
        </row>
        <row r="267">
          <cell r="A267">
            <v>444035336</v>
          </cell>
          <cell r="B267" t="str">
            <v>NEIGHBORHOOD HOUSE</v>
          </cell>
          <cell r="C267">
            <v>1</v>
          </cell>
          <cell r="D267">
            <v>0</v>
          </cell>
          <cell r="E267">
            <v>0</v>
          </cell>
          <cell r="F267">
            <v>1</v>
          </cell>
          <cell r="G267">
            <v>1</v>
          </cell>
          <cell r="H267">
            <v>0</v>
          </cell>
          <cell r="I267">
            <v>0.1125</v>
          </cell>
          <cell r="J267">
            <v>0</v>
          </cell>
          <cell r="K267">
            <v>0</v>
          </cell>
          <cell r="L267">
            <v>0</v>
          </cell>
          <cell r="M267">
            <v>1</v>
          </cell>
          <cell r="N267">
            <v>0</v>
          </cell>
          <cell r="O267">
            <v>0</v>
          </cell>
          <cell r="P267">
            <v>0</v>
          </cell>
          <cell r="Q267">
            <v>4</v>
          </cell>
          <cell r="R267">
            <v>1.071</v>
          </cell>
          <cell r="T267">
            <v>1646.1338276250001</v>
          </cell>
          <cell r="U267">
            <v>2433.2691599999998</v>
          </cell>
          <cell r="V267">
            <v>13374.219198374998</v>
          </cell>
          <cell r="W267">
            <v>3389.5485933749997</v>
          </cell>
          <cell r="X267">
            <v>544.28407425</v>
          </cell>
          <cell r="Y267">
            <v>1546.6131249999999</v>
          </cell>
          <cell r="Z267">
            <v>965.49578999999994</v>
          </cell>
          <cell r="AA267">
            <v>549.08028000000002</v>
          </cell>
          <cell r="AB267">
            <v>3819.7984781249993</v>
          </cell>
          <cell r="AC267">
            <v>3116.3532500000001</v>
          </cell>
          <cell r="AD267">
            <v>0</v>
          </cell>
          <cell r="AE267">
            <v>31384.795776749994</v>
          </cell>
          <cell r="AG267">
            <v>444035336</v>
          </cell>
          <cell r="AH267" t="str">
            <v>444</v>
          </cell>
          <cell r="AI267" t="str">
            <v>035</v>
          </cell>
          <cell r="AJ267" t="str">
            <v>336</v>
          </cell>
          <cell r="AK267">
            <v>1</v>
          </cell>
          <cell r="AL267">
            <v>4</v>
          </cell>
          <cell r="AM267">
            <v>31384.795776749994</v>
          </cell>
          <cell r="AN267">
            <v>7846</v>
          </cell>
          <cell r="AO267">
            <v>0</v>
          </cell>
          <cell r="AP267">
            <v>7846</v>
          </cell>
        </row>
        <row r="268">
          <cell r="A268">
            <v>444035625</v>
          </cell>
          <cell r="B268" t="str">
            <v>NEIGHBORHOOD HOUSE</v>
          </cell>
          <cell r="C268">
            <v>0</v>
          </cell>
          <cell r="D268">
            <v>0</v>
          </cell>
          <cell r="E268">
            <v>0</v>
          </cell>
          <cell r="F268">
            <v>0</v>
          </cell>
          <cell r="G268">
            <v>1</v>
          </cell>
          <cell r="H268">
            <v>0</v>
          </cell>
          <cell r="I268">
            <v>3.7499999999999999E-2</v>
          </cell>
          <cell r="J268">
            <v>0</v>
          </cell>
          <cell r="K268">
            <v>0</v>
          </cell>
          <cell r="L268">
            <v>0</v>
          </cell>
          <cell r="M268">
            <v>0</v>
          </cell>
          <cell r="N268">
            <v>0</v>
          </cell>
          <cell r="O268">
            <v>0</v>
          </cell>
          <cell r="P268">
            <v>0</v>
          </cell>
          <cell r="Q268">
            <v>1</v>
          </cell>
          <cell r="R268">
            <v>1.071</v>
          </cell>
          <cell r="T268">
            <v>484.554805875</v>
          </cell>
          <cell r="U268">
            <v>695.21822999999995</v>
          </cell>
          <cell r="V268">
            <v>3134.0243261249998</v>
          </cell>
          <cell r="W268">
            <v>895.50045112499993</v>
          </cell>
          <cell r="X268">
            <v>152.61455475</v>
          </cell>
          <cell r="Y268">
            <v>443.734375</v>
          </cell>
          <cell r="Z268">
            <v>308.78001</v>
          </cell>
          <cell r="AA268">
            <v>226.09881000000001</v>
          </cell>
          <cell r="AB268">
            <v>1070.9899593749999</v>
          </cell>
          <cell r="AC268">
            <v>826.10775000000001</v>
          </cell>
          <cell r="AD268">
            <v>0</v>
          </cell>
          <cell r="AE268">
            <v>8237.623272249999</v>
          </cell>
          <cell r="AG268">
            <v>444035625</v>
          </cell>
          <cell r="AH268" t="str">
            <v>444</v>
          </cell>
          <cell r="AI268" t="str">
            <v>035</v>
          </cell>
          <cell r="AJ268" t="str">
            <v>625</v>
          </cell>
          <cell r="AK268">
            <v>1</v>
          </cell>
          <cell r="AL268">
            <v>1</v>
          </cell>
          <cell r="AM268">
            <v>8237.623272249999</v>
          </cell>
          <cell r="AN268">
            <v>8238</v>
          </cell>
          <cell r="AO268">
            <v>0</v>
          </cell>
          <cell r="AP268">
            <v>8238</v>
          </cell>
        </row>
        <row r="269">
          <cell r="A269">
            <v>445348017</v>
          </cell>
          <cell r="B269" t="str">
            <v>ABBY KELLEY FOSTER</v>
          </cell>
          <cell r="C269">
            <v>0</v>
          </cell>
          <cell r="D269">
            <v>0</v>
          </cell>
          <cell r="E269">
            <v>1</v>
          </cell>
          <cell r="F269">
            <v>6</v>
          </cell>
          <cell r="G269">
            <v>3</v>
          </cell>
          <cell r="H269">
            <v>8</v>
          </cell>
          <cell r="I269">
            <v>0.71250000000000002</v>
          </cell>
          <cell r="J269">
            <v>0</v>
          </cell>
          <cell r="K269">
            <v>0</v>
          </cell>
          <cell r="L269">
            <v>0</v>
          </cell>
          <cell r="M269">
            <v>1</v>
          </cell>
          <cell r="N269">
            <v>0</v>
          </cell>
          <cell r="O269">
            <v>7</v>
          </cell>
          <cell r="P269">
            <v>4</v>
          </cell>
          <cell r="Q269">
            <v>19</v>
          </cell>
          <cell r="R269">
            <v>1</v>
          </cell>
          <cell r="T269">
            <v>8596.2103750000006</v>
          </cell>
          <cell r="U269">
            <v>12333.47</v>
          </cell>
          <cell r="V269">
            <v>96661.027625000002</v>
          </cell>
          <cell r="W269">
            <v>16708.212625</v>
          </cell>
          <cell r="X269">
            <v>3287.1777499999998</v>
          </cell>
          <cell r="Y269">
            <v>10498.873125</v>
          </cell>
          <cell r="Z269">
            <v>5560.6500000000005</v>
          </cell>
          <cell r="AA269">
            <v>5518.8099999999995</v>
          </cell>
          <cell r="AB269">
            <v>23067.481875000005</v>
          </cell>
          <cell r="AC269">
            <v>18949.117249999999</v>
          </cell>
          <cell r="AD269">
            <v>0</v>
          </cell>
          <cell r="AE269">
            <v>201181.03062500001</v>
          </cell>
          <cell r="AG269">
            <v>445348017</v>
          </cell>
          <cell r="AH269" t="str">
            <v>445</v>
          </cell>
          <cell r="AI269" t="str">
            <v>348</v>
          </cell>
          <cell r="AJ269" t="str">
            <v>017</v>
          </cell>
          <cell r="AK269">
            <v>1</v>
          </cell>
          <cell r="AL269">
            <v>19</v>
          </cell>
          <cell r="AM269">
            <v>201181.03062500001</v>
          </cell>
          <cell r="AN269">
            <v>10588</v>
          </cell>
          <cell r="AO269">
            <v>0</v>
          </cell>
          <cell r="AP269">
            <v>10588</v>
          </cell>
        </row>
        <row r="270">
          <cell r="A270">
            <v>445348064</v>
          </cell>
          <cell r="B270" t="str">
            <v>ABBY KELLEY FOSTER</v>
          </cell>
          <cell r="C270">
            <v>0</v>
          </cell>
          <cell r="D270">
            <v>0</v>
          </cell>
          <cell r="E270">
            <v>0</v>
          </cell>
          <cell r="F270">
            <v>1</v>
          </cell>
          <cell r="G270">
            <v>1</v>
          </cell>
          <cell r="H270">
            <v>1</v>
          </cell>
          <cell r="I270">
            <v>0.1125</v>
          </cell>
          <cell r="J270">
            <v>0</v>
          </cell>
          <cell r="K270">
            <v>0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P270">
            <v>0</v>
          </cell>
          <cell r="Q270">
            <v>3</v>
          </cell>
          <cell r="R270">
            <v>1</v>
          </cell>
          <cell r="T270">
            <v>1357.2963750000001</v>
          </cell>
          <cell r="U270">
            <v>1947.3899999999999</v>
          </cell>
          <cell r="V270">
            <v>10368.539624999999</v>
          </cell>
          <cell r="W270">
            <v>2630.2346250000001</v>
          </cell>
          <cell r="X270">
            <v>413.71175000000005</v>
          </cell>
          <cell r="Y270">
            <v>1589.693125</v>
          </cell>
          <cell r="Z270">
            <v>866.31</v>
          </cell>
          <cell r="AA270">
            <v>827.18000000000006</v>
          </cell>
          <cell r="AB270">
            <v>2903.191875</v>
          </cell>
          <cell r="AC270">
            <v>2487.1732499999998</v>
          </cell>
          <cell r="AD270">
            <v>0</v>
          </cell>
          <cell r="AE270">
            <v>25390.720625000002</v>
          </cell>
          <cell r="AG270">
            <v>445348064</v>
          </cell>
          <cell r="AH270" t="str">
            <v>445</v>
          </cell>
          <cell r="AI270" t="str">
            <v>348</v>
          </cell>
          <cell r="AJ270" t="str">
            <v>064</v>
          </cell>
          <cell r="AK270">
            <v>1</v>
          </cell>
          <cell r="AL270">
            <v>3</v>
          </cell>
          <cell r="AM270">
            <v>25390.720625000002</v>
          </cell>
          <cell r="AN270">
            <v>8464</v>
          </cell>
          <cell r="AO270">
            <v>0</v>
          </cell>
          <cell r="AP270">
            <v>8464</v>
          </cell>
        </row>
        <row r="271">
          <cell r="A271">
            <v>445348141</v>
          </cell>
          <cell r="B271" t="str">
            <v>ABBY KELLEY FOSTER</v>
          </cell>
          <cell r="C271">
            <v>0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1</v>
          </cell>
          <cell r="I271">
            <v>3.7499999999999999E-2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  <cell r="Q271">
            <v>1</v>
          </cell>
          <cell r="R271">
            <v>1</v>
          </cell>
          <cell r="T271">
            <v>452.43212500000004</v>
          </cell>
          <cell r="U271">
            <v>649.13</v>
          </cell>
          <cell r="V271">
            <v>4158.8598750000001</v>
          </cell>
          <cell r="W271">
            <v>744.094875</v>
          </cell>
          <cell r="X271">
            <v>138.61725000000001</v>
          </cell>
          <cell r="Y271">
            <v>702.22437500000001</v>
          </cell>
          <cell r="Z271">
            <v>361.41</v>
          </cell>
          <cell r="AA271">
            <v>486.82</v>
          </cell>
          <cell r="AB271">
            <v>972.75062500000001</v>
          </cell>
          <cell r="AC271">
            <v>798.29775000000006</v>
          </cell>
          <cell r="AD271">
            <v>0</v>
          </cell>
          <cell r="AE271">
            <v>9464.6368750000001</v>
          </cell>
          <cell r="AG271">
            <v>445348141</v>
          </cell>
          <cell r="AH271" t="str">
            <v>445</v>
          </cell>
          <cell r="AI271" t="str">
            <v>348</v>
          </cell>
          <cell r="AJ271" t="str">
            <v>141</v>
          </cell>
          <cell r="AK271">
            <v>1</v>
          </cell>
          <cell r="AL271">
            <v>1</v>
          </cell>
          <cell r="AM271">
            <v>9464.6368750000001</v>
          </cell>
          <cell r="AN271">
            <v>9465</v>
          </cell>
          <cell r="AO271">
            <v>0</v>
          </cell>
          <cell r="AP271">
            <v>9465</v>
          </cell>
        </row>
        <row r="272">
          <cell r="A272">
            <v>445348151</v>
          </cell>
          <cell r="B272" t="str">
            <v>ABBY KELLEY FOSTER</v>
          </cell>
          <cell r="C272">
            <v>0</v>
          </cell>
          <cell r="D272">
            <v>0</v>
          </cell>
          <cell r="E272">
            <v>0</v>
          </cell>
          <cell r="F272">
            <v>4</v>
          </cell>
          <cell r="G272">
            <v>5</v>
          </cell>
          <cell r="H272">
            <v>2</v>
          </cell>
          <cell r="I272">
            <v>0.41249999999999998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  <cell r="O272">
            <v>0</v>
          </cell>
          <cell r="P272">
            <v>1</v>
          </cell>
          <cell r="Q272">
            <v>11</v>
          </cell>
          <cell r="R272">
            <v>1</v>
          </cell>
          <cell r="T272">
            <v>4976.7533750000002</v>
          </cell>
          <cell r="U272">
            <v>7140.43</v>
          </cell>
          <cell r="V272">
            <v>38105.788624999994</v>
          </cell>
          <cell r="W272">
            <v>9868.8836250000004</v>
          </cell>
          <cell r="X272">
            <v>1579.0497500000001</v>
          </cell>
          <cell r="Y272">
            <v>5398.0581249999996</v>
          </cell>
          <cell r="Z272">
            <v>3030.73</v>
          </cell>
          <cell r="AA272">
            <v>2546.19</v>
          </cell>
          <cell r="AB272">
            <v>11080.846874999999</v>
          </cell>
          <cell r="AC272">
            <v>9450.035249999999</v>
          </cell>
          <cell r="AD272">
            <v>0</v>
          </cell>
          <cell r="AE272">
            <v>93176.765625</v>
          </cell>
          <cell r="AG272">
            <v>445348151</v>
          </cell>
          <cell r="AH272" t="str">
            <v>445</v>
          </cell>
          <cell r="AI272" t="str">
            <v>348</v>
          </cell>
          <cell r="AJ272" t="str">
            <v>151</v>
          </cell>
          <cell r="AK272">
            <v>1</v>
          </cell>
          <cell r="AL272">
            <v>11</v>
          </cell>
          <cell r="AM272">
            <v>93176.765625</v>
          </cell>
          <cell r="AN272">
            <v>8471</v>
          </cell>
          <cell r="AO272">
            <v>0</v>
          </cell>
          <cell r="AP272">
            <v>8471</v>
          </cell>
        </row>
        <row r="273">
          <cell r="A273">
            <v>445348153</v>
          </cell>
          <cell r="B273" t="str">
            <v>ABBY KELLEY FOSTER</v>
          </cell>
          <cell r="C273">
            <v>0</v>
          </cell>
          <cell r="D273">
            <v>0</v>
          </cell>
          <cell r="E273">
            <v>0</v>
          </cell>
          <cell r="F273">
            <v>1</v>
          </cell>
          <cell r="G273">
            <v>0</v>
          </cell>
          <cell r="H273">
            <v>1</v>
          </cell>
          <cell r="I273">
            <v>7.4999999999999997E-2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1</v>
          </cell>
          <cell r="P273">
            <v>0</v>
          </cell>
          <cell r="Q273">
            <v>2</v>
          </cell>
          <cell r="R273">
            <v>1</v>
          </cell>
          <cell r="T273">
            <v>904.86425000000008</v>
          </cell>
          <cell r="U273">
            <v>1298.26</v>
          </cell>
          <cell r="V273">
            <v>10120.189749999998</v>
          </cell>
          <cell r="W273">
            <v>1794.0997499999999</v>
          </cell>
          <cell r="X273">
            <v>330.15450000000004</v>
          </cell>
          <cell r="Y273">
            <v>1145.95875</v>
          </cell>
          <cell r="Z273">
            <v>578</v>
          </cell>
          <cell r="AA273">
            <v>616.06999999999994</v>
          </cell>
          <cell r="AB273">
            <v>2316.7912500000002</v>
          </cell>
          <cell r="AC273">
            <v>1932.8955000000001</v>
          </cell>
          <cell r="AD273">
            <v>0</v>
          </cell>
          <cell r="AE273">
            <v>21037.283749999995</v>
          </cell>
          <cell r="AG273">
            <v>445348153</v>
          </cell>
          <cell r="AH273" t="str">
            <v>445</v>
          </cell>
          <cell r="AI273" t="str">
            <v>348</v>
          </cell>
          <cell r="AJ273" t="str">
            <v>153</v>
          </cell>
          <cell r="AK273">
            <v>1</v>
          </cell>
          <cell r="AL273">
            <v>2</v>
          </cell>
          <cell r="AM273">
            <v>21037.283749999995</v>
          </cell>
          <cell r="AN273">
            <v>10519</v>
          </cell>
          <cell r="AO273">
            <v>0</v>
          </cell>
          <cell r="AP273">
            <v>10519</v>
          </cell>
        </row>
        <row r="274">
          <cell r="A274">
            <v>445348162</v>
          </cell>
          <cell r="B274" t="str">
            <v>ABBY KELLEY FOSTER</v>
          </cell>
          <cell r="C274">
            <v>0</v>
          </cell>
          <cell r="D274">
            <v>0</v>
          </cell>
          <cell r="E274">
            <v>0</v>
          </cell>
          <cell r="F274">
            <v>1</v>
          </cell>
          <cell r="G274">
            <v>1</v>
          </cell>
          <cell r="H274">
            <v>0</v>
          </cell>
          <cell r="I274">
            <v>7.4999999999999997E-2</v>
          </cell>
          <cell r="J274">
            <v>0</v>
          </cell>
          <cell r="K274">
            <v>0</v>
          </cell>
          <cell r="L274">
            <v>0</v>
          </cell>
          <cell r="M274">
            <v>0</v>
          </cell>
          <cell r="N274">
            <v>0</v>
          </cell>
          <cell r="O274">
            <v>2</v>
          </cell>
          <cell r="P274">
            <v>0</v>
          </cell>
          <cell r="Q274">
            <v>2</v>
          </cell>
          <cell r="R274">
            <v>1</v>
          </cell>
          <cell r="T274">
            <v>904.86425000000008</v>
          </cell>
          <cell r="U274">
            <v>1298.26</v>
          </cell>
          <cell r="V274">
            <v>11565.499749999999</v>
          </cell>
          <cell r="W274">
            <v>1886.1397499999998</v>
          </cell>
          <cell r="X274">
            <v>392.97450000000003</v>
          </cell>
          <cell r="Y274">
            <v>887.46875</v>
          </cell>
          <cell r="Z274">
            <v>504.9</v>
          </cell>
          <cell r="AA274">
            <v>340.36</v>
          </cell>
          <cell r="AB274">
            <v>2757.6212499999997</v>
          </cell>
          <cell r="AC274">
            <v>2232.5355</v>
          </cell>
          <cell r="AD274">
            <v>0</v>
          </cell>
          <cell r="AE274">
            <v>22770.623750000006</v>
          </cell>
          <cell r="AG274">
            <v>445348162</v>
          </cell>
          <cell r="AH274" t="str">
            <v>445</v>
          </cell>
          <cell r="AI274" t="str">
            <v>348</v>
          </cell>
          <cell r="AJ274" t="str">
            <v>162</v>
          </cell>
          <cell r="AK274">
            <v>1</v>
          </cell>
          <cell r="AL274">
            <v>2</v>
          </cell>
          <cell r="AM274">
            <v>22770.623750000006</v>
          </cell>
          <cell r="AN274">
            <v>11385</v>
          </cell>
          <cell r="AO274">
            <v>0</v>
          </cell>
          <cell r="AP274">
            <v>11385</v>
          </cell>
        </row>
        <row r="275">
          <cell r="A275">
            <v>445348186</v>
          </cell>
          <cell r="B275" t="str">
            <v>ABBY KELLEY FOSTER</v>
          </cell>
          <cell r="C275">
            <v>0</v>
          </cell>
          <cell r="D275">
            <v>0</v>
          </cell>
          <cell r="E275">
            <v>0</v>
          </cell>
          <cell r="F275">
            <v>0</v>
          </cell>
          <cell r="G275">
            <v>2</v>
          </cell>
          <cell r="H275">
            <v>2</v>
          </cell>
          <cell r="I275">
            <v>0.15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1</v>
          </cell>
          <cell r="P275">
            <v>0</v>
          </cell>
          <cell r="Q275">
            <v>4</v>
          </cell>
          <cell r="R275">
            <v>1</v>
          </cell>
          <cell r="T275">
            <v>1809.7285000000002</v>
          </cell>
          <cell r="U275">
            <v>2596.52</v>
          </cell>
          <cell r="V275">
            <v>16848.1495</v>
          </cell>
          <cell r="W275">
            <v>3160.4594999999999</v>
          </cell>
          <cell r="X275">
            <v>621.1690000000001</v>
          </cell>
          <cell r="Y275">
            <v>2291.9175</v>
          </cell>
          <cell r="Z275">
            <v>1299.44</v>
          </cell>
          <cell r="AA275">
            <v>1395.8600000000001</v>
          </cell>
          <cell r="AB275">
            <v>4359.0725000000002</v>
          </cell>
          <cell r="AC275">
            <v>3520.6410000000001</v>
          </cell>
          <cell r="AD275">
            <v>0</v>
          </cell>
          <cell r="AE275">
            <v>37902.957500000004</v>
          </cell>
          <cell r="AG275">
            <v>445348186</v>
          </cell>
          <cell r="AH275" t="str">
            <v>445</v>
          </cell>
          <cell r="AI275" t="str">
            <v>348</v>
          </cell>
          <cell r="AJ275" t="str">
            <v>186</v>
          </cell>
          <cell r="AK275">
            <v>1</v>
          </cell>
          <cell r="AL275">
            <v>4</v>
          </cell>
          <cell r="AM275">
            <v>37902.957500000004</v>
          </cell>
          <cell r="AN275">
            <v>9476</v>
          </cell>
          <cell r="AO275">
            <v>0</v>
          </cell>
          <cell r="AP275">
            <v>9476</v>
          </cell>
        </row>
        <row r="276">
          <cell r="A276">
            <v>445348226</v>
          </cell>
          <cell r="B276" t="str">
            <v>ABBY KELLEY FOSTER</v>
          </cell>
          <cell r="C276">
            <v>0</v>
          </cell>
          <cell r="D276">
            <v>0</v>
          </cell>
          <cell r="E276">
            <v>2</v>
          </cell>
          <cell r="F276">
            <v>12</v>
          </cell>
          <cell r="G276">
            <v>9</v>
          </cell>
          <cell r="H276">
            <v>8</v>
          </cell>
          <cell r="I276">
            <v>1.1625000000000001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  <cell r="O276">
            <v>9</v>
          </cell>
          <cell r="P276">
            <v>5</v>
          </cell>
          <cell r="Q276">
            <v>31</v>
          </cell>
          <cell r="R276">
            <v>1</v>
          </cell>
          <cell r="T276">
            <v>14025.395875000002</v>
          </cell>
          <cell r="U276">
            <v>20123.03</v>
          </cell>
          <cell r="V276">
            <v>139791.81612500001</v>
          </cell>
          <cell r="W276">
            <v>28178.041125</v>
          </cell>
          <cell r="X276">
            <v>5072.8947499999995</v>
          </cell>
          <cell r="Y276">
            <v>15823.685625</v>
          </cell>
          <cell r="Z276">
            <v>8518.33</v>
          </cell>
          <cell r="AA276">
            <v>7517.8899999999994</v>
          </cell>
          <cell r="AB276">
            <v>35598.489374999997</v>
          </cell>
          <cell r="AC276">
            <v>29705.620250000004</v>
          </cell>
          <cell r="AD276">
            <v>0</v>
          </cell>
          <cell r="AE276">
            <v>304355.19312499999</v>
          </cell>
          <cell r="AG276">
            <v>445348226</v>
          </cell>
          <cell r="AH276" t="str">
            <v>445</v>
          </cell>
          <cell r="AI276" t="str">
            <v>348</v>
          </cell>
          <cell r="AJ276" t="str">
            <v>226</v>
          </cell>
          <cell r="AK276">
            <v>1</v>
          </cell>
          <cell r="AL276">
            <v>31</v>
          </cell>
          <cell r="AM276">
            <v>304355.19312499999</v>
          </cell>
          <cell r="AN276">
            <v>9818</v>
          </cell>
          <cell r="AO276">
            <v>0</v>
          </cell>
          <cell r="AP276">
            <v>9818</v>
          </cell>
        </row>
        <row r="277">
          <cell r="A277">
            <v>445348227</v>
          </cell>
          <cell r="B277" t="str">
            <v>ABBY KELLEY FOSTER</v>
          </cell>
          <cell r="C277">
            <v>0</v>
          </cell>
          <cell r="D277">
            <v>0</v>
          </cell>
          <cell r="E277">
            <v>0</v>
          </cell>
          <cell r="F277">
            <v>1</v>
          </cell>
          <cell r="G277">
            <v>0</v>
          </cell>
          <cell r="H277">
            <v>0</v>
          </cell>
          <cell r="I277">
            <v>3.7499999999999999E-2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  <cell r="Q277">
            <v>1</v>
          </cell>
          <cell r="R277">
            <v>1</v>
          </cell>
          <cell r="T277">
            <v>452.43212500000004</v>
          </cell>
          <cell r="U277">
            <v>649.13</v>
          </cell>
          <cell r="V277">
            <v>3283.4198749999996</v>
          </cell>
          <cell r="W277">
            <v>1050.0048750000001</v>
          </cell>
          <cell r="X277">
            <v>132.59725</v>
          </cell>
          <cell r="Y277">
            <v>443.734375</v>
          </cell>
          <cell r="Z277">
            <v>216.59</v>
          </cell>
          <cell r="AA277">
            <v>129.25</v>
          </cell>
          <cell r="AB277">
            <v>930.45062499999995</v>
          </cell>
          <cell r="AC277">
            <v>862.76774999999998</v>
          </cell>
          <cell r="AD277">
            <v>0</v>
          </cell>
          <cell r="AE277">
            <v>8150.3768750000008</v>
          </cell>
          <cell r="AG277">
            <v>445348227</v>
          </cell>
          <cell r="AH277" t="str">
            <v>445</v>
          </cell>
          <cell r="AI277" t="str">
            <v>348</v>
          </cell>
          <cell r="AJ277" t="str">
            <v>227</v>
          </cell>
          <cell r="AK277">
            <v>1</v>
          </cell>
          <cell r="AL277">
            <v>1</v>
          </cell>
          <cell r="AM277">
            <v>8150.3768750000008</v>
          </cell>
          <cell r="AN277">
            <v>8150</v>
          </cell>
          <cell r="AO277">
            <v>0</v>
          </cell>
          <cell r="AP277">
            <v>8150</v>
          </cell>
        </row>
        <row r="278">
          <cell r="A278">
            <v>445348271</v>
          </cell>
          <cell r="B278" t="str">
            <v>ABBY KELLEY FOSTER</v>
          </cell>
          <cell r="C278">
            <v>0</v>
          </cell>
          <cell r="D278">
            <v>0</v>
          </cell>
          <cell r="E278">
            <v>1</v>
          </cell>
          <cell r="F278">
            <v>3</v>
          </cell>
          <cell r="G278">
            <v>1</v>
          </cell>
          <cell r="H278">
            <v>2</v>
          </cell>
          <cell r="I278">
            <v>0.3</v>
          </cell>
          <cell r="J278">
            <v>0</v>
          </cell>
          <cell r="K278">
            <v>0</v>
          </cell>
          <cell r="L278">
            <v>0</v>
          </cell>
          <cell r="M278">
            <v>1</v>
          </cell>
          <cell r="N278">
            <v>0</v>
          </cell>
          <cell r="O278">
            <v>2</v>
          </cell>
          <cell r="P278">
            <v>3</v>
          </cell>
          <cell r="Q278">
            <v>8</v>
          </cell>
          <cell r="R278">
            <v>1</v>
          </cell>
          <cell r="T278">
            <v>3619.4570000000003</v>
          </cell>
          <cell r="U278">
            <v>5193.04</v>
          </cell>
          <cell r="V278">
            <v>40592.448999999993</v>
          </cell>
          <cell r="W278">
            <v>7421.3590000000004</v>
          </cell>
          <cell r="X278">
            <v>1419.048</v>
          </cell>
          <cell r="Y278">
            <v>4066.855</v>
          </cell>
          <cell r="Z278">
            <v>2165.8000000000002</v>
          </cell>
          <cell r="AA278">
            <v>1787.92</v>
          </cell>
          <cell r="AB278">
            <v>9958.1049999999996</v>
          </cell>
          <cell r="AC278">
            <v>8287.8320000000003</v>
          </cell>
          <cell r="AD278">
            <v>0</v>
          </cell>
          <cell r="AE278">
            <v>84511.864999999991</v>
          </cell>
          <cell r="AG278">
            <v>445348271</v>
          </cell>
          <cell r="AH278" t="str">
            <v>445</v>
          </cell>
          <cell r="AI278" t="str">
            <v>348</v>
          </cell>
          <cell r="AJ278" t="str">
            <v>271</v>
          </cell>
          <cell r="AK278">
            <v>1</v>
          </cell>
          <cell r="AL278">
            <v>8</v>
          </cell>
          <cell r="AM278">
            <v>84511.864999999991</v>
          </cell>
          <cell r="AN278">
            <v>10564</v>
          </cell>
          <cell r="AO278">
            <v>0</v>
          </cell>
          <cell r="AP278">
            <v>10564</v>
          </cell>
        </row>
        <row r="279">
          <cell r="A279">
            <v>445348277</v>
          </cell>
          <cell r="B279" t="str">
            <v>ABBY KELLEY FOSTER</v>
          </cell>
          <cell r="C279">
            <v>0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1</v>
          </cell>
          <cell r="I279">
            <v>3.7499999999999999E-2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1</v>
          </cell>
          <cell r="Q279">
            <v>1</v>
          </cell>
          <cell r="R279">
            <v>1</v>
          </cell>
          <cell r="T279">
            <v>452.43212500000004</v>
          </cell>
          <cell r="U279">
            <v>649.13</v>
          </cell>
          <cell r="V279">
            <v>6181.9498750000002</v>
          </cell>
          <cell r="W279">
            <v>744.094875</v>
          </cell>
          <cell r="X279">
            <v>197.55725000000001</v>
          </cell>
          <cell r="Y279">
            <v>702.22437500000001</v>
          </cell>
          <cell r="Z279">
            <v>361.41</v>
          </cell>
          <cell r="AA279">
            <v>486.82</v>
          </cell>
          <cell r="AB279">
            <v>1386.340625</v>
          </cell>
          <cell r="AC279">
            <v>1070.1277500000001</v>
          </cell>
          <cell r="AD279">
            <v>0</v>
          </cell>
          <cell r="AE279">
            <v>12232.086875000001</v>
          </cell>
          <cell r="AG279">
            <v>445348277</v>
          </cell>
          <cell r="AH279" t="str">
            <v>445</v>
          </cell>
          <cell r="AI279" t="str">
            <v>348</v>
          </cell>
          <cell r="AJ279" t="str">
            <v>277</v>
          </cell>
          <cell r="AK279">
            <v>1</v>
          </cell>
          <cell r="AL279">
            <v>1</v>
          </cell>
          <cell r="AM279">
            <v>12232.086875000001</v>
          </cell>
          <cell r="AN279">
            <v>12232</v>
          </cell>
          <cell r="AO279">
            <v>0</v>
          </cell>
          <cell r="AP279">
            <v>12232</v>
          </cell>
        </row>
        <row r="280">
          <cell r="A280">
            <v>445348304</v>
          </cell>
          <cell r="B280" t="str">
            <v>ABBY KELLEY FOSTER</v>
          </cell>
          <cell r="C280">
            <v>0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1</v>
          </cell>
          <cell r="I280">
            <v>3.7499999999999999E-2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1</v>
          </cell>
          <cell r="R280">
            <v>1</v>
          </cell>
          <cell r="T280">
            <v>452.43212500000004</v>
          </cell>
          <cell r="U280">
            <v>649.13</v>
          </cell>
          <cell r="V280">
            <v>4158.8598750000001</v>
          </cell>
          <cell r="W280">
            <v>744.094875</v>
          </cell>
          <cell r="X280">
            <v>138.61725000000001</v>
          </cell>
          <cell r="Y280">
            <v>702.22437500000001</v>
          </cell>
          <cell r="Z280">
            <v>361.41</v>
          </cell>
          <cell r="AA280">
            <v>486.82</v>
          </cell>
          <cell r="AB280">
            <v>972.75062500000001</v>
          </cell>
          <cell r="AC280">
            <v>798.29775000000006</v>
          </cell>
          <cell r="AD280">
            <v>0</v>
          </cell>
          <cell r="AE280">
            <v>9464.6368750000001</v>
          </cell>
          <cell r="AG280">
            <v>445348304</v>
          </cell>
          <cell r="AH280" t="str">
            <v>445</v>
          </cell>
          <cell r="AI280" t="str">
            <v>348</v>
          </cell>
          <cell r="AJ280" t="str">
            <v>304</v>
          </cell>
          <cell r="AK280">
            <v>1</v>
          </cell>
          <cell r="AL280">
            <v>1</v>
          </cell>
          <cell r="AM280">
            <v>9464.6368750000001</v>
          </cell>
          <cell r="AN280">
            <v>9465</v>
          </cell>
          <cell r="AO280">
            <v>0</v>
          </cell>
          <cell r="AP280">
            <v>9465</v>
          </cell>
        </row>
        <row r="281">
          <cell r="A281">
            <v>445348316</v>
          </cell>
          <cell r="B281" t="str">
            <v>ABBY KELLEY FOSTER</v>
          </cell>
          <cell r="C281">
            <v>0</v>
          </cell>
          <cell r="D281">
            <v>0</v>
          </cell>
          <cell r="E281">
            <v>0</v>
          </cell>
          <cell r="F281">
            <v>1</v>
          </cell>
          <cell r="G281">
            <v>6</v>
          </cell>
          <cell r="H281">
            <v>4</v>
          </cell>
          <cell r="I281">
            <v>0.41249999999999998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3</v>
          </cell>
          <cell r="P281">
            <v>2</v>
          </cell>
          <cell r="Q281">
            <v>11</v>
          </cell>
          <cell r="R281">
            <v>1</v>
          </cell>
          <cell r="T281">
            <v>4976.7533750000002</v>
          </cell>
          <cell r="U281">
            <v>7140.43</v>
          </cell>
          <cell r="V281">
            <v>49556.328625000002</v>
          </cell>
          <cell r="W281">
            <v>9043.1936249999999</v>
          </cell>
          <cell r="X281">
            <v>1836.7497499999999</v>
          </cell>
          <cell r="Y281">
            <v>5915.038125</v>
          </cell>
          <cell r="Z281">
            <v>3392.09</v>
          </cell>
          <cell r="AA281">
            <v>3343.19</v>
          </cell>
          <cell r="AB281">
            <v>12889.346875000001</v>
          </cell>
          <cell r="AC281">
            <v>10371.75525</v>
          </cell>
          <cell r="AD281">
            <v>0</v>
          </cell>
          <cell r="AE281">
            <v>108464.87562500002</v>
          </cell>
          <cell r="AG281">
            <v>445348316</v>
          </cell>
          <cell r="AH281" t="str">
            <v>445</v>
          </cell>
          <cell r="AI281" t="str">
            <v>348</v>
          </cell>
          <cell r="AJ281" t="str">
            <v>316</v>
          </cell>
          <cell r="AK281">
            <v>1</v>
          </cell>
          <cell r="AL281">
            <v>11</v>
          </cell>
          <cell r="AM281">
            <v>108464.87562500002</v>
          </cell>
          <cell r="AN281">
            <v>9860</v>
          </cell>
          <cell r="AO281">
            <v>0</v>
          </cell>
          <cell r="AP281">
            <v>9860</v>
          </cell>
        </row>
        <row r="282">
          <cell r="A282">
            <v>445348322</v>
          </cell>
          <cell r="B282" t="str">
            <v>ABBY KELLEY FOSTER</v>
          </cell>
          <cell r="C282">
            <v>0</v>
          </cell>
          <cell r="D282">
            <v>0</v>
          </cell>
          <cell r="E282">
            <v>0</v>
          </cell>
          <cell r="F282">
            <v>0</v>
          </cell>
          <cell r="G282">
            <v>3</v>
          </cell>
          <cell r="H282">
            <v>3</v>
          </cell>
          <cell r="I282">
            <v>0.22500000000000001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2</v>
          </cell>
          <cell r="P282">
            <v>2</v>
          </cell>
          <cell r="Q282">
            <v>6</v>
          </cell>
          <cell r="R282">
            <v>1</v>
          </cell>
          <cell r="T282">
            <v>2714.5927500000003</v>
          </cell>
          <cell r="U282">
            <v>3894.7799999999997</v>
          </cell>
          <cell r="V282">
            <v>30657.359250000001</v>
          </cell>
          <cell r="W282">
            <v>4740.6892499999994</v>
          </cell>
          <cell r="X282">
            <v>1079.1034999999999</v>
          </cell>
          <cell r="Y282">
            <v>3437.8762499999998</v>
          </cell>
          <cell r="Z282">
            <v>1949.16</v>
          </cell>
          <cell r="AA282">
            <v>2093.79</v>
          </cell>
          <cell r="AB282">
            <v>7572.5837500000007</v>
          </cell>
          <cell r="AC282">
            <v>5960.5364999999993</v>
          </cell>
          <cell r="AD282">
            <v>0</v>
          </cell>
          <cell r="AE282">
            <v>64100.471250000002</v>
          </cell>
          <cell r="AG282">
            <v>445348322</v>
          </cell>
          <cell r="AH282" t="str">
            <v>445</v>
          </cell>
          <cell r="AI282" t="str">
            <v>348</v>
          </cell>
          <cell r="AJ282" t="str">
            <v>322</v>
          </cell>
          <cell r="AK282">
            <v>1</v>
          </cell>
          <cell r="AL282">
            <v>6</v>
          </cell>
          <cell r="AM282">
            <v>64100.471250000002</v>
          </cell>
          <cell r="AN282">
            <v>10683</v>
          </cell>
          <cell r="AO282">
            <v>0</v>
          </cell>
          <cell r="AP282">
            <v>10683</v>
          </cell>
        </row>
        <row r="283">
          <cell r="A283">
            <v>445348348</v>
          </cell>
          <cell r="B283" t="str">
            <v>ABBY KELLEY FOSTER</v>
          </cell>
          <cell r="C283">
            <v>0</v>
          </cell>
          <cell r="D283">
            <v>0</v>
          </cell>
          <cell r="E283">
            <v>99</v>
          </cell>
          <cell r="F283">
            <v>510</v>
          </cell>
          <cell r="G283">
            <v>314</v>
          </cell>
          <cell r="H283">
            <v>298</v>
          </cell>
          <cell r="I283">
            <v>48.6</v>
          </cell>
          <cell r="J283">
            <v>0</v>
          </cell>
          <cell r="K283">
            <v>0</v>
          </cell>
          <cell r="L283">
            <v>0</v>
          </cell>
          <cell r="M283">
            <v>75</v>
          </cell>
          <cell r="N283">
            <v>0</v>
          </cell>
          <cell r="O283">
            <v>562</v>
          </cell>
          <cell r="P283">
            <v>272</v>
          </cell>
          <cell r="Q283">
            <v>1296</v>
          </cell>
          <cell r="R283">
            <v>1</v>
          </cell>
          <cell r="T283">
            <v>586352.03399999999</v>
          </cell>
          <cell r="U283">
            <v>841272.48</v>
          </cell>
          <cell r="V283">
            <v>6572282.898</v>
          </cell>
          <cell r="W283">
            <v>1191015.7080000001</v>
          </cell>
          <cell r="X283">
            <v>229026.326</v>
          </cell>
          <cell r="Y283">
            <v>652109.77</v>
          </cell>
          <cell r="Z283">
            <v>351756.08</v>
          </cell>
          <cell r="AA283">
            <v>295502.98</v>
          </cell>
          <cell r="AB283">
            <v>1607169.78</v>
          </cell>
          <cell r="AC283">
            <v>1328539.2240000002</v>
          </cell>
          <cell r="AD283">
            <v>0</v>
          </cell>
          <cell r="AE283">
            <v>13655027.279999999</v>
          </cell>
          <cell r="AG283">
            <v>445348348</v>
          </cell>
          <cell r="AH283" t="str">
            <v>445</v>
          </cell>
          <cell r="AI283" t="str">
            <v>348</v>
          </cell>
          <cell r="AJ283" t="str">
            <v>348</v>
          </cell>
          <cell r="AK283">
            <v>1</v>
          </cell>
          <cell r="AL283">
            <v>1296</v>
          </cell>
          <cell r="AM283">
            <v>13655027.279999999</v>
          </cell>
          <cell r="AN283">
            <v>10536</v>
          </cell>
          <cell r="AO283">
            <v>0</v>
          </cell>
          <cell r="AP283">
            <v>10536</v>
          </cell>
        </row>
        <row r="284">
          <cell r="A284">
            <v>445348658</v>
          </cell>
          <cell r="B284" t="str">
            <v>ABBY KELLEY FOSTER</v>
          </cell>
          <cell r="C284">
            <v>0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2</v>
          </cell>
          <cell r="I284">
            <v>7.4999999999999997E-2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2</v>
          </cell>
          <cell r="R284">
            <v>1</v>
          </cell>
          <cell r="T284">
            <v>904.86425000000008</v>
          </cell>
          <cell r="U284">
            <v>1298.26</v>
          </cell>
          <cell r="V284">
            <v>8317.7197500000002</v>
          </cell>
          <cell r="W284">
            <v>1488.18975</v>
          </cell>
          <cell r="X284">
            <v>277.23450000000003</v>
          </cell>
          <cell r="Y284">
            <v>1404.44875</v>
          </cell>
          <cell r="Z284">
            <v>722.82</v>
          </cell>
          <cell r="AA284">
            <v>973.64</v>
          </cell>
          <cell r="AB284">
            <v>1945.50125</v>
          </cell>
          <cell r="AC284">
            <v>1596.5955000000001</v>
          </cell>
          <cell r="AD284">
            <v>0</v>
          </cell>
          <cell r="AE284">
            <v>18929.27375</v>
          </cell>
          <cell r="AG284">
            <v>445348658</v>
          </cell>
          <cell r="AH284" t="str">
            <v>445</v>
          </cell>
          <cell r="AI284" t="str">
            <v>348</v>
          </cell>
          <cell r="AJ284" t="str">
            <v>658</v>
          </cell>
          <cell r="AK284">
            <v>1</v>
          </cell>
          <cell r="AL284">
            <v>2</v>
          </cell>
          <cell r="AM284">
            <v>18929.27375</v>
          </cell>
          <cell r="AN284">
            <v>9465</v>
          </cell>
          <cell r="AO284">
            <v>0</v>
          </cell>
          <cell r="AP284">
            <v>9465</v>
          </cell>
        </row>
        <row r="285">
          <cell r="A285">
            <v>445348767</v>
          </cell>
          <cell r="B285" t="str">
            <v>ABBY KELLEY FOSTER</v>
          </cell>
          <cell r="C285">
            <v>0</v>
          </cell>
          <cell r="D285">
            <v>0</v>
          </cell>
          <cell r="E285">
            <v>1</v>
          </cell>
          <cell r="F285">
            <v>1</v>
          </cell>
          <cell r="G285">
            <v>1</v>
          </cell>
          <cell r="H285">
            <v>2</v>
          </cell>
          <cell r="I285">
            <v>0.1875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1</v>
          </cell>
          <cell r="Q285">
            <v>5</v>
          </cell>
          <cell r="R285">
            <v>1</v>
          </cell>
          <cell r="T285">
            <v>2262.1606250000004</v>
          </cell>
          <cell r="U285">
            <v>3245.6499999999996</v>
          </cell>
          <cell r="V285">
            <v>19833.949375</v>
          </cell>
          <cell r="W285">
            <v>4424.3343749999995</v>
          </cell>
          <cell r="X285">
            <v>743.84625000000005</v>
          </cell>
          <cell r="Y285">
            <v>2735.6518749999996</v>
          </cell>
          <cell r="Z285">
            <v>1444.31</v>
          </cell>
          <cell r="AA285">
            <v>1400.17</v>
          </cell>
          <cell r="AB285">
            <v>5219.9831250000007</v>
          </cell>
          <cell r="AC285">
            <v>4420.0187500000002</v>
          </cell>
          <cell r="AD285">
            <v>0</v>
          </cell>
          <cell r="AE285">
            <v>45730.074374999997</v>
          </cell>
          <cell r="AG285">
            <v>445348767</v>
          </cell>
          <cell r="AH285" t="str">
            <v>445</v>
          </cell>
          <cell r="AI285" t="str">
            <v>348</v>
          </cell>
          <cell r="AJ285" t="str">
            <v>767</v>
          </cell>
          <cell r="AK285">
            <v>1</v>
          </cell>
          <cell r="AL285">
            <v>5</v>
          </cell>
          <cell r="AM285">
            <v>45730.074374999997</v>
          </cell>
          <cell r="AN285">
            <v>9146</v>
          </cell>
          <cell r="AO285">
            <v>0</v>
          </cell>
          <cell r="AP285">
            <v>9146</v>
          </cell>
        </row>
        <row r="286">
          <cell r="A286">
            <v>445348775</v>
          </cell>
          <cell r="B286" t="str">
            <v>ABBY KELLEY FOSTER</v>
          </cell>
          <cell r="C286">
            <v>0</v>
          </cell>
          <cell r="D286">
            <v>0</v>
          </cell>
          <cell r="E286">
            <v>3</v>
          </cell>
          <cell r="F286">
            <v>7</v>
          </cell>
          <cell r="G286">
            <v>5</v>
          </cell>
          <cell r="H286">
            <v>7</v>
          </cell>
          <cell r="I286">
            <v>0.82499999999999996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  <cell r="O286">
            <v>1</v>
          </cell>
          <cell r="P286">
            <v>0</v>
          </cell>
          <cell r="Q286">
            <v>22</v>
          </cell>
          <cell r="R286">
            <v>1</v>
          </cell>
          <cell r="T286">
            <v>9953.5067500000005</v>
          </cell>
          <cell r="U286">
            <v>14280.859999999999</v>
          </cell>
          <cell r="V286">
            <v>79255.547249999989</v>
          </cell>
          <cell r="W286">
            <v>19889.38725</v>
          </cell>
          <cell r="X286">
            <v>3067.6595000000002</v>
          </cell>
          <cell r="Y286">
            <v>11571.58625</v>
          </cell>
          <cell r="Z286">
            <v>6137.32</v>
          </cell>
          <cell r="AA286">
            <v>5626.55</v>
          </cell>
          <cell r="AB286">
            <v>21527.303749999999</v>
          </cell>
          <cell r="AC286">
            <v>18617.980500000001</v>
          </cell>
          <cell r="AD286">
            <v>0</v>
          </cell>
          <cell r="AE286">
            <v>189927.70124999998</v>
          </cell>
          <cell r="AG286">
            <v>445348775</v>
          </cell>
          <cell r="AH286" t="str">
            <v>445</v>
          </cell>
          <cell r="AI286" t="str">
            <v>348</v>
          </cell>
          <cell r="AJ286" t="str">
            <v>775</v>
          </cell>
          <cell r="AK286">
            <v>1</v>
          </cell>
          <cell r="AL286">
            <v>22</v>
          </cell>
          <cell r="AM286">
            <v>189927.70124999998</v>
          </cell>
          <cell r="AN286">
            <v>8633</v>
          </cell>
          <cell r="AO286">
            <v>0</v>
          </cell>
          <cell r="AP286">
            <v>8633</v>
          </cell>
        </row>
        <row r="287">
          <cell r="A287">
            <v>446099016</v>
          </cell>
          <cell r="B287" t="str">
            <v>FOXBOROUGH REG'L</v>
          </cell>
          <cell r="C287">
            <v>0</v>
          </cell>
          <cell r="D287">
            <v>0</v>
          </cell>
          <cell r="E287">
            <v>25</v>
          </cell>
          <cell r="F287">
            <v>173</v>
          </cell>
          <cell r="G287">
            <v>78</v>
          </cell>
          <cell r="H287">
            <v>56</v>
          </cell>
          <cell r="I287">
            <v>12.7125</v>
          </cell>
          <cell r="J287">
            <v>0</v>
          </cell>
          <cell r="K287">
            <v>0</v>
          </cell>
          <cell r="L287">
            <v>0</v>
          </cell>
          <cell r="M287">
            <v>7</v>
          </cell>
          <cell r="N287">
            <v>0</v>
          </cell>
          <cell r="O287">
            <v>14</v>
          </cell>
          <cell r="P287">
            <v>9</v>
          </cell>
          <cell r="Q287">
            <v>339</v>
          </cell>
          <cell r="R287">
            <v>1.0489999999999999</v>
          </cell>
          <cell r="T287">
            <v>160889.84040337498</v>
          </cell>
          <cell r="U287">
            <v>230837.76843</v>
          </cell>
          <cell r="V287">
            <v>1259312.675278625</v>
          </cell>
          <cell r="W287">
            <v>336800.22985362494</v>
          </cell>
          <cell r="X287">
            <v>50044.074179750009</v>
          </cell>
          <cell r="Y287">
            <v>164901.393125</v>
          </cell>
          <cell r="Z287">
            <v>91924.006370000003</v>
          </cell>
          <cell r="AA287">
            <v>72535.989749999993</v>
          </cell>
          <cell r="AB287">
            <v>351179.10284687497</v>
          </cell>
          <cell r="AC287">
            <v>293604.63724999997</v>
          </cell>
          <cell r="AD287">
            <v>0</v>
          </cell>
          <cell r="AE287">
            <v>3012029.71748725</v>
          </cell>
          <cell r="AG287">
            <v>446099016</v>
          </cell>
          <cell r="AH287" t="str">
            <v>446</v>
          </cell>
          <cell r="AI287" t="str">
            <v>099</v>
          </cell>
          <cell r="AJ287" t="str">
            <v>016</v>
          </cell>
          <cell r="AK287">
            <v>1</v>
          </cell>
          <cell r="AL287">
            <v>339</v>
          </cell>
          <cell r="AM287">
            <v>3012029.71748725</v>
          </cell>
          <cell r="AN287">
            <v>8885</v>
          </cell>
          <cell r="AO287">
            <v>0</v>
          </cell>
          <cell r="AP287">
            <v>8885</v>
          </cell>
        </row>
        <row r="288">
          <cell r="A288">
            <v>446099018</v>
          </cell>
          <cell r="B288" t="str">
            <v>FOXBOROUGH REG'L</v>
          </cell>
          <cell r="C288">
            <v>0</v>
          </cell>
          <cell r="D288">
            <v>0</v>
          </cell>
          <cell r="E288">
            <v>0</v>
          </cell>
          <cell r="F288">
            <v>0</v>
          </cell>
          <cell r="G288">
            <v>1</v>
          </cell>
          <cell r="H288">
            <v>0</v>
          </cell>
          <cell r="I288">
            <v>3.7499999999999999E-2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  <cell r="Q288">
            <v>1</v>
          </cell>
          <cell r="R288">
            <v>1.0489999999999999</v>
          </cell>
          <cell r="T288">
            <v>474.60129912500003</v>
          </cell>
          <cell r="U288">
            <v>680.93736999999999</v>
          </cell>
          <cell r="V288">
            <v>3069.6466088749994</v>
          </cell>
          <cell r="W288">
            <v>877.10548387499989</v>
          </cell>
          <cell r="X288">
            <v>149.47961524999999</v>
          </cell>
          <cell r="Y288">
            <v>443.734375</v>
          </cell>
          <cell r="Z288">
            <v>302.43718999999999</v>
          </cell>
          <cell r="AA288">
            <v>221.45438999999999</v>
          </cell>
          <cell r="AB288">
            <v>1048.9901656249999</v>
          </cell>
          <cell r="AC288">
            <v>826.10775000000001</v>
          </cell>
          <cell r="AD288">
            <v>0</v>
          </cell>
          <cell r="AE288">
            <v>8094.4942477499981</v>
          </cell>
          <cell r="AG288">
            <v>446099018</v>
          </cell>
          <cell r="AH288" t="str">
            <v>446</v>
          </cell>
          <cell r="AI288" t="str">
            <v>099</v>
          </cell>
          <cell r="AJ288" t="str">
            <v>018</v>
          </cell>
          <cell r="AK288">
            <v>1</v>
          </cell>
          <cell r="AL288">
            <v>1</v>
          </cell>
          <cell r="AM288">
            <v>8094.4942477499981</v>
          </cell>
          <cell r="AN288">
            <v>8094</v>
          </cell>
          <cell r="AO288">
            <v>0</v>
          </cell>
          <cell r="AP288">
            <v>8094</v>
          </cell>
        </row>
        <row r="289">
          <cell r="A289">
            <v>446099035</v>
          </cell>
          <cell r="B289" t="str">
            <v>FOXBOROUGH REG'L</v>
          </cell>
          <cell r="C289">
            <v>0</v>
          </cell>
          <cell r="D289">
            <v>0</v>
          </cell>
          <cell r="E289">
            <v>0</v>
          </cell>
          <cell r="F289">
            <v>0</v>
          </cell>
          <cell r="G289">
            <v>0</v>
          </cell>
          <cell r="H289">
            <v>3</v>
          </cell>
          <cell r="I289">
            <v>0.15</v>
          </cell>
          <cell r="J289">
            <v>0</v>
          </cell>
          <cell r="K289">
            <v>0</v>
          </cell>
          <cell r="L289">
            <v>0</v>
          </cell>
          <cell r="M289">
            <v>1</v>
          </cell>
          <cell r="N289">
            <v>0</v>
          </cell>
          <cell r="O289">
            <v>0</v>
          </cell>
          <cell r="P289">
            <v>0</v>
          </cell>
          <cell r="Q289">
            <v>4</v>
          </cell>
          <cell r="R289">
            <v>1.0489999999999999</v>
          </cell>
          <cell r="T289">
            <v>1898.4051965000001</v>
          </cell>
          <cell r="U289">
            <v>2723.7494799999999</v>
          </cell>
          <cell r="V289">
            <v>18112.2852355</v>
          </cell>
          <cell r="W289">
            <v>3282.6351755000001</v>
          </cell>
          <cell r="X289">
            <v>619.01385099999993</v>
          </cell>
          <cell r="Y289">
            <v>2550.4074999999998</v>
          </cell>
          <cell r="Z289">
            <v>1439.7944599999998</v>
          </cell>
          <cell r="AA289">
            <v>1667.6057899999998</v>
          </cell>
          <cell r="AB289">
            <v>4344.0270124999997</v>
          </cell>
          <cell r="AC289">
            <v>3449.8510000000006</v>
          </cell>
          <cell r="AD289">
            <v>0</v>
          </cell>
          <cell r="AE289">
            <v>40087.774701000009</v>
          </cell>
          <cell r="AG289">
            <v>446099035</v>
          </cell>
          <cell r="AH289" t="str">
            <v>446</v>
          </cell>
          <cell r="AI289" t="str">
            <v>099</v>
          </cell>
          <cell r="AJ289" t="str">
            <v>035</v>
          </cell>
          <cell r="AK289">
            <v>1</v>
          </cell>
          <cell r="AL289">
            <v>4</v>
          </cell>
          <cell r="AM289">
            <v>40087.774701000009</v>
          </cell>
          <cell r="AN289">
            <v>10022</v>
          </cell>
          <cell r="AO289">
            <v>0</v>
          </cell>
          <cell r="AP289">
            <v>10022</v>
          </cell>
        </row>
        <row r="290">
          <cell r="A290">
            <v>446099044</v>
          </cell>
          <cell r="B290" t="str">
            <v>FOXBOROUGH REG'L</v>
          </cell>
          <cell r="C290">
            <v>0</v>
          </cell>
          <cell r="D290">
            <v>0</v>
          </cell>
          <cell r="E290">
            <v>9</v>
          </cell>
          <cell r="F290">
            <v>57</v>
          </cell>
          <cell r="G290">
            <v>57</v>
          </cell>
          <cell r="H290">
            <v>74</v>
          </cell>
          <cell r="I290">
            <v>8.25</v>
          </cell>
          <cell r="J290">
            <v>0</v>
          </cell>
          <cell r="K290">
            <v>0</v>
          </cell>
          <cell r="L290">
            <v>0</v>
          </cell>
          <cell r="M290">
            <v>23</v>
          </cell>
          <cell r="N290">
            <v>0</v>
          </cell>
          <cell r="O290">
            <v>32</v>
          </cell>
          <cell r="P290">
            <v>13</v>
          </cell>
          <cell r="Q290">
            <v>220</v>
          </cell>
          <cell r="R290">
            <v>1.0489999999999999</v>
          </cell>
          <cell r="T290">
            <v>104412.2858075</v>
          </cell>
          <cell r="U290">
            <v>149806.22139999998</v>
          </cell>
          <cell r="V290">
            <v>958171.26764249988</v>
          </cell>
          <cell r="W290">
            <v>202094.43675249998</v>
          </cell>
          <cell r="X290">
            <v>35447.016004999998</v>
          </cell>
          <cell r="Y290">
            <v>116749.82250000001</v>
          </cell>
          <cell r="Z290">
            <v>67245.179919999995</v>
          </cell>
          <cell r="AA290">
            <v>62072.98051999999</v>
          </cell>
          <cell r="AB290">
            <v>248749.47227750003</v>
          </cell>
          <cell r="AC290">
            <v>199600.77499999999</v>
          </cell>
          <cell r="AD290">
            <v>0</v>
          </cell>
          <cell r="AE290">
            <v>2144349.4578249999</v>
          </cell>
          <cell r="AG290">
            <v>446099044</v>
          </cell>
          <cell r="AH290" t="str">
            <v>446</v>
          </cell>
          <cell r="AI290" t="str">
            <v>099</v>
          </cell>
          <cell r="AJ290" t="str">
            <v>044</v>
          </cell>
          <cell r="AK290">
            <v>1</v>
          </cell>
          <cell r="AL290">
            <v>220</v>
          </cell>
          <cell r="AM290">
            <v>2144349.4578249999</v>
          </cell>
          <cell r="AN290">
            <v>9747</v>
          </cell>
          <cell r="AO290">
            <v>0</v>
          </cell>
          <cell r="AP290">
            <v>9747</v>
          </cell>
        </row>
        <row r="291">
          <cell r="A291">
            <v>446099050</v>
          </cell>
          <cell r="B291" t="str">
            <v>FOXBOROUGH REG'L</v>
          </cell>
          <cell r="C291">
            <v>0</v>
          </cell>
          <cell r="D291">
            <v>0</v>
          </cell>
          <cell r="E291">
            <v>1</v>
          </cell>
          <cell r="F291">
            <v>2</v>
          </cell>
          <cell r="G291">
            <v>0</v>
          </cell>
          <cell r="H291">
            <v>0</v>
          </cell>
          <cell r="I291">
            <v>0.1125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3</v>
          </cell>
          <cell r="R291">
            <v>1.0489999999999999</v>
          </cell>
          <cell r="T291">
            <v>1423.8038973750001</v>
          </cell>
          <cell r="U291">
            <v>2042.8121099999998</v>
          </cell>
          <cell r="V291">
            <v>10332.964306625001</v>
          </cell>
          <cell r="W291">
            <v>3304.3653416249995</v>
          </cell>
          <cell r="X291">
            <v>417.26256574999996</v>
          </cell>
          <cell r="Y291">
            <v>1331.203125</v>
          </cell>
          <cell r="Z291">
            <v>681.60872999999992</v>
          </cell>
          <cell r="AA291">
            <v>361.55883</v>
          </cell>
          <cell r="AB291">
            <v>2928.1281168749997</v>
          </cell>
          <cell r="AC291">
            <v>2588.2532499999998</v>
          </cell>
          <cell r="AD291">
            <v>0</v>
          </cell>
          <cell r="AE291">
            <v>25411.960273249999</v>
          </cell>
          <cell r="AG291">
            <v>446099050</v>
          </cell>
          <cell r="AH291" t="str">
            <v>446</v>
          </cell>
          <cell r="AI291" t="str">
            <v>099</v>
          </cell>
          <cell r="AJ291" t="str">
            <v>050</v>
          </cell>
          <cell r="AK291">
            <v>1</v>
          </cell>
          <cell r="AL291">
            <v>3</v>
          </cell>
          <cell r="AM291">
            <v>25411.960273249999</v>
          </cell>
          <cell r="AN291">
            <v>8471</v>
          </cell>
          <cell r="AO291">
            <v>0</v>
          </cell>
          <cell r="AP291">
            <v>8471</v>
          </cell>
        </row>
        <row r="292">
          <cell r="A292">
            <v>446099088</v>
          </cell>
          <cell r="B292" t="str">
            <v>FOXBOROUGH REG'L</v>
          </cell>
          <cell r="C292">
            <v>0</v>
          </cell>
          <cell r="D292">
            <v>0</v>
          </cell>
          <cell r="E292">
            <v>2</v>
          </cell>
          <cell r="F292">
            <v>2</v>
          </cell>
          <cell r="G292">
            <v>3</v>
          </cell>
          <cell r="H292">
            <v>2</v>
          </cell>
          <cell r="I292">
            <v>0.33750000000000002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1</v>
          </cell>
          <cell r="P292">
            <v>0</v>
          </cell>
          <cell r="Q292">
            <v>9</v>
          </cell>
          <cell r="R292">
            <v>1.0489999999999999</v>
          </cell>
          <cell r="T292">
            <v>4271.4116921249997</v>
          </cell>
          <cell r="U292">
            <v>6128.4363299999995</v>
          </cell>
          <cell r="V292">
            <v>34520.669149875001</v>
          </cell>
          <cell r="W292">
            <v>8598.2479548749998</v>
          </cell>
          <cell r="X292">
            <v>1357.4219972499998</v>
          </cell>
          <cell r="Y292">
            <v>4510.5893750000005</v>
          </cell>
          <cell r="Z292">
            <v>2574.36139</v>
          </cell>
          <cell r="AA292">
            <v>2137.6626899999997</v>
          </cell>
          <cell r="AB292">
            <v>9525.8280406249996</v>
          </cell>
          <cell r="AC292">
            <v>7797.7197500000002</v>
          </cell>
          <cell r="AD292">
            <v>0</v>
          </cell>
          <cell r="AE292">
            <v>81422.348369750005</v>
          </cell>
          <cell r="AG292">
            <v>446099088</v>
          </cell>
          <cell r="AH292" t="str">
            <v>446</v>
          </cell>
          <cell r="AI292" t="str">
            <v>099</v>
          </cell>
          <cell r="AJ292" t="str">
            <v>088</v>
          </cell>
          <cell r="AK292">
            <v>1</v>
          </cell>
          <cell r="AL292">
            <v>9</v>
          </cell>
          <cell r="AM292">
            <v>81422.348369750005</v>
          </cell>
          <cell r="AN292">
            <v>9047</v>
          </cell>
          <cell r="AO292">
            <v>0</v>
          </cell>
          <cell r="AP292">
            <v>9047</v>
          </cell>
        </row>
        <row r="293">
          <cell r="A293">
            <v>446099099</v>
          </cell>
          <cell r="B293" t="str">
            <v>FOXBOROUGH REG'L</v>
          </cell>
          <cell r="C293">
            <v>0</v>
          </cell>
          <cell r="D293">
            <v>0</v>
          </cell>
          <cell r="E293">
            <v>11</v>
          </cell>
          <cell r="F293">
            <v>46</v>
          </cell>
          <cell r="G293">
            <v>31</v>
          </cell>
          <cell r="H293">
            <v>25</v>
          </cell>
          <cell r="I293">
            <v>4.3125</v>
          </cell>
          <cell r="J293">
            <v>0</v>
          </cell>
          <cell r="K293">
            <v>0</v>
          </cell>
          <cell r="L293">
            <v>0</v>
          </cell>
          <cell r="M293">
            <v>2</v>
          </cell>
          <cell r="N293">
            <v>0</v>
          </cell>
          <cell r="O293">
            <v>5</v>
          </cell>
          <cell r="P293">
            <v>0</v>
          </cell>
          <cell r="Q293">
            <v>115</v>
          </cell>
          <cell r="R293">
            <v>1.0489999999999999</v>
          </cell>
          <cell r="T293">
            <v>54579.149399374997</v>
          </cell>
          <cell r="U293">
            <v>78307.797549999988</v>
          </cell>
          <cell r="V293">
            <v>424645.47561062488</v>
          </cell>
          <cell r="W293">
            <v>111369.036795625</v>
          </cell>
          <cell r="X293">
            <v>16871.973073749999</v>
          </cell>
          <cell r="Y293">
            <v>57491.703125</v>
          </cell>
          <cell r="Z293">
            <v>32408.970389999995</v>
          </cell>
          <cell r="AA293">
            <v>27134.252219999998</v>
          </cell>
          <cell r="AB293">
            <v>118398.35563687499</v>
          </cell>
          <cell r="AC293">
            <v>98213.061249999984</v>
          </cell>
          <cell r="AD293">
            <v>0</v>
          </cell>
          <cell r="AE293">
            <v>1019419.77505125</v>
          </cell>
          <cell r="AG293">
            <v>446099099</v>
          </cell>
          <cell r="AH293" t="str">
            <v>446</v>
          </cell>
          <cell r="AI293" t="str">
            <v>099</v>
          </cell>
          <cell r="AJ293" t="str">
            <v>099</v>
          </cell>
          <cell r="AK293">
            <v>1</v>
          </cell>
          <cell r="AL293">
            <v>115</v>
          </cell>
          <cell r="AM293">
            <v>1019419.77505125</v>
          </cell>
          <cell r="AN293">
            <v>8865</v>
          </cell>
          <cell r="AO293">
            <v>0</v>
          </cell>
          <cell r="AP293">
            <v>8865</v>
          </cell>
        </row>
        <row r="294">
          <cell r="A294">
            <v>446099133</v>
          </cell>
          <cell r="B294" t="str">
            <v>FOXBOROUGH REG'L</v>
          </cell>
          <cell r="C294">
            <v>0</v>
          </cell>
          <cell r="D294">
            <v>0</v>
          </cell>
          <cell r="E294">
            <v>0</v>
          </cell>
          <cell r="F294">
            <v>0</v>
          </cell>
          <cell r="G294">
            <v>1</v>
          </cell>
          <cell r="H294">
            <v>1</v>
          </cell>
          <cell r="I294">
            <v>7.4999999999999997E-2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2</v>
          </cell>
          <cell r="R294">
            <v>1.0489999999999999</v>
          </cell>
          <cell r="T294">
            <v>949.20259825000005</v>
          </cell>
          <cell r="U294">
            <v>1361.87474</v>
          </cell>
          <cell r="V294">
            <v>7432.2906177499981</v>
          </cell>
          <cell r="W294">
            <v>1657.66100775</v>
          </cell>
          <cell r="X294">
            <v>294.88911050000002</v>
          </cell>
          <cell r="Y294">
            <v>1145.95875</v>
          </cell>
          <cell r="Z294">
            <v>681.55628000000002</v>
          </cell>
          <cell r="AA294">
            <v>732.12856999999997</v>
          </cell>
          <cell r="AB294">
            <v>2069.4055712499999</v>
          </cell>
          <cell r="AC294">
            <v>1624.4055000000001</v>
          </cell>
          <cell r="AD294">
            <v>0</v>
          </cell>
          <cell r="AE294">
            <v>17949.372745500001</v>
          </cell>
          <cell r="AG294">
            <v>446099133</v>
          </cell>
          <cell r="AH294" t="str">
            <v>446</v>
          </cell>
          <cell r="AI294" t="str">
            <v>099</v>
          </cell>
          <cell r="AJ294" t="str">
            <v>133</v>
          </cell>
          <cell r="AK294">
            <v>1</v>
          </cell>
          <cell r="AL294">
            <v>2</v>
          </cell>
          <cell r="AM294">
            <v>17949.372745500001</v>
          </cell>
          <cell r="AN294">
            <v>8975</v>
          </cell>
          <cell r="AO294">
            <v>0</v>
          </cell>
          <cell r="AP294">
            <v>8975</v>
          </cell>
        </row>
        <row r="295">
          <cell r="A295">
            <v>446099167</v>
          </cell>
          <cell r="B295" t="str">
            <v>FOXBOROUGH REG'L</v>
          </cell>
          <cell r="C295">
            <v>0</v>
          </cell>
          <cell r="D295">
            <v>0</v>
          </cell>
          <cell r="E295">
            <v>15</v>
          </cell>
          <cell r="F295">
            <v>80</v>
          </cell>
          <cell r="G295">
            <v>32</v>
          </cell>
          <cell r="H295">
            <v>25</v>
          </cell>
          <cell r="I295">
            <v>5.7750000000000004</v>
          </cell>
          <cell r="J295">
            <v>0</v>
          </cell>
          <cell r="K295">
            <v>0</v>
          </cell>
          <cell r="L295">
            <v>0</v>
          </cell>
          <cell r="M295">
            <v>2</v>
          </cell>
          <cell r="N295">
            <v>0</v>
          </cell>
          <cell r="O295">
            <v>3</v>
          </cell>
          <cell r="P295">
            <v>3</v>
          </cell>
          <cell r="Q295">
            <v>154</v>
          </cell>
          <cell r="R295">
            <v>1.0489999999999999</v>
          </cell>
          <cell r="T295">
            <v>73088.600065250008</v>
          </cell>
          <cell r="U295">
            <v>104864.35498</v>
          </cell>
          <cell r="V295">
            <v>559347.38216674991</v>
          </cell>
          <cell r="W295">
            <v>154101.43660674998</v>
          </cell>
          <cell r="X295">
            <v>22368.788408500001</v>
          </cell>
          <cell r="Y295">
            <v>74797.343749999985</v>
          </cell>
          <cell r="Z295">
            <v>41345.118159999998</v>
          </cell>
          <cell r="AA295">
            <v>32327.106429999996</v>
          </cell>
          <cell r="AB295">
            <v>156970.82452624993</v>
          </cell>
          <cell r="AC295">
            <v>132095.97349999999</v>
          </cell>
          <cell r="AD295">
            <v>0</v>
          </cell>
          <cell r="AE295">
            <v>1351306.9285934998</v>
          </cell>
          <cell r="AG295">
            <v>446099167</v>
          </cell>
          <cell r="AH295" t="str">
            <v>446</v>
          </cell>
          <cell r="AI295" t="str">
            <v>099</v>
          </cell>
          <cell r="AJ295" t="str">
            <v>167</v>
          </cell>
          <cell r="AK295">
            <v>1</v>
          </cell>
          <cell r="AL295">
            <v>154</v>
          </cell>
          <cell r="AM295">
            <v>1351306.9285934998</v>
          </cell>
          <cell r="AN295">
            <v>8775</v>
          </cell>
          <cell r="AO295">
            <v>0</v>
          </cell>
          <cell r="AP295">
            <v>8775</v>
          </cell>
        </row>
        <row r="296">
          <cell r="A296">
            <v>446099182</v>
          </cell>
          <cell r="B296" t="str">
            <v>FOXBOROUGH REG'L</v>
          </cell>
          <cell r="C296">
            <v>0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1</v>
          </cell>
          <cell r="I296">
            <v>3.7499999999999999E-2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P296">
            <v>0</v>
          </cell>
          <cell r="Q296">
            <v>1</v>
          </cell>
          <cell r="R296">
            <v>1.0489999999999999</v>
          </cell>
          <cell r="T296">
            <v>474.60129912500003</v>
          </cell>
          <cell r="U296">
            <v>680.93736999999999</v>
          </cell>
          <cell r="V296">
            <v>4362.6440088749996</v>
          </cell>
          <cell r="W296">
            <v>780.55552387499995</v>
          </cell>
          <cell r="X296">
            <v>145.40949524999999</v>
          </cell>
          <cell r="Y296">
            <v>702.22437500000001</v>
          </cell>
          <cell r="Z296">
            <v>379.11909000000003</v>
          </cell>
          <cell r="AA296">
            <v>510.67417999999998</v>
          </cell>
          <cell r="AB296">
            <v>1020.4154056249999</v>
          </cell>
          <cell r="AC296">
            <v>798.29775000000006</v>
          </cell>
          <cell r="AD296">
            <v>0</v>
          </cell>
          <cell r="AE296">
            <v>9854.8784977499981</v>
          </cell>
          <cell r="AG296">
            <v>446099182</v>
          </cell>
          <cell r="AH296" t="str">
            <v>446</v>
          </cell>
          <cell r="AI296" t="str">
            <v>099</v>
          </cell>
          <cell r="AJ296" t="str">
            <v>182</v>
          </cell>
          <cell r="AK296">
            <v>1</v>
          </cell>
          <cell r="AL296">
            <v>1</v>
          </cell>
          <cell r="AM296">
            <v>9854.8784977499981</v>
          </cell>
          <cell r="AN296">
            <v>9855</v>
          </cell>
          <cell r="AO296">
            <v>0</v>
          </cell>
          <cell r="AP296">
            <v>9855</v>
          </cell>
        </row>
        <row r="297">
          <cell r="A297">
            <v>446099208</v>
          </cell>
          <cell r="B297" t="str">
            <v>FOXBOROUGH REG'L</v>
          </cell>
          <cell r="C297">
            <v>0</v>
          </cell>
          <cell r="D297">
            <v>0</v>
          </cell>
          <cell r="E297">
            <v>0</v>
          </cell>
          <cell r="F297">
            <v>2</v>
          </cell>
          <cell r="G297">
            <v>0</v>
          </cell>
          <cell r="H297">
            <v>0</v>
          </cell>
          <cell r="I297">
            <v>7.4999999999999997E-2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  <cell r="Q297">
            <v>2</v>
          </cell>
          <cell r="R297">
            <v>1.0489999999999999</v>
          </cell>
          <cell r="T297">
            <v>949.20259825000005</v>
          </cell>
          <cell r="U297">
            <v>1361.87474</v>
          </cell>
          <cell r="V297">
            <v>6888.6148977499988</v>
          </cell>
          <cell r="W297">
            <v>2202.9102277500001</v>
          </cell>
          <cell r="X297">
            <v>278.1890305</v>
          </cell>
          <cell r="Y297">
            <v>887.46875</v>
          </cell>
          <cell r="Z297">
            <v>454.40582000000001</v>
          </cell>
          <cell r="AA297">
            <v>271.16649999999998</v>
          </cell>
          <cell r="AB297">
            <v>1952.0854112499997</v>
          </cell>
          <cell r="AC297">
            <v>1725.5355</v>
          </cell>
          <cell r="AD297">
            <v>0</v>
          </cell>
          <cell r="AE297">
            <v>16971.453475499999</v>
          </cell>
          <cell r="AG297">
            <v>446099208</v>
          </cell>
          <cell r="AH297" t="str">
            <v>446</v>
          </cell>
          <cell r="AI297" t="str">
            <v>099</v>
          </cell>
          <cell r="AJ297" t="str">
            <v>208</v>
          </cell>
          <cell r="AK297">
            <v>1</v>
          </cell>
          <cell r="AL297">
            <v>2</v>
          </cell>
          <cell r="AM297">
            <v>16971.453475499999</v>
          </cell>
          <cell r="AN297">
            <v>8486</v>
          </cell>
          <cell r="AO297">
            <v>0</v>
          </cell>
          <cell r="AP297">
            <v>8486</v>
          </cell>
        </row>
        <row r="298">
          <cell r="A298">
            <v>446099212</v>
          </cell>
          <cell r="B298" t="str">
            <v>FOXBOROUGH REG'L</v>
          </cell>
          <cell r="C298">
            <v>0</v>
          </cell>
          <cell r="D298">
            <v>0</v>
          </cell>
          <cell r="E298">
            <v>7</v>
          </cell>
          <cell r="F298">
            <v>49</v>
          </cell>
          <cell r="G298">
            <v>25</v>
          </cell>
          <cell r="H298">
            <v>12</v>
          </cell>
          <cell r="I298">
            <v>3.4874999999999998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1</v>
          </cell>
          <cell r="P298">
            <v>0</v>
          </cell>
          <cell r="Q298">
            <v>93</v>
          </cell>
          <cell r="R298">
            <v>1.0489999999999999</v>
          </cell>
          <cell r="T298">
            <v>44137.920818624996</v>
          </cell>
          <cell r="U298">
            <v>63327.175409999989</v>
          </cell>
          <cell r="V298">
            <v>324783.53177537496</v>
          </cell>
          <cell r="W298">
            <v>92975.789760374988</v>
          </cell>
          <cell r="X298">
            <v>13332.87837825</v>
          </cell>
          <cell r="Y298">
            <v>44369.176874999997</v>
          </cell>
          <cell r="Z298">
            <v>24833.721789999996</v>
          </cell>
          <cell r="AA298">
            <v>18940.775469999997</v>
          </cell>
          <cell r="AB298">
            <v>93561.986433124985</v>
          </cell>
          <cell r="AC298">
            <v>78818.740750000012</v>
          </cell>
          <cell r="AD298">
            <v>0</v>
          </cell>
          <cell r="AE298">
            <v>799081.69746075</v>
          </cell>
          <cell r="AG298">
            <v>446099212</v>
          </cell>
          <cell r="AH298" t="str">
            <v>446</v>
          </cell>
          <cell r="AI298" t="str">
            <v>099</v>
          </cell>
          <cell r="AJ298" t="str">
            <v>212</v>
          </cell>
          <cell r="AK298">
            <v>1</v>
          </cell>
          <cell r="AL298">
            <v>93</v>
          </cell>
          <cell r="AM298">
            <v>799081.69746075</v>
          </cell>
          <cell r="AN298">
            <v>8592</v>
          </cell>
          <cell r="AO298">
            <v>0</v>
          </cell>
          <cell r="AP298">
            <v>8592</v>
          </cell>
        </row>
        <row r="299">
          <cell r="A299">
            <v>446099218</v>
          </cell>
          <cell r="B299" t="str">
            <v>FOXBOROUGH REG'L</v>
          </cell>
          <cell r="C299">
            <v>0</v>
          </cell>
          <cell r="D299">
            <v>0</v>
          </cell>
          <cell r="E299">
            <v>4</v>
          </cell>
          <cell r="F299">
            <v>74</v>
          </cell>
          <cell r="G299">
            <v>55</v>
          </cell>
          <cell r="H299">
            <v>39</v>
          </cell>
          <cell r="I299">
            <v>6.4874999999999998</v>
          </cell>
          <cell r="J299">
            <v>0</v>
          </cell>
          <cell r="K299">
            <v>0</v>
          </cell>
          <cell r="L299">
            <v>0</v>
          </cell>
          <cell r="M299">
            <v>1</v>
          </cell>
          <cell r="N299">
            <v>0</v>
          </cell>
          <cell r="O299">
            <v>0</v>
          </cell>
          <cell r="P299">
            <v>0</v>
          </cell>
          <cell r="Q299">
            <v>173</v>
          </cell>
          <cell r="R299">
            <v>1.0489999999999999</v>
          </cell>
          <cell r="T299">
            <v>82106.024748625015</v>
          </cell>
          <cell r="U299">
            <v>117802.16501000001</v>
          </cell>
          <cell r="V299">
            <v>612654.1818953749</v>
          </cell>
          <cell r="W299">
            <v>165536.934530375</v>
          </cell>
          <cell r="X299">
            <v>24924.422788249998</v>
          </cell>
          <cell r="Y299">
            <v>86847.156874999986</v>
          </cell>
          <cell r="Z299">
            <v>49443.954129999991</v>
          </cell>
          <cell r="AA299">
            <v>42626.597540000002</v>
          </cell>
          <cell r="AB299">
            <v>174904.771763125</v>
          </cell>
          <cell r="AC299">
            <v>144920.18074999997</v>
          </cell>
          <cell r="AD299">
            <v>0</v>
          </cell>
          <cell r="AE299">
            <v>1501766.3900307498</v>
          </cell>
          <cell r="AG299">
            <v>446099218</v>
          </cell>
          <cell r="AH299" t="str">
            <v>446</v>
          </cell>
          <cell r="AI299" t="str">
            <v>099</v>
          </cell>
          <cell r="AJ299" t="str">
            <v>218</v>
          </cell>
          <cell r="AK299">
            <v>1</v>
          </cell>
          <cell r="AL299">
            <v>173</v>
          </cell>
          <cell r="AM299">
            <v>1501766.3900307498</v>
          </cell>
          <cell r="AN299">
            <v>8681</v>
          </cell>
          <cell r="AO299">
            <v>0</v>
          </cell>
          <cell r="AP299">
            <v>8681</v>
          </cell>
        </row>
        <row r="300">
          <cell r="A300">
            <v>446099220</v>
          </cell>
          <cell r="B300" t="str">
            <v>FOXBOROUGH REG'L</v>
          </cell>
          <cell r="C300">
            <v>0</v>
          </cell>
          <cell r="D300">
            <v>0</v>
          </cell>
          <cell r="E300">
            <v>3</v>
          </cell>
          <cell r="F300">
            <v>2</v>
          </cell>
          <cell r="G300">
            <v>3</v>
          </cell>
          <cell r="H300">
            <v>2</v>
          </cell>
          <cell r="I300">
            <v>0.45</v>
          </cell>
          <cell r="J300">
            <v>0</v>
          </cell>
          <cell r="K300">
            <v>0</v>
          </cell>
          <cell r="L300">
            <v>0</v>
          </cell>
          <cell r="M300">
            <v>2</v>
          </cell>
          <cell r="N300">
            <v>0</v>
          </cell>
          <cell r="O300">
            <v>0</v>
          </cell>
          <cell r="P300">
            <v>4</v>
          </cell>
          <cell r="Q300">
            <v>12</v>
          </cell>
          <cell r="R300">
            <v>1.0489999999999999</v>
          </cell>
          <cell r="T300">
            <v>5695.2155895000005</v>
          </cell>
          <cell r="U300">
            <v>8171.2484399999994</v>
          </cell>
          <cell r="V300">
            <v>53693.483026499998</v>
          </cell>
          <cell r="W300">
            <v>11581.640276499998</v>
          </cell>
          <cell r="X300">
            <v>2047.5504429999999</v>
          </cell>
          <cell r="Y300">
            <v>5841.7924999999996</v>
          </cell>
          <cell r="Z300">
            <v>3406.4386799999997</v>
          </cell>
          <cell r="AA300">
            <v>2499.2215200000001</v>
          </cell>
          <cell r="AB300">
            <v>14369.000067499999</v>
          </cell>
          <cell r="AC300">
            <v>11585.842999999999</v>
          </cell>
          <cell r="AD300">
            <v>0</v>
          </cell>
          <cell r="AE300">
            <v>118891.43354300001</v>
          </cell>
          <cell r="AG300">
            <v>446099220</v>
          </cell>
          <cell r="AH300" t="str">
            <v>446</v>
          </cell>
          <cell r="AI300" t="str">
            <v>099</v>
          </cell>
          <cell r="AJ300" t="str">
            <v>220</v>
          </cell>
          <cell r="AK300">
            <v>1</v>
          </cell>
          <cell r="AL300">
            <v>12</v>
          </cell>
          <cell r="AM300">
            <v>118891.43354300001</v>
          </cell>
          <cell r="AN300">
            <v>9908</v>
          </cell>
          <cell r="AO300">
            <v>0</v>
          </cell>
          <cell r="AP300">
            <v>9908</v>
          </cell>
        </row>
        <row r="301">
          <cell r="A301">
            <v>446099238</v>
          </cell>
          <cell r="B301" t="str">
            <v>FOXBOROUGH REG'L</v>
          </cell>
          <cell r="C301">
            <v>0</v>
          </cell>
          <cell r="D301">
            <v>0</v>
          </cell>
          <cell r="E301">
            <v>2</v>
          </cell>
          <cell r="F301">
            <v>8</v>
          </cell>
          <cell r="G301">
            <v>1</v>
          </cell>
          <cell r="H301">
            <v>0</v>
          </cell>
          <cell r="I301">
            <v>0.41249999999999998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11</v>
          </cell>
          <cell r="R301">
            <v>1.0489999999999999</v>
          </cell>
          <cell r="T301">
            <v>5220.6142903749997</v>
          </cell>
          <cell r="U301">
            <v>7490.3110699999997</v>
          </cell>
          <cell r="V301">
            <v>37512.805017624996</v>
          </cell>
          <cell r="W301">
            <v>11891.656622625</v>
          </cell>
          <cell r="X301">
            <v>1540.3828077500002</v>
          </cell>
          <cell r="Y301">
            <v>4881.0781250000009</v>
          </cell>
          <cell r="Z301">
            <v>2574.4662899999998</v>
          </cell>
          <cell r="AA301">
            <v>1486.9050499999996</v>
          </cell>
          <cell r="AB301">
            <v>10809.417221874997</v>
          </cell>
          <cell r="AC301">
            <v>9453.6852500000005</v>
          </cell>
          <cell r="AD301">
            <v>0</v>
          </cell>
          <cell r="AE301">
            <v>92861.321745249996</v>
          </cell>
          <cell r="AG301">
            <v>446099238</v>
          </cell>
          <cell r="AH301" t="str">
            <v>446</v>
          </cell>
          <cell r="AI301" t="str">
            <v>099</v>
          </cell>
          <cell r="AJ301" t="str">
            <v>238</v>
          </cell>
          <cell r="AK301">
            <v>1</v>
          </cell>
          <cell r="AL301">
            <v>11</v>
          </cell>
          <cell r="AM301">
            <v>92861.321745249996</v>
          </cell>
          <cell r="AN301">
            <v>8442</v>
          </cell>
          <cell r="AO301">
            <v>0</v>
          </cell>
          <cell r="AP301">
            <v>8442</v>
          </cell>
        </row>
        <row r="302">
          <cell r="A302">
            <v>446099244</v>
          </cell>
          <cell r="B302" t="str">
            <v>FOXBOROUGH REG'L</v>
          </cell>
          <cell r="C302">
            <v>0</v>
          </cell>
          <cell r="D302">
            <v>0</v>
          </cell>
          <cell r="E302">
            <v>0</v>
          </cell>
          <cell r="F302">
            <v>6</v>
          </cell>
          <cell r="G302">
            <v>1</v>
          </cell>
          <cell r="H302">
            <v>7</v>
          </cell>
          <cell r="I302">
            <v>0.5625</v>
          </cell>
          <cell r="J302">
            <v>0</v>
          </cell>
          <cell r="K302">
            <v>0</v>
          </cell>
          <cell r="L302">
            <v>0</v>
          </cell>
          <cell r="M302">
            <v>1</v>
          </cell>
          <cell r="N302">
            <v>0</v>
          </cell>
          <cell r="O302">
            <v>0</v>
          </cell>
          <cell r="P302">
            <v>1</v>
          </cell>
          <cell r="Q302">
            <v>15</v>
          </cell>
          <cell r="R302">
            <v>1.0489999999999999</v>
          </cell>
          <cell r="T302">
            <v>7119.0194868749986</v>
          </cell>
          <cell r="U302">
            <v>10214.060549999998</v>
          </cell>
          <cell r="V302">
            <v>61420.573983124988</v>
          </cell>
          <cell r="W302">
            <v>13890.693438125001</v>
          </cell>
          <cell r="X302">
            <v>2246.5265987500002</v>
          </cell>
          <cell r="Y302">
            <v>8465.4456250000003</v>
          </cell>
          <cell r="Z302">
            <v>4621.9254700000001</v>
          </cell>
          <cell r="AA302">
            <v>4745.2563999999993</v>
          </cell>
          <cell r="AB302">
            <v>15764.790944375</v>
          </cell>
          <cell r="AC302">
            <v>12917.58625</v>
          </cell>
          <cell r="AD302">
            <v>0</v>
          </cell>
          <cell r="AE302">
            <v>141405.87874625</v>
          </cell>
          <cell r="AG302">
            <v>446099244</v>
          </cell>
          <cell r="AH302" t="str">
            <v>446</v>
          </cell>
          <cell r="AI302" t="str">
            <v>099</v>
          </cell>
          <cell r="AJ302" t="str">
            <v>244</v>
          </cell>
          <cell r="AK302">
            <v>1</v>
          </cell>
          <cell r="AL302">
            <v>15</v>
          </cell>
          <cell r="AM302">
            <v>141405.87874625</v>
          </cell>
          <cell r="AN302">
            <v>9427</v>
          </cell>
          <cell r="AO302">
            <v>0</v>
          </cell>
          <cell r="AP302">
            <v>9427</v>
          </cell>
        </row>
        <row r="303">
          <cell r="A303">
            <v>446099266</v>
          </cell>
          <cell r="B303" t="str">
            <v>FOXBOROUGH REG'L</v>
          </cell>
          <cell r="C303">
            <v>0</v>
          </cell>
          <cell r="D303">
            <v>0</v>
          </cell>
          <cell r="E303">
            <v>0</v>
          </cell>
          <cell r="F303">
            <v>3</v>
          </cell>
          <cell r="G303">
            <v>0</v>
          </cell>
          <cell r="H303">
            <v>3</v>
          </cell>
          <cell r="I303">
            <v>0.22500000000000001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1</v>
          </cell>
          <cell r="P303">
            <v>1</v>
          </cell>
          <cell r="Q303">
            <v>6</v>
          </cell>
          <cell r="R303">
            <v>1.0489999999999999</v>
          </cell>
          <cell r="T303">
            <v>2847.6077947500003</v>
          </cell>
          <cell r="U303">
            <v>4085.6242199999997</v>
          </cell>
          <cell r="V303">
            <v>28352.203373249999</v>
          </cell>
          <cell r="W303">
            <v>5646.0319132499999</v>
          </cell>
          <cell r="X303">
            <v>977.16815149999991</v>
          </cell>
          <cell r="Y303">
            <v>3437.8762499999998</v>
          </cell>
          <cell r="Z303">
            <v>1818.9659999999999</v>
          </cell>
          <cell r="AA303">
            <v>1938.7722899999999</v>
          </cell>
          <cell r="AB303">
            <v>6857.0861537499995</v>
          </cell>
          <cell r="AC303">
            <v>5526.856499999999</v>
          </cell>
          <cell r="AD303">
            <v>0</v>
          </cell>
          <cell r="AE303">
            <v>61488.192646500007</v>
          </cell>
          <cell r="AG303">
            <v>446099266</v>
          </cell>
          <cell r="AH303" t="str">
            <v>446</v>
          </cell>
          <cell r="AI303" t="str">
            <v>099</v>
          </cell>
          <cell r="AJ303" t="str">
            <v>266</v>
          </cell>
          <cell r="AK303">
            <v>1</v>
          </cell>
          <cell r="AL303">
            <v>6</v>
          </cell>
          <cell r="AM303">
            <v>61488.192646500007</v>
          </cell>
          <cell r="AN303">
            <v>10248</v>
          </cell>
          <cell r="AO303">
            <v>0</v>
          </cell>
          <cell r="AP303">
            <v>10248</v>
          </cell>
        </row>
        <row r="304">
          <cell r="A304">
            <v>446099285</v>
          </cell>
          <cell r="B304" t="str">
            <v>FOXBOROUGH REG'L</v>
          </cell>
          <cell r="C304">
            <v>0</v>
          </cell>
          <cell r="D304">
            <v>0</v>
          </cell>
          <cell r="E304">
            <v>6</v>
          </cell>
          <cell r="F304">
            <v>19</v>
          </cell>
          <cell r="G304">
            <v>14</v>
          </cell>
          <cell r="H304">
            <v>12</v>
          </cell>
          <cell r="I304">
            <v>2.0625</v>
          </cell>
          <cell r="J304">
            <v>0</v>
          </cell>
          <cell r="K304">
            <v>0</v>
          </cell>
          <cell r="L304">
            <v>0</v>
          </cell>
          <cell r="M304">
            <v>4</v>
          </cell>
          <cell r="N304">
            <v>0</v>
          </cell>
          <cell r="O304">
            <v>4</v>
          </cell>
          <cell r="P304">
            <v>1</v>
          </cell>
          <cell r="Q304">
            <v>55</v>
          </cell>
          <cell r="R304">
            <v>1.0489999999999999</v>
          </cell>
          <cell r="T304">
            <v>26103.071451874999</v>
          </cell>
          <cell r="U304">
            <v>37451.555349999995</v>
          </cell>
          <cell r="V304">
            <v>214890.86321812501</v>
          </cell>
          <cell r="W304">
            <v>52946.395323124991</v>
          </cell>
          <cell r="X304">
            <v>8355.1473187499996</v>
          </cell>
          <cell r="Y304">
            <v>27507.270625000001</v>
          </cell>
          <cell r="Z304">
            <v>15673.371249999998</v>
          </cell>
          <cell r="AA304">
            <v>12889.22035</v>
          </cell>
          <cell r="AB304">
            <v>58632.317559374998</v>
          </cell>
          <cell r="AC304">
            <v>48292.956249999996</v>
          </cell>
          <cell r="AD304">
            <v>0</v>
          </cell>
          <cell r="AE304">
            <v>502742.16869625007</v>
          </cell>
          <cell r="AG304">
            <v>446099285</v>
          </cell>
          <cell r="AH304" t="str">
            <v>446</v>
          </cell>
          <cell r="AI304" t="str">
            <v>099</v>
          </cell>
          <cell r="AJ304" t="str">
            <v>285</v>
          </cell>
          <cell r="AK304">
            <v>1</v>
          </cell>
          <cell r="AL304">
            <v>55</v>
          </cell>
          <cell r="AM304">
            <v>502742.16869625007</v>
          </cell>
          <cell r="AN304">
            <v>9141</v>
          </cell>
          <cell r="AO304">
            <v>0</v>
          </cell>
          <cell r="AP304">
            <v>9141</v>
          </cell>
        </row>
        <row r="305">
          <cell r="A305">
            <v>446099293</v>
          </cell>
          <cell r="B305" t="str">
            <v>FOXBOROUGH REG'L</v>
          </cell>
          <cell r="C305">
            <v>0</v>
          </cell>
          <cell r="D305">
            <v>0</v>
          </cell>
          <cell r="E305">
            <v>0</v>
          </cell>
          <cell r="F305">
            <v>5</v>
          </cell>
          <cell r="G305">
            <v>4</v>
          </cell>
          <cell r="H305">
            <v>0</v>
          </cell>
          <cell r="I305">
            <v>0.33750000000000002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P305">
            <v>0</v>
          </cell>
          <cell r="Q305">
            <v>9</v>
          </cell>
          <cell r="R305">
            <v>1.0489999999999999</v>
          </cell>
          <cell r="T305">
            <v>4271.4116921250006</v>
          </cell>
          <cell r="U305">
            <v>6128.4363299999995</v>
          </cell>
          <cell r="V305">
            <v>29500.123679874996</v>
          </cell>
          <cell r="W305">
            <v>9015.6975048749991</v>
          </cell>
          <cell r="X305">
            <v>1293.39103725</v>
          </cell>
          <cell r="Y305">
            <v>3993.609375</v>
          </cell>
          <cell r="Z305">
            <v>2345.7633099999998</v>
          </cell>
          <cell r="AA305">
            <v>1563.7338099999999</v>
          </cell>
          <cell r="AB305">
            <v>9076.1741906250008</v>
          </cell>
          <cell r="AC305">
            <v>7618.2697499999995</v>
          </cell>
          <cell r="AD305">
            <v>0</v>
          </cell>
          <cell r="AE305">
            <v>74806.610679750011</v>
          </cell>
          <cell r="AG305">
            <v>446099293</v>
          </cell>
          <cell r="AH305" t="str">
            <v>446</v>
          </cell>
          <cell r="AI305" t="str">
            <v>099</v>
          </cell>
          <cell r="AJ305" t="str">
            <v>293</v>
          </cell>
          <cell r="AK305">
            <v>1</v>
          </cell>
          <cell r="AL305">
            <v>9</v>
          </cell>
          <cell r="AM305">
            <v>74806.610679750011</v>
          </cell>
          <cell r="AN305">
            <v>8312</v>
          </cell>
          <cell r="AO305">
            <v>0</v>
          </cell>
          <cell r="AP305">
            <v>8312</v>
          </cell>
        </row>
        <row r="306">
          <cell r="A306">
            <v>446099307</v>
          </cell>
          <cell r="B306" t="str">
            <v>FOXBOROUGH REG'L</v>
          </cell>
          <cell r="C306">
            <v>0</v>
          </cell>
          <cell r="D306">
            <v>0</v>
          </cell>
          <cell r="E306">
            <v>2</v>
          </cell>
          <cell r="F306">
            <v>6</v>
          </cell>
          <cell r="G306">
            <v>5</v>
          </cell>
          <cell r="H306">
            <v>0</v>
          </cell>
          <cell r="I306">
            <v>0.48749999999999999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2</v>
          </cell>
          <cell r="P306">
            <v>0</v>
          </cell>
          <cell r="Q306">
            <v>13</v>
          </cell>
          <cell r="R306">
            <v>1.0489999999999999</v>
          </cell>
          <cell r="T306">
            <v>6169.8168886249996</v>
          </cell>
          <cell r="U306">
            <v>8852.1858100000009</v>
          </cell>
          <cell r="V306">
            <v>48521.031735375</v>
          </cell>
          <cell r="W306">
            <v>13197.168330374998</v>
          </cell>
          <cell r="X306">
            <v>1983.7683582499997</v>
          </cell>
          <cell r="Y306">
            <v>5768.5468750000009</v>
          </cell>
          <cell r="Z306">
            <v>3329.8092299999998</v>
          </cell>
          <cell r="AA306">
            <v>2101.55611</v>
          </cell>
          <cell r="AB306">
            <v>13921.004293125001</v>
          </cell>
          <cell r="AC306">
            <v>11576.240749999999</v>
          </cell>
          <cell r="AD306">
            <v>0</v>
          </cell>
          <cell r="AE306">
            <v>115421.12838075001</v>
          </cell>
          <cell r="AG306">
            <v>446099307</v>
          </cell>
          <cell r="AH306" t="str">
            <v>446</v>
          </cell>
          <cell r="AI306" t="str">
            <v>099</v>
          </cell>
          <cell r="AJ306" t="str">
            <v>307</v>
          </cell>
          <cell r="AK306">
            <v>1</v>
          </cell>
          <cell r="AL306">
            <v>13</v>
          </cell>
          <cell r="AM306">
            <v>115421.12838075001</v>
          </cell>
          <cell r="AN306">
            <v>8879</v>
          </cell>
          <cell r="AO306">
            <v>0</v>
          </cell>
          <cell r="AP306">
            <v>8879</v>
          </cell>
        </row>
        <row r="307">
          <cell r="A307">
            <v>446099323</v>
          </cell>
          <cell r="B307" t="str">
            <v>FOXBOROUGH REG'L</v>
          </cell>
          <cell r="C307">
            <v>0</v>
          </cell>
          <cell r="D307">
            <v>0</v>
          </cell>
          <cell r="E307">
            <v>0</v>
          </cell>
          <cell r="F307">
            <v>1</v>
          </cell>
          <cell r="G307">
            <v>0</v>
          </cell>
          <cell r="H307">
            <v>0</v>
          </cell>
          <cell r="I307">
            <v>3.7499999999999999E-2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1</v>
          </cell>
          <cell r="R307">
            <v>1.0489999999999999</v>
          </cell>
          <cell r="T307">
            <v>474.60129912500003</v>
          </cell>
          <cell r="U307">
            <v>680.93736999999999</v>
          </cell>
          <cell r="V307">
            <v>3444.3074488749994</v>
          </cell>
          <cell r="W307">
            <v>1101.4551138750001</v>
          </cell>
          <cell r="X307">
            <v>139.09451525</v>
          </cell>
          <cell r="Y307">
            <v>443.734375</v>
          </cell>
          <cell r="Z307">
            <v>227.20291</v>
          </cell>
          <cell r="AA307">
            <v>135.58324999999999</v>
          </cell>
          <cell r="AB307">
            <v>976.04270562499983</v>
          </cell>
          <cell r="AC307">
            <v>862.76774999999998</v>
          </cell>
          <cell r="AD307">
            <v>0</v>
          </cell>
          <cell r="AE307">
            <v>8485.7267377499993</v>
          </cell>
          <cell r="AG307">
            <v>446099323</v>
          </cell>
          <cell r="AH307" t="str">
            <v>446</v>
          </cell>
          <cell r="AI307" t="str">
            <v>099</v>
          </cell>
          <cell r="AJ307" t="str">
            <v>323</v>
          </cell>
          <cell r="AK307">
            <v>1</v>
          </cell>
          <cell r="AL307">
            <v>1</v>
          </cell>
          <cell r="AM307">
            <v>8485.7267377499993</v>
          </cell>
          <cell r="AN307">
            <v>8486</v>
          </cell>
          <cell r="AO307">
            <v>0</v>
          </cell>
          <cell r="AP307">
            <v>8486</v>
          </cell>
        </row>
        <row r="308">
          <cell r="A308">
            <v>446099350</v>
          </cell>
          <cell r="B308" t="str">
            <v>FOXBOROUGH REG'L</v>
          </cell>
          <cell r="C308">
            <v>0</v>
          </cell>
          <cell r="D308">
            <v>0</v>
          </cell>
          <cell r="E308">
            <v>4</v>
          </cell>
          <cell r="F308">
            <v>3</v>
          </cell>
          <cell r="G308">
            <v>1</v>
          </cell>
          <cell r="H308">
            <v>0</v>
          </cell>
          <cell r="I308">
            <v>0.3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  <cell r="O308">
            <v>1</v>
          </cell>
          <cell r="P308">
            <v>1</v>
          </cell>
          <cell r="Q308">
            <v>8</v>
          </cell>
          <cell r="R308">
            <v>1.0489999999999999</v>
          </cell>
          <cell r="T308">
            <v>3796.8103929999997</v>
          </cell>
          <cell r="U308">
            <v>5447.4989599999999</v>
          </cell>
          <cell r="V308">
            <v>32111.315590999999</v>
          </cell>
          <cell r="W308">
            <v>8587.2912809999998</v>
          </cell>
          <cell r="X308">
            <v>1246.7134220000003</v>
          </cell>
          <cell r="Y308">
            <v>3549.875</v>
          </cell>
          <cell r="Z308">
            <v>1892.8575599999999</v>
          </cell>
          <cell r="AA308">
            <v>989.77346</v>
          </cell>
          <cell r="AB308">
            <v>8749.0009249999985</v>
          </cell>
          <cell r="AC308">
            <v>7408.942</v>
          </cell>
          <cell r="AD308">
            <v>0</v>
          </cell>
          <cell r="AE308">
            <v>73780.078591999976</v>
          </cell>
          <cell r="AG308">
            <v>446099350</v>
          </cell>
          <cell r="AH308" t="str">
            <v>446</v>
          </cell>
          <cell r="AI308" t="str">
            <v>099</v>
          </cell>
          <cell r="AJ308" t="str">
            <v>350</v>
          </cell>
          <cell r="AK308">
            <v>1</v>
          </cell>
          <cell r="AL308">
            <v>8</v>
          </cell>
          <cell r="AM308">
            <v>73780.078591999976</v>
          </cell>
          <cell r="AN308">
            <v>9223</v>
          </cell>
          <cell r="AO308">
            <v>0</v>
          </cell>
          <cell r="AP308">
            <v>9223</v>
          </cell>
        </row>
        <row r="309">
          <cell r="A309">
            <v>446099625</v>
          </cell>
          <cell r="B309" t="str">
            <v>FOXBOROUGH REG'L</v>
          </cell>
          <cell r="C309">
            <v>0</v>
          </cell>
          <cell r="D309">
            <v>0</v>
          </cell>
          <cell r="E309">
            <v>0</v>
          </cell>
          <cell r="F309">
            <v>2</v>
          </cell>
          <cell r="G309">
            <v>3</v>
          </cell>
          <cell r="H309">
            <v>1</v>
          </cell>
          <cell r="I309">
            <v>0.22500000000000001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  <cell r="Q309">
            <v>6</v>
          </cell>
          <cell r="R309">
            <v>1.0489999999999999</v>
          </cell>
          <cell r="T309">
            <v>2847.6077947500003</v>
          </cell>
          <cell r="U309">
            <v>4085.6242199999997</v>
          </cell>
          <cell r="V309">
            <v>20460.198733249999</v>
          </cell>
          <cell r="W309">
            <v>5614.7822032499989</v>
          </cell>
          <cell r="X309">
            <v>872.03737149999995</v>
          </cell>
          <cell r="Y309">
            <v>2920.8962500000002</v>
          </cell>
          <cell r="Z309">
            <v>1740.8364800000002</v>
          </cell>
          <cell r="AA309">
            <v>1446.2038500000001</v>
          </cell>
          <cell r="AB309">
            <v>6119.4713137499994</v>
          </cell>
          <cell r="AC309">
            <v>5002.1565000000001</v>
          </cell>
          <cell r="AD309">
            <v>0</v>
          </cell>
          <cell r="AE309">
            <v>51109.81471649999</v>
          </cell>
          <cell r="AG309">
            <v>446099625</v>
          </cell>
          <cell r="AH309" t="str">
            <v>446</v>
          </cell>
          <cell r="AI309" t="str">
            <v>099</v>
          </cell>
          <cell r="AJ309" t="str">
            <v>625</v>
          </cell>
          <cell r="AK309">
            <v>1</v>
          </cell>
          <cell r="AL309">
            <v>6</v>
          </cell>
          <cell r="AM309">
            <v>51109.81471649999</v>
          </cell>
          <cell r="AN309">
            <v>8518</v>
          </cell>
          <cell r="AO309">
            <v>0</v>
          </cell>
          <cell r="AP309">
            <v>8518</v>
          </cell>
        </row>
        <row r="310">
          <cell r="A310">
            <v>446099650</v>
          </cell>
          <cell r="B310" t="str">
            <v>FOXBOROUGH REG'L</v>
          </cell>
          <cell r="C310">
            <v>0</v>
          </cell>
          <cell r="D310">
            <v>0</v>
          </cell>
          <cell r="E310">
            <v>0</v>
          </cell>
          <cell r="F310">
            <v>1</v>
          </cell>
          <cell r="G310">
            <v>0</v>
          </cell>
          <cell r="H310">
            <v>0</v>
          </cell>
          <cell r="I310">
            <v>3.7499999999999999E-2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P310">
            <v>0</v>
          </cell>
          <cell r="Q310">
            <v>1</v>
          </cell>
          <cell r="R310">
            <v>1.0489999999999999</v>
          </cell>
          <cell r="T310">
            <v>474.60129912500003</v>
          </cell>
          <cell r="U310">
            <v>680.93736999999999</v>
          </cell>
          <cell r="V310">
            <v>3444.3074488749994</v>
          </cell>
          <cell r="W310">
            <v>1101.4551138750001</v>
          </cell>
          <cell r="X310">
            <v>139.09451525</v>
          </cell>
          <cell r="Y310">
            <v>443.734375</v>
          </cell>
          <cell r="Z310">
            <v>227.20291</v>
          </cell>
          <cell r="AA310">
            <v>135.58324999999999</v>
          </cell>
          <cell r="AB310">
            <v>976.04270562499983</v>
          </cell>
          <cell r="AC310">
            <v>862.76774999999998</v>
          </cell>
          <cell r="AD310">
            <v>0</v>
          </cell>
          <cell r="AE310">
            <v>8485.7267377499993</v>
          </cell>
          <cell r="AG310">
            <v>446099650</v>
          </cell>
          <cell r="AH310" t="str">
            <v>446</v>
          </cell>
          <cell r="AI310" t="str">
            <v>099</v>
          </cell>
          <cell r="AJ310" t="str">
            <v>650</v>
          </cell>
          <cell r="AK310">
            <v>1</v>
          </cell>
          <cell r="AL310">
            <v>1</v>
          </cell>
          <cell r="AM310">
            <v>8485.7267377499993</v>
          </cell>
          <cell r="AN310">
            <v>8486</v>
          </cell>
          <cell r="AO310">
            <v>0</v>
          </cell>
          <cell r="AP310">
            <v>8486</v>
          </cell>
        </row>
        <row r="311">
          <cell r="A311">
            <v>446099690</v>
          </cell>
          <cell r="B311" t="str">
            <v>FOXBOROUGH REG'L</v>
          </cell>
          <cell r="C311">
            <v>0</v>
          </cell>
          <cell r="D311">
            <v>0</v>
          </cell>
          <cell r="E311">
            <v>0</v>
          </cell>
          <cell r="F311">
            <v>0</v>
          </cell>
          <cell r="G311">
            <v>4</v>
          </cell>
          <cell r="H311">
            <v>8</v>
          </cell>
          <cell r="I311">
            <v>0.45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1</v>
          </cell>
          <cell r="P311">
            <v>0</v>
          </cell>
          <cell r="Q311">
            <v>12</v>
          </cell>
          <cell r="R311">
            <v>1.0489999999999999</v>
          </cell>
          <cell r="T311">
            <v>5695.2155895000005</v>
          </cell>
          <cell r="U311">
            <v>8171.2484399999994</v>
          </cell>
          <cell r="V311">
            <v>49988.866096500002</v>
          </cell>
          <cell r="W311">
            <v>9752.866126500001</v>
          </cell>
          <cell r="X311">
            <v>1823.0224830000002</v>
          </cell>
          <cell r="Y311">
            <v>7392.7324999999992</v>
          </cell>
          <cell r="Z311">
            <v>4242.7014800000006</v>
          </cell>
          <cell r="AA311">
            <v>4971.2109999999993</v>
          </cell>
          <cell r="AB311">
            <v>12793.139817499999</v>
          </cell>
          <cell r="AC311">
            <v>9962.643</v>
          </cell>
          <cell r="AD311">
            <v>0</v>
          </cell>
          <cell r="AE311">
            <v>114793.64653299998</v>
          </cell>
          <cell r="AG311">
            <v>446099690</v>
          </cell>
          <cell r="AH311" t="str">
            <v>446</v>
          </cell>
          <cell r="AI311" t="str">
            <v>099</v>
          </cell>
          <cell r="AJ311" t="str">
            <v>690</v>
          </cell>
          <cell r="AK311">
            <v>1</v>
          </cell>
          <cell r="AL311">
            <v>12</v>
          </cell>
          <cell r="AM311">
            <v>114793.64653299998</v>
          </cell>
          <cell r="AN311">
            <v>9566</v>
          </cell>
          <cell r="AO311">
            <v>0</v>
          </cell>
          <cell r="AP311">
            <v>9566</v>
          </cell>
        </row>
        <row r="312">
          <cell r="A312">
            <v>447101025</v>
          </cell>
          <cell r="B312" t="str">
            <v>BENJAMIN FRANKLIN CLASSICAL</v>
          </cell>
          <cell r="C312">
            <v>0</v>
          </cell>
          <cell r="D312">
            <v>0</v>
          </cell>
          <cell r="E312">
            <v>0</v>
          </cell>
          <cell r="F312">
            <v>2</v>
          </cell>
          <cell r="G312">
            <v>5</v>
          </cell>
          <cell r="H312">
            <v>0</v>
          </cell>
          <cell r="I312">
            <v>0.26250000000000001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P312">
            <v>0</v>
          </cell>
          <cell r="Q312">
            <v>7</v>
          </cell>
          <cell r="R312">
            <v>1.042</v>
          </cell>
          <cell r="T312">
            <v>3300.0399197500005</v>
          </cell>
          <cell r="U312">
            <v>4734.7542199999998</v>
          </cell>
          <cell r="V312">
            <v>22088.460968249998</v>
          </cell>
          <cell r="W312">
            <v>6544.4728582500002</v>
          </cell>
          <cell r="X312">
            <v>1018.7433415000002</v>
          </cell>
          <cell r="Y312">
            <v>3106.140625</v>
          </cell>
          <cell r="Z312">
            <v>1953.46866</v>
          </cell>
          <cell r="AA312">
            <v>1369.2401000000002</v>
          </cell>
          <cell r="AB312">
            <v>7149.0102587500014</v>
          </cell>
          <cell r="AC312">
            <v>5856.0742499999997</v>
          </cell>
          <cell r="AD312">
            <v>0</v>
          </cell>
          <cell r="AE312">
            <v>57120.405201499998</v>
          </cell>
          <cell r="AG312">
            <v>447101025</v>
          </cell>
          <cell r="AH312" t="str">
            <v>447</v>
          </cell>
          <cell r="AI312" t="str">
            <v>101</v>
          </cell>
          <cell r="AJ312" t="str">
            <v>025</v>
          </cell>
          <cell r="AK312">
            <v>1</v>
          </cell>
          <cell r="AL312">
            <v>7</v>
          </cell>
          <cell r="AM312">
            <v>57120.405201499998</v>
          </cell>
          <cell r="AN312">
            <v>8160</v>
          </cell>
          <cell r="AO312">
            <v>0</v>
          </cell>
          <cell r="AP312">
            <v>8160</v>
          </cell>
        </row>
        <row r="313">
          <cell r="A313">
            <v>447101101</v>
          </cell>
          <cell r="B313" t="str">
            <v>BENJAMIN FRANKLIN CLASSICAL</v>
          </cell>
          <cell r="C313">
            <v>0</v>
          </cell>
          <cell r="D313">
            <v>0</v>
          </cell>
          <cell r="E313">
            <v>50</v>
          </cell>
          <cell r="F313">
            <v>238</v>
          </cell>
          <cell r="G313">
            <v>130</v>
          </cell>
          <cell r="H313">
            <v>0</v>
          </cell>
          <cell r="I313">
            <v>15.675000000000001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8</v>
          </cell>
          <cell r="P313">
            <v>0</v>
          </cell>
          <cell r="Q313">
            <v>418</v>
          </cell>
          <cell r="R313">
            <v>1.042</v>
          </cell>
          <cell r="T313">
            <v>197059.52663650003</v>
          </cell>
          <cell r="U313">
            <v>282732.46627999999</v>
          </cell>
          <cell r="V313">
            <v>1404057.4752354999</v>
          </cell>
          <cell r="W313">
            <v>428365.09313549998</v>
          </cell>
          <cell r="X313">
            <v>59584.863661000003</v>
          </cell>
          <cell r="Y313">
            <v>185480.96875000003</v>
          </cell>
          <cell r="Z313">
            <v>104052.26524000001</v>
          </cell>
          <cell r="AA313">
            <v>65139.900600000008</v>
          </cell>
          <cell r="AB313">
            <v>418130.92706249998</v>
          </cell>
          <cell r="AC313">
            <v>358043.25949999999</v>
          </cell>
          <cell r="AD313">
            <v>0</v>
          </cell>
          <cell r="AE313">
            <v>3502646.7461009999</v>
          </cell>
          <cell r="AG313">
            <v>447101101</v>
          </cell>
          <cell r="AH313" t="str">
            <v>447</v>
          </cell>
          <cell r="AI313" t="str">
            <v>101</v>
          </cell>
          <cell r="AJ313" t="str">
            <v>101</v>
          </cell>
          <cell r="AK313">
            <v>1</v>
          </cell>
          <cell r="AL313">
            <v>418</v>
          </cell>
          <cell r="AM313">
            <v>3502646.7461009999</v>
          </cell>
          <cell r="AN313">
            <v>8380</v>
          </cell>
          <cell r="AO313">
            <v>0</v>
          </cell>
          <cell r="AP313">
            <v>8380</v>
          </cell>
        </row>
        <row r="314">
          <cell r="A314">
            <v>447101167</v>
          </cell>
          <cell r="B314" t="str">
            <v>BENJAMIN FRANKLIN CLASSICAL</v>
          </cell>
          <cell r="C314">
            <v>0</v>
          </cell>
          <cell r="D314">
            <v>0</v>
          </cell>
          <cell r="E314">
            <v>0</v>
          </cell>
          <cell r="F314">
            <v>2</v>
          </cell>
          <cell r="G314">
            <v>1</v>
          </cell>
          <cell r="H314">
            <v>0</v>
          </cell>
          <cell r="I314">
            <v>0.1125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  <cell r="Q314">
            <v>3</v>
          </cell>
          <cell r="R314">
            <v>1.042</v>
          </cell>
          <cell r="T314">
            <v>1414.3028227500001</v>
          </cell>
          <cell r="U314">
            <v>2029.18038</v>
          </cell>
          <cell r="V314">
            <v>9891.8098092500004</v>
          </cell>
          <cell r="W314">
            <v>3059.4626992499998</v>
          </cell>
          <cell r="X314">
            <v>424.81480349999998</v>
          </cell>
          <cell r="Y314">
            <v>1331.203125</v>
          </cell>
          <cell r="Z314">
            <v>751.79258000000004</v>
          </cell>
          <cell r="AA314">
            <v>489.33362000000005</v>
          </cell>
          <cell r="AB314">
            <v>2981.0493337499997</v>
          </cell>
          <cell r="AC314">
            <v>2551.6432499999996</v>
          </cell>
          <cell r="AD314">
            <v>0</v>
          </cell>
          <cell r="AE314">
            <v>24924.592423500006</v>
          </cell>
          <cell r="AG314">
            <v>447101167</v>
          </cell>
          <cell r="AH314" t="str">
            <v>447</v>
          </cell>
          <cell r="AI314" t="str">
            <v>101</v>
          </cell>
          <cell r="AJ314" t="str">
            <v>167</v>
          </cell>
          <cell r="AK314">
            <v>1</v>
          </cell>
          <cell r="AL314">
            <v>3</v>
          </cell>
          <cell r="AM314">
            <v>24924.592423500006</v>
          </cell>
          <cell r="AN314">
            <v>8308</v>
          </cell>
          <cell r="AO314">
            <v>0</v>
          </cell>
          <cell r="AP314">
            <v>8308</v>
          </cell>
        </row>
        <row r="315">
          <cell r="A315">
            <v>447101177</v>
          </cell>
          <cell r="B315" t="str">
            <v>BENJAMIN FRANKLIN CLASSICAL</v>
          </cell>
          <cell r="C315">
            <v>0</v>
          </cell>
          <cell r="D315">
            <v>0</v>
          </cell>
          <cell r="E315">
            <v>0</v>
          </cell>
          <cell r="F315">
            <v>3</v>
          </cell>
          <cell r="G315">
            <v>9</v>
          </cell>
          <cell r="H315">
            <v>0</v>
          </cell>
          <cell r="I315">
            <v>0.45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  <cell r="P315">
            <v>0</v>
          </cell>
          <cell r="Q315">
            <v>12</v>
          </cell>
          <cell r="R315">
            <v>1.042</v>
          </cell>
          <cell r="T315">
            <v>5657.2112910000005</v>
          </cell>
          <cell r="U315">
            <v>8116.7215200000001</v>
          </cell>
          <cell r="V315">
            <v>37706.435637000002</v>
          </cell>
          <cell r="W315">
            <v>11123.588097000002</v>
          </cell>
          <cell r="X315">
            <v>1750.8382139999999</v>
          </cell>
          <cell r="Y315">
            <v>5324.8125</v>
          </cell>
          <cell r="Z315">
            <v>3380.8315200000002</v>
          </cell>
          <cell r="AA315">
            <v>2383.8250800000005</v>
          </cell>
          <cell r="AB315">
            <v>12286.500735</v>
          </cell>
          <cell r="AC315">
            <v>10023.272999999999</v>
          </cell>
          <cell r="AD315">
            <v>0</v>
          </cell>
          <cell r="AE315">
            <v>97754.037594000009</v>
          </cell>
          <cell r="AG315">
            <v>447101177</v>
          </cell>
          <cell r="AH315" t="str">
            <v>447</v>
          </cell>
          <cell r="AI315" t="str">
            <v>101</v>
          </cell>
          <cell r="AJ315" t="str">
            <v>177</v>
          </cell>
          <cell r="AK315">
            <v>1</v>
          </cell>
          <cell r="AL315">
            <v>12</v>
          </cell>
          <cell r="AM315">
            <v>97754.037594000009</v>
          </cell>
          <cell r="AN315">
            <v>8146</v>
          </cell>
          <cell r="AO315">
            <v>0</v>
          </cell>
          <cell r="AP315">
            <v>8146</v>
          </cell>
        </row>
        <row r="316">
          <cell r="A316">
            <v>447101185</v>
          </cell>
          <cell r="B316" t="str">
            <v>BENJAMIN FRANKLIN CLASSICAL</v>
          </cell>
          <cell r="C316">
            <v>0</v>
          </cell>
          <cell r="D316">
            <v>0</v>
          </cell>
          <cell r="E316">
            <v>0</v>
          </cell>
          <cell r="F316">
            <v>1</v>
          </cell>
          <cell r="G316">
            <v>1</v>
          </cell>
          <cell r="H316">
            <v>0</v>
          </cell>
          <cell r="I316">
            <v>7.4999999999999997E-2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  <cell r="Q316">
            <v>2</v>
          </cell>
          <cell r="R316">
            <v>1.042</v>
          </cell>
          <cell r="T316">
            <v>942.86854850000009</v>
          </cell>
          <cell r="U316">
            <v>1352.78692</v>
          </cell>
          <cell r="V316">
            <v>6470.4862994999994</v>
          </cell>
          <cell r="W316">
            <v>1965.3576194999998</v>
          </cell>
          <cell r="X316">
            <v>286.64846900000003</v>
          </cell>
          <cell r="Y316">
            <v>887.46875</v>
          </cell>
          <cell r="Z316">
            <v>526.10580000000004</v>
          </cell>
          <cell r="AA316">
            <v>354.65512000000001</v>
          </cell>
          <cell r="AB316">
            <v>2011.5197825</v>
          </cell>
          <cell r="AC316">
            <v>1688.8755000000001</v>
          </cell>
          <cell r="AD316">
            <v>0</v>
          </cell>
          <cell r="AE316">
            <v>16486.772808999998</v>
          </cell>
          <cell r="AG316">
            <v>447101185</v>
          </cell>
          <cell r="AH316" t="str">
            <v>447</v>
          </cell>
          <cell r="AI316" t="str">
            <v>101</v>
          </cell>
          <cell r="AJ316" t="str">
            <v>185</v>
          </cell>
          <cell r="AK316">
            <v>1</v>
          </cell>
          <cell r="AL316">
            <v>2</v>
          </cell>
          <cell r="AM316">
            <v>16486.772808999998</v>
          </cell>
          <cell r="AN316">
            <v>8243</v>
          </cell>
          <cell r="AO316">
            <v>0</v>
          </cell>
          <cell r="AP316">
            <v>8243</v>
          </cell>
        </row>
        <row r="317">
          <cell r="A317">
            <v>447101187</v>
          </cell>
          <cell r="B317" t="str">
            <v>BENJAMIN FRANKLIN CLASSICAL</v>
          </cell>
          <cell r="C317">
            <v>0</v>
          </cell>
          <cell r="D317">
            <v>0</v>
          </cell>
          <cell r="E317">
            <v>0</v>
          </cell>
          <cell r="F317">
            <v>1</v>
          </cell>
          <cell r="G317">
            <v>0</v>
          </cell>
          <cell r="H317">
            <v>0</v>
          </cell>
          <cell r="I317">
            <v>3.7499999999999999E-2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  <cell r="Q317">
            <v>1</v>
          </cell>
          <cell r="R317">
            <v>1.042</v>
          </cell>
          <cell r="T317">
            <v>471.43427425000004</v>
          </cell>
          <cell r="U317">
            <v>676.39346</v>
          </cell>
          <cell r="V317">
            <v>3421.3235097499996</v>
          </cell>
          <cell r="W317">
            <v>1094.1050797500002</v>
          </cell>
          <cell r="X317">
            <v>138.1663345</v>
          </cell>
          <cell r="Y317">
            <v>443.734375</v>
          </cell>
          <cell r="Z317">
            <v>225.68678</v>
          </cell>
          <cell r="AA317">
            <v>134.67850000000001</v>
          </cell>
          <cell r="AB317">
            <v>969.52955124999994</v>
          </cell>
          <cell r="AC317">
            <v>862.76774999999998</v>
          </cell>
          <cell r="AD317">
            <v>0</v>
          </cell>
          <cell r="AE317">
            <v>8437.8196145000002</v>
          </cell>
          <cell r="AG317">
            <v>447101187</v>
          </cell>
          <cell r="AH317" t="str">
            <v>447</v>
          </cell>
          <cell r="AI317" t="str">
            <v>101</v>
          </cell>
          <cell r="AJ317" t="str">
            <v>187</v>
          </cell>
          <cell r="AK317">
            <v>1</v>
          </cell>
          <cell r="AL317">
            <v>1</v>
          </cell>
          <cell r="AM317">
            <v>8437.8196145000002</v>
          </cell>
          <cell r="AN317">
            <v>8438</v>
          </cell>
          <cell r="AO317">
            <v>0</v>
          </cell>
          <cell r="AP317">
            <v>8438</v>
          </cell>
        </row>
        <row r="318">
          <cell r="A318">
            <v>447101622</v>
          </cell>
          <cell r="B318" t="str">
            <v>BENJAMIN FRANKLIN CLASSICAL</v>
          </cell>
          <cell r="C318">
            <v>0</v>
          </cell>
          <cell r="D318">
            <v>0</v>
          </cell>
          <cell r="E318">
            <v>0</v>
          </cell>
          <cell r="F318">
            <v>1</v>
          </cell>
          <cell r="G318">
            <v>0</v>
          </cell>
          <cell r="H318">
            <v>0</v>
          </cell>
          <cell r="I318">
            <v>3.7499999999999999E-2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P318">
            <v>0</v>
          </cell>
          <cell r="Q318">
            <v>1</v>
          </cell>
          <cell r="R318">
            <v>1.042</v>
          </cell>
          <cell r="T318">
            <v>471.43427425000004</v>
          </cell>
          <cell r="U318">
            <v>676.39346</v>
          </cell>
          <cell r="V318">
            <v>3421.3235097499996</v>
          </cell>
          <cell r="W318">
            <v>1094.1050797500002</v>
          </cell>
          <cell r="X318">
            <v>138.1663345</v>
          </cell>
          <cell r="Y318">
            <v>443.734375</v>
          </cell>
          <cell r="Z318">
            <v>225.68678</v>
          </cell>
          <cell r="AA318">
            <v>134.67850000000001</v>
          </cell>
          <cell r="AB318">
            <v>969.52955124999994</v>
          </cell>
          <cell r="AC318">
            <v>862.76774999999998</v>
          </cell>
          <cell r="AD318">
            <v>0</v>
          </cell>
          <cell r="AE318">
            <v>8437.8196145000002</v>
          </cell>
          <cell r="AG318">
            <v>447101622</v>
          </cell>
          <cell r="AH318" t="str">
            <v>447</v>
          </cell>
          <cell r="AI318" t="str">
            <v>101</v>
          </cell>
          <cell r="AJ318" t="str">
            <v>622</v>
          </cell>
          <cell r="AK318">
            <v>1</v>
          </cell>
          <cell r="AL318">
            <v>1</v>
          </cell>
          <cell r="AM318">
            <v>8437.8196145000002</v>
          </cell>
          <cell r="AN318">
            <v>8438</v>
          </cell>
          <cell r="AO318">
            <v>0</v>
          </cell>
          <cell r="AP318">
            <v>8438</v>
          </cell>
        </row>
        <row r="319">
          <cell r="A319">
            <v>447101650</v>
          </cell>
          <cell r="B319" t="str">
            <v>BENJAMIN FRANKLIN CLASSICAL</v>
          </cell>
          <cell r="C319">
            <v>0</v>
          </cell>
          <cell r="D319">
            <v>0</v>
          </cell>
          <cell r="E319">
            <v>0</v>
          </cell>
          <cell r="F319">
            <v>1</v>
          </cell>
          <cell r="G319">
            <v>1</v>
          </cell>
          <cell r="H319">
            <v>0</v>
          </cell>
          <cell r="I319">
            <v>7.4999999999999997E-2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2</v>
          </cell>
          <cell r="R319">
            <v>1.042</v>
          </cell>
          <cell r="T319">
            <v>942.86854850000009</v>
          </cell>
          <cell r="U319">
            <v>1352.78692</v>
          </cell>
          <cell r="V319">
            <v>6470.4862994999994</v>
          </cell>
          <cell r="W319">
            <v>1965.3576194999998</v>
          </cell>
          <cell r="X319">
            <v>286.64846900000003</v>
          </cell>
          <cell r="Y319">
            <v>887.46875</v>
          </cell>
          <cell r="Z319">
            <v>526.10580000000004</v>
          </cell>
          <cell r="AA319">
            <v>354.65512000000001</v>
          </cell>
          <cell r="AB319">
            <v>2011.5197825</v>
          </cell>
          <cell r="AC319">
            <v>1688.8755000000001</v>
          </cell>
          <cell r="AD319">
            <v>0</v>
          </cell>
          <cell r="AE319">
            <v>16486.772808999998</v>
          </cell>
          <cell r="AG319">
            <v>447101650</v>
          </cell>
          <cell r="AH319" t="str">
            <v>447</v>
          </cell>
          <cell r="AI319" t="str">
            <v>101</v>
          </cell>
          <cell r="AJ319" t="str">
            <v>650</v>
          </cell>
          <cell r="AK319">
            <v>1</v>
          </cell>
          <cell r="AL319">
            <v>2</v>
          </cell>
          <cell r="AM319">
            <v>16486.772808999998</v>
          </cell>
          <cell r="AN319">
            <v>8243</v>
          </cell>
          <cell r="AO319">
            <v>0</v>
          </cell>
          <cell r="AP319">
            <v>8243</v>
          </cell>
        </row>
        <row r="320">
          <cell r="A320">
            <v>447101690</v>
          </cell>
          <cell r="B320" t="str">
            <v>BENJAMIN FRANKLIN CLASSICAL</v>
          </cell>
          <cell r="C320">
            <v>0</v>
          </cell>
          <cell r="D320">
            <v>0</v>
          </cell>
          <cell r="E320">
            <v>0</v>
          </cell>
          <cell r="F320">
            <v>0</v>
          </cell>
          <cell r="G320">
            <v>1</v>
          </cell>
          <cell r="H320">
            <v>0</v>
          </cell>
          <cell r="I320">
            <v>3.7499999999999999E-2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P320">
            <v>0</v>
          </cell>
          <cell r="Q320">
            <v>1</v>
          </cell>
          <cell r="R320">
            <v>1.042</v>
          </cell>
          <cell r="T320">
            <v>471.43427425000004</v>
          </cell>
          <cell r="U320">
            <v>676.39346</v>
          </cell>
          <cell r="V320">
            <v>3049.1627897499998</v>
          </cell>
          <cell r="W320">
            <v>871.25253974999998</v>
          </cell>
          <cell r="X320">
            <v>148.4821345</v>
          </cell>
          <cell r="Y320">
            <v>443.734375</v>
          </cell>
          <cell r="Z320">
            <v>300.41901999999999</v>
          </cell>
          <cell r="AA320">
            <v>219.97662000000003</v>
          </cell>
          <cell r="AB320">
            <v>1041.9902312500001</v>
          </cell>
          <cell r="AC320">
            <v>826.10775000000001</v>
          </cell>
          <cell r="AD320">
            <v>0</v>
          </cell>
          <cell r="AE320">
            <v>8048.9531945000008</v>
          </cell>
          <cell r="AG320">
            <v>447101690</v>
          </cell>
          <cell r="AH320" t="str">
            <v>447</v>
          </cell>
          <cell r="AI320" t="str">
            <v>101</v>
          </cell>
          <cell r="AJ320" t="str">
            <v>690</v>
          </cell>
          <cell r="AK320">
            <v>1</v>
          </cell>
          <cell r="AL320">
            <v>1</v>
          </cell>
          <cell r="AM320">
            <v>8048.9531945000008</v>
          </cell>
          <cell r="AN320">
            <v>8049</v>
          </cell>
          <cell r="AO320">
            <v>0</v>
          </cell>
          <cell r="AP320">
            <v>8049</v>
          </cell>
        </row>
        <row r="321">
          <cell r="A321">
            <v>449035016</v>
          </cell>
          <cell r="B321" t="str">
            <v>BOSTON COLLEGIATE</v>
          </cell>
          <cell r="C321">
            <v>0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2</v>
          </cell>
          <cell r="I321">
            <v>7.4999999999999997E-2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2</v>
          </cell>
          <cell r="Q321">
            <v>2</v>
          </cell>
          <cell r="R321">
            <v>1.071</v>
          </cell>
          <cell r="T321">
            <v>969.10961175</v>
          </cell>
          <cell r="U321">
            <v>1390.4364599999999</v>
          </cell>
          <cell r="V321">
            <v>13241.73663225</v>
          </cell>
          <cell r="W321">
            <v>1593.8512222499999</v>
          </cell>
          <cell r="X321">
            <v>423.16762949999998</v>
          </cell>
          <cell r="Y321">
            <v>1404.44875</v>
          </cell>
          <cell r="Z321">
            <v>774.14022</v>
          </cell>
          <cell r="AA321">
            <v>1042.7684399999998</v>
          </cell>
          <cell r="AB321">
            <v>2969.54161875</v>
          </cell>
          <cell r="AC321">
            <v>2140.2555000000002</v>
          </cell>
          <cell r="AD321">
            <v>0</v>
          </cell>
          <cell r="AE321">
            <v>25949.456084500001</v>
          </cell>
          <cell r="AG321">
            <v>449035016</v>
          </cell>
          <cell r="AH321" t="str">
            <v>449</v>
          </cell>
          <cell r="AI321" t="str">
            <v>035</v>
          </cell>
          <cell r="AJ321" t="str">
            <v>016</v>
          </cell>
          <cell r="AK321">
            <v>1</v>
          </cell>
          <cell r="AL321">
            <v>2</v>
          </cell>
          <cell r="AM321">
            <v>25949.456084500001</v>
          </cell>
          <cell r="AN321">
            <v>12975</v>
          </cell>
          <cell r="AO321">
            <v>0</v>
          </cell>
          <cell r="AP321">
            <v>12975</v>
          </cell>
        </row>
        <row r="322">
          <cell r="A322">
            <v>449035035</v>
          </cell>
          <cell r="B322" t="str">
            <v>BOSTON COLLEGIATE</v>
          </cell>
          <cell r="C322">
            <v>0</v>
          </cell>
          <cell r="D322">
            <v>0</v>
          </cell>
          <cell r="E322">
            <v>0</v>
          </cell>
          <cell r="F322">
            <v>77</v>
          </cell>
          <cell r="G322">
            <v>265</v>
          </cell>
          <cell r="H322">
            <v>241</v>
          </cell>
          <cell r="I322">
            <v>23.024999999999999</v>
          </cell>
          <cell r="J322">
            <v>0</v>
          </cell>
          <cell r="K322">
            <v>0</v>
          </cell>
          <cell r="L322">
            <v>0</v>
          </cell>
          <cell r="M322">
            <v>31</v>
          </cell>
          <cell r="N322">
            <v>0</v>
          </cell>
          <cell r="O322">
            <v>173</v>
          </cell>
          <cell r="P322">
            <v>88</v>
          </cell>
          <cell r="Q322">
            <v>614</v>
          </cell>
          <cell r="R322">
            <v>1.071</v>
          </cell>
          <cell r="T322">
            <v>297516.65080725</v>
          </cell>
          <cell r="U322">
            <v>426863.99322000006</v>
          </cell>
          <cell r="V322">
            <v>3020602.5968107497</v>
          </cell>
          <cell r="W322">
            <v>545739.23472075001</v>
          </cell>
          <cell r="X322">
            <v>109417.13152649999</v>
          </cell>
          <cell r="Y322">
            <v>334748.99624999991</v>
          </cell>
          <cell r="Z322">
            <v>202544.307</v>
          </cell>
          <cell r="AA322">
            <v>200519.87066999997</v>
          </cell>
          <cell r="AB322">
            <v>767832.86939624988</v>
          </cell>
          <cell r="AC322">
            <v>581392.74849999999</v>
          </cell>
          <cell r="AD322">
            <v>0</v>
          </cell>
          <cell r="AE322">
            <v>6487178.3989014989</v>
          </cell>
          <cell r="AG322">
            <v>449035035</v>
          </cell>
          <cell r="AH322" t="str">
            <v>449</v>
          </cell>
          <cell r="AI322" t="str">
            <v>035</v>
          </cell>
          <cell r="AJ322" t="str">
            <v>035</v>
          </cell>
          <cell r="AK322">
            <v>1</v>
          </cell>
          <cell r="AL322">
            <v>614</v>
          </cell>
          <cell r="AM322">
            <v>6487178.3989014989</v>
          </cell>
          <cell r="AN322">
            <v>10565</v>
          </cell>
          <cell r="AO322">
            <v>0</v>
          </cell>
          <cell r="AP322">
            <v>10565</v>
          </cell>
        </row>
        <row r="323">
          <cell r="A323">
            <v>449035040</v>
          </cell>
          <cell r="B323" t="str">
            <v>BOSTON COLLEGIATE</v>
          </cell>
          <cell r="C323">
            <v>0</v>
          </cell>
          <cell r="D323">
            <v>0</v>
          </cell>
          <cell r="E323">
            <v>0</v>
          </cell>
          <cell r="F323">
            <v>0</v>
          </cell>
          <cell r="G323">
            <v>1</v>
          </cell>
          <cell r="H323">
            <v>1</v>
          </cell>
          <cell r="I323">
            <v>7.4999999999999997E-2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1</v>
          </cell>
          <cell r="P323">
            <v>0</v>
          </cell>
          <cell r="Q323">
            <v>2</v>
          </cell>
          <cell r="R323">
            <v>1.071</v>
          </cell>
          <cell r="T323">
            <v>969.10961175</v>
          </cell>
          <cell r="U323">
            <v>1390.4364599999999</v>
          </cell>
          <cell r="V323">
            <v>10456.204862249997</v>
          </cell>
          <cell r="W323">
            <v>1692.4260622499999</v>
          </cell>
          <cell r="X323">
            <v>364.19836950000001</v>
          </cell>
          <cell r="Y323">
            <v>1145.95875</v>
          </cell>
          <cell r="Z323">
            <v>695.85011999999995</v>
          </cell>
          <cell r="AA323">
            <v>747.48302999999999</v>
          </cell>
          <cell r="AB323">
            <v>2555.7607687499999</v>
          </cell>
          <cell r="AC323">
            <v>1896.2355</v>
          </cell>
          <cell r="AD323">
            <v>0</v>
          </cell>
          <cell r="AE323">
            <v>21913.663534499992</v>
          </cell>
          <cell r="AG323">
            <v>449035040</v>
          </cell>
          <cell r="AH323" t="str">
            <v>449</v>
          </cell>
          <cell r="AI323" t="str">
            <v>035</v>
          </cell>
          <cell r="AJ323" t="str">
            <v>040</v>
          </cell>
          <cell r="AK323">
            <v>1</v>
          </cell>
          <cell r="AL323">
            <v>2</v>
          </cell>
          <cell r="AM323">
            <v>21913.663534499992</v>
          </cell>
          <cell r="AN323">
            <v>10957</v>
          </cell>
          <cell r="AO323">
            <v>0</v>
          </cell>
          <cell r="AP323">
            <v>10957</v>
          </cell>
        </row>
        <row r="324">
          <cell r="A324">
            <v>449035165</v>
          </cell>
          <cell r="B324" t="str">
            <v>BOSTON COLLEGIATE</v>
          </cell>
          <cell r="C324">
            <v>0</v>
          </cell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2</v>
          </cell>
          <cell r="I324">
            <v>7.4999999999999997E-2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  <cell r="O324">
            <v>0</v>
          </cell>
          <cell r="P324">
            <v>2</v>
          </cell>
          <cell r="Q324">
            <v>2</v>
          </cell>
          <cell r="R324">
            <v>1.071</v>
          </cell>
          <cell r="T324">
            <v>969.10961175</v>
          </cell>
          <cell r="U324">
            <v>1390.4364599999999</v>
          </cell>
          <cell r="V324">
            <v>13241.73663225</v>
          </cell>
          <cell r="W324">
            <v>1593.8512222499999</v>
          </cell>
          <cell r="X324">
            <v>423.16762949999998</v>
          </cell>
          <cell r="Y324">
            <v>1404.44875</v>
          </cell>
          <cell r="Z324">
            <v>774.14022</v>
          </cell>
          <cell r="AA324">
            <v>1042.7684399999998</v>
          </cell>
          <cell r="AB324">
            <v>2969.54161875</v>
          </cell>
          <cell r="AC324">
            <v>2140.2555000000002</v>
          </cell>
          <cell r="AD324">
            <v>0</v>
          </cell>
          <cell r="AE324">
            <v>25949.456084500001</v>
          </cell>
          <cell r="AG324">
            <v>449035165</v>
          </cell>
          <cell r="AH324" t="str">
            <v>449</v>
          </cell>
          <cell r="AI324" t="str">
            <v>035</v>
          </cell>
          <cell r="AJ324" t="str">
            <v>165</v>
          </cell>
          <cell r="AK324">
            <v>1</v>
          </cell>
          <cell r="AL324">
            <v>2</v>
          </cell>
          <cell r="AM324">
            <v>25949.456084500001</v>
          </cell>
          <cell r="AN324">
            <v>12975</v>
          </cell>
          <cell r="AO324">
            <v>0</v>
          </cell>
          <cell r="AP324">
            <v>12975</v>
          </cell>
        </row>
        <row r="325">
          <cell r="A325">
            <v>449035220</v>
          </cell>
          <cell r="B325" t="str">
            <v>BOSTON COLLEGIATE</v>
          </cell>
          <cell r="C325">
            <v>0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1</v>
          </cell>
          <cell r="I325">
            <v>3.7499999999999999E-2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  <cell r="Q325">
            <v>1</v>
          </cell>
          <cell r="R325">
            <v>1.071</v>
          </cell>
          <cell r="T325">
            <v>484.554805875</v>
          </cell>
          <cell r="U325">
            <v>695.21822999999995</v>
          </cell>
          <cell r="V325">
            <v>4454.1389261249997</v>
          </cell>
          <cell r="W325">
            <v>796.92561112499993</v>
          </cell>
          <cell r="X325">
            <v>148.45907475000001</v>
          </cell>
          <cell r="Y325">
            <v>702.22437500000001</v>
          </cell>
          <cell r="Z325">
            <v>387.07011</v>
          </cell>
          <cell r="AA325">
            <v>521.38421999999991</v>
          </cell>
          <cell r="AB325">
            <v>1041.815919375</v>
          </cell>
          <cell r="AC325">
            <v>798.29775000000006</v>
          </cell>
          <cell r="AD325">
            <v>0</v>
          </cell>
          <cell r="AE325">
            <v>10030.089022249998</v>
          </cell>
          <cell r="AG325">
            <v>449035220</v>
          </cell>
          <cell r="AH325" t="str">
            <v>449</v>
          </cell>
          <cell r="AI325" t="str">
            <v>035</v>
          </cell>
          <cell r="AJ325" t="str">
            <v>220</v>
          </cell>
          <cell r="AK325">
            <v>1</v>
          </cell>
          <cell r="AL325">
            <v>1</v>
          </cell>
          <cell r="AM325">
            <v>10030.089022249998</v>
          </cell>
          <cell r="AN325">
            <v>10030</v>
          </cell>
          <cell r="AO325">
            <v>0</v>
          </cell>
          <cell r="AP325">
            <v>10030</v>
          </cell>
        </row>
        <row r="326">
          <cell r="A326">
            <v>449035243</v>
          </cell>
          <cell r="B326" t="str">
            <v>BOSTON COLLEGIATE</v>
          </cell>
          <cell r="C326">
            <v>0</v>
          </cell>
          <cell r="D326">
            <v>0</v>
          </cell>
          <cell r="E326">
            <v>0</v>
          </cell>
          <cell r="F326">
            <v>0</v>
          </cell>
          <cell r="G326">
            <v>4</v>
          </cell>
          <cell r="H326">
            <v>4</v>
          </cell>
          <cell r="I326">
            <v>0.3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4</v>
          </cell>
          <cell r="P326">
            <v>3</v>
          </cell>
          <cell r="Q326">
            <v>8</v>
          </cell>
          <cell r="R326">
            <v>1.071</v>
          </cell>
          <cell r="T326">
            <v>3876.438447</v>
          </cell>
          <cell r="U326">
            <v>5561.7458399999996</v>
          </cell>
          <cell r="V326">
            <v>48325.007618999982</v>
          </cell>
          <cell r="W326">
            <v>6769.7042489999994</v>
          </cell>
          <cell r="X326">
            <v>1646.167698</v>
          </cell>
          <cell r="Y326">
            <v>4583.835</v>
          </cell>
          <cell r="Z326">
            <v>2783.4004799999998</v>
          </cell>
          <cell r="AA326">
            <v>2989.9321199999999</v>
          </cell>
          <cell r="AB326">
            <v>11551.907745</v>
          </cell>
          <cell r="AC326">
            <v>8400.4320000000007</v>
          </cell>
          <cell r="AD326">
            <v>0</v>
          </cell>
          <cell r="AE326">
            <v>96488.571197999991</v>
          </cell>
          <cell r="AG326">
            <v>449035243</v>
          </cell>
          <cell r="AH326" t="str">
            <v>449</v>
          </cell>
          <cell r="AI326" t="str">
            <v>035</v>
          </cell>
          <cell r="AJ326" t="str">
            <v>243</v>
          </cell>
          <cell r="AK326">
            <v>1</v>
          </cell>
          <cell r="AL326">
            <v>8</v>
          </cell>
          <cell r="AM326">
            <v>96488.571197999991</v>
          </cell>
          <cell r="AN326">
            <v>12061</v>
          </cell>
          <cell r="AO326">
            <v>0</v>
          </cell>
          <cell r="AP326">
            <v>12061</v>
          </cell>
        </row>
        <row r="327">
          <cell r="A327">
            <v>449035285</v>
          </cell>
          <cell r="B327" t="str">
            <v>BOSTON COLLEGIATE</v>
          </cell>
          <cell r="C327">
            <v>0</v>
          </cell>
          <cell r="D327">
            <v>0</v>
          </cell>
          <cell r="E327">
            <v>0</v>
          </cell>
          <cell r="F327">
            <v>0</v>
          </cell>
          <cell r="G327">
            <v>2</v>
          </cell>
          <cell r="H327">
            <v>1</v>
          </cell>
          <cell r="I327">
            <v>0.1125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P327">
            <v>0</v>
          </cell>
          <cell r="Q327">
            <v>3</v>
          </cell>
          <cell r="R327">
            <v>1.071</v>
          </cell>
          <cell r="T327">
            <v>1453.6644176250002</v>
          </cell>
          <cell r="U327">
            <v>2085.6546899999998</v>
          </cell>
          <cell r="V327">
            <v>10722.187578374998</v>
          </cell>
          <cell r="W327">
            <v>2587.926513375</v>
          </cell>
          <cell r="X327">
            <v>453.68818425000001</v>
          </cell>
          <cell r="Y327">
            <v>1589.693125</v>
          </cell>
          <cell r="Z327">
            <v>1004.6301299999999</v>
          </cell>
          <cell r="AA327">
            <v>973.58183999999994</v>
          </cell>
          <cell r="AB327">
            <v>3183.7958381249996</v>
          </cell>
          <cell r="AC327">
            <v>2450.51325</v>
          </cell>
          <cell r="AD327">
            <v>0</v>
          </cell>
          <cell r="AE327">
            <v>26505.33556675</v>
          </cell>
          <cell r="AG327">
            <v>449035285</v>
          </cell>
          <cell r="AH327" t="str">
            <v>449</v>
          </cell>
          <cell r="AI327" t="str">
            <v>035</v>
          </cell>
          <cell r="AJ327" t="str">
            <v>285</v>
          </cell>
          <cell r="AK327">
            <v>1</v>
          </cell>
          <cell r="AL327">
            <v>3</v>
          </cell>
          <cell r="AM327">
            <v>26505.33556675</v>
          </cell>
          <cell r="AN327">
            <v>8835</v>
          </cell>
          <cell r="AO327">
            <v>0</v>
          </cell>
          <cell r="AP327">
            <v>8835</v>
          </cell>
        </row>
        <row r="328">
          <cell r="A328">
            <v>450086008</v>
          </cell>
          <cell r="B328" t="str">
            <v>HILLTOWN COOPERATIVE</v>
          </cell>
          <cell r="C328">
            <v>0</v>
          </cell>
          <cell r="D328">
            <v>0</v>
          </cell>
          <cell r="E328">
            <v>1</v>
          </cell>
          <cell r="F328">
            <v>0</v>
          </cell>
          <cell r="G328">
            <v>0</v>
          </cell>
          <cell r="H328">
            <v>0</v>
          </cell>
          <cell r="I328">
            <v>3.7499999999999999E-2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1</v>
          </cell>
          <cell r="R328">
            <v>1</v>
          </cell>
          <cell r="T328">
            <v>452.43212500000004</v>
          </cell>
          <cell r="U328">
            <v>649.13</v>
          </cell>
          <cell r="V328">
            <v>3283.459875</v>
          </cell>
          <cell r="W328">
            <v>1050.0048750000001</v>
          </cell>
          <cell r="X328">
            <v>132.57724999999999</v>
          </cell>
          <cell r="Y328">
            <v>443.734375</v>
          </cell>
          <cell r="Z328">
            <v>216.59</v>
          </cell>
          <cell r="AA328">
            <v>86.17</v>
          </cell>
          <cell r="AB328">
            <v>930.45062499999995</v>
          </cell>
          <cell r="AC328">
            <v>862.71775000000002</v>
          </cell>
          <cell r="AD328">
            <v>0</v>
          </cell>
          <cell r="AE328">
            <v>8107.2668749999993</v>
          </cell>
          <cell r="AG328">
            <v>450086008</v>
          </cell>
          <cell r="AH328" t="str">
            <v>450</v>
          </cell>
          <cell r="AI328" t="str">
            <v>086</v>
          </cell>
          <cell r="AJ328" t="str">
            <v>008</v>
          </cell>
          <cell r="AK328">
            <v>1</v>
          </cell>
          <cell r="AL328">
            <v>1</v>
          </cell>
          <cell r="AM328">
            <v>8107.2668749999993</v>
          </cell>
          <cell r="AN328">
            <v>8107</v>
          </cell>
          <cell r="AO328">
            <v>0</v>
          </cell>
          <cell r="AP328">
            <v>8107</v>
          </cell>
        </row>
        <row r="329">
          <cell r="A329">
            <v>450086068</v>
          </cell>
          <cell r="B329" t="str">
            <v>HILLTOWN COOPERATIVE</v>
          </cell>
          <cell r="C329">
            <v>0</v>
          </cell>
          <cell r="D329">
            <v>0</v>
          </cell>
          <cell r="E329">
            <v>0</v>
          </cell>
          <cell r="F329">
            <v>1</v>
          </cell>
          <cell r="G329">
            <v>1</v>
          </cell>
          <cell r="H329">
            <v>0</v>
          </cell>
          <cell r="I329">
            <v>7.4999999999999997E-2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P329">
            <v>0</v>
          </cell>
          <cell r="Q329">
            <v>2</v>
          </cell>
          <cell r="R329">
            <v>1</v>
          </cell>
          <cell r="T329">
            <v>904.86425000000008</v>
          </cell>
          <cell r="U329">
            <v>1298.26</v>
          </cell>
          <cell r="V329">
            <v>6209.6797499999993</v>
          </cell>
          <cell r="W329">
            <v>1886.1397499999998</v>
          </cell>
          <cell r="X329">
            <v>275.09450000000004</v>
          </cell>
          <cell r="Y329">
            <v>887.46875</v>
          </cell>
          <cell r="Z329">
            <v>504.9</v>
          </cell>
          <cell r="AA329">
            <v>340.36</v>
          </cell>
          <cell r="AB329">
            <v>1930.4412499999999</v>
          </cell>
          <cell r="AC329">
            <v>1688.8755000000001</v>
          </cell>
          <cell r="AD329">
            <v>0</v>
          </cell>
          <cell r="AE329">
            <v>15926.08375</v>
          </cell>
          <cell r="AG329">
            <v>450086068</v>
          </cell>
          <cell r="AH329" t="str">
            <v>450</v>
          </cell>
          <cell r="AI329" t="str">
            <v>086</v>
          </cell>
          <cell r="AJ329" t="str">
            <v>068</v>
          </cell>
          <cell r="AK329">
            <v>1</v>
          </cell>
          <cell r="AL329">
            <v>2</v>
          </cell>
          <cell r="AM329">
            <v>15926.08375</v>
          </cell>
          <cell r="AN329">
            <v>7963</v>
          </cell>
          <cell r="AO329">
            <v>0</v>
          </cell>
          <cell r="AP329">
            <v>7963</v>
          </cell>
        </row>
        <row r="330">
          <cell r="A330">
            <v>450086086</v>
          </cell>
          <cell r="B330" t="str">
            <v>HILLTOWN COOPERATIVE</v>
          </cell>
          <cell r="C330">
            <v>0</v>
          </cell>
          <cell r="D330">
            <v>0</v>
          </cell>
          <cell r="E330">
            <v>2</v>
          </cell>
          <cell r="F330">
            <v>12</v>
          </cell>
          <cell r="G330">
            <v>2</v>
          </cell>
          <cell r="H330">
            <v>0</v>
          </cell>
          <cell r="I330">
            <v>0.6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3</v>
          </cell>
          <cell r="P330">
            <v>0</v>
          </cell>
          <cell r="Q330">
            <v>16</v>
          </cell>
          <cell r="R330">
            <v>1</v>
          </cell>
          <cell r="T330">
            <v>7238.9139999999998</v>
          </cell>
          <cell r="U330">
            <v>10386.08</v>
          </cell>
          <cell r="V330">
            <v>59854.207999999999</v>
          </cell>
          <cell r="W330">
            <v>16372.338</v>
          </cell>
          <cell r="X330">
            <v>2318.1360000000004</v>
          </cell>
          <cell r="Y330">
            <v>7099.75</v>
          </cell>
          <cell r="Z330">
            <v>3608.8799999999997</v>
          </cell>
          <cell r="AA330">
            <v>2145.56</v>
          </cell>
          <cell r="AB330">
            <v>16267.06</v>
          </cell>
          <cell r="AC330">
            <v>14546.353999999999</v>
          </cell>
          <cell r="AD330">
            <v>0</v>
          </cell>
          <cell r="AE330">
            <v>139837.28</v>
          </cell>
          <cell r="AG330">
            <v>450086086</v>
          </cell>
          <cell r="AH330" t="str">
            <v>450</v>
          </cell>
          <cell r="AI330" t="str">
            <v>086</v>
          </cell>
          <cell r="AJ330" t="str">
            <v>086</v>
          </cell>
          <cell r="AK330">
            <v>1</v>
          </cell>
          <cell r="AL330">
            <v>16</v>
          </cell>
          <cell r="AM330">
            <v>139837.28</v>
          </cell>
          <cell r="AN330">
            <v>8740</v>
          </cell>
          <cell r="AO330">
            <v>0</v>
          </cell>
          <cell r="AP330">
            <v>8740</v>
          </cell>
        </row>
        <row r="331">
          <cell r="A331">
            <v>450086114</v>
          </cell>
          <cell r="B331" t="str">
            <v>HILLTOWN COOPERATIVE</v>
          </cell>
          <cell r="C331">
            <v>0</v>
          </cell>
          <cell r="D331">
            <v>0</v>
          </cell>
          <cell r="E331">
            <v>0</v>
          </cell>
          <cell r="F331">
            <v>1</v>
          </cell>
          <cell r="G331">
            <v>0</v>
          </cell>
          <cell r="H331">
            <v>0</v>
          </cell>
          <cell r="I331">
            <v>3.7499999999999999E-2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  <cell r="P331">
            <v>0</v>
          </cell>
          <cell r="Q331">
            <v>1</v>
          </cell>
          <cell r="R331">
            <v>1</v>
          </cell>
          <cell r="T331">
            <v>452.43212500000004</v>
          </cell>
          <cell r="U331">
            <v>649.13</v>
          </cell>
          <cell r="V331">
            <v>3283.4198749999996</v>
          </cell>
          <cell r="W331">
            <v>1050.0048750000001</v>
          </cell>
          <cell r="X331">
            <v>132.59725</v>
          </cell>
          <cell r="Y331">
            <v>443.734375</v>
          </cell>
          <cell r="Z331">
            <v>216.59</v>
          </cell>
          <cell r="AA331">
            <v>129.25</v>
          </cell>
          <cell r="AB331">
            <v>930.45062499999995</v>
          </cell>
          <cell r="AC331">
            <v>862.76774999999998</v>
          </cell>
          <cell r="AD331">
            <v>0</v>
          </cell>
          <cell r="AE331">
            <v>8150.3768750000008</v>
          </cell>
          <cell r="AG331">
            <v>450086114</v>
          </cell>
          <cell r="AH331" t="str">
            <v>450</v>
          </cell>
          <cell r="AI331" t="str">
            <v>086</v>
          </cell>
          <cell r="AJ331" t="str">
            <v>114</v>
          </cell>
          <cell r="AK331">
            <v>1</v>
          </cell>
          <cell r="AL331">
            <v>1</v>
          </cell>
          <cell r="AM331">
            <v>8150.3768750000008</v>
          </cell>
          <cell r="AN331">
            <v>8150</v>
          </cell>
          <cell r="AO331">
            <v>0</v>
          </cell>
          <cell r="AP331">
            <v>8150</v>
          </cell>
        </row>
        <row r="332">
          <cell r="A332">
            <v>450086117</v>
          </cell>
          <cell r="B332" t="str">
            <v>HILLTOWN COOPERATIVE</v>
          </cell>
          <cell r="C332">
            <v>0</v>
          </cell>
          <cell r="D332">
            <v>0</v>
          </cell>
          <cell r="E332">
            <v>0</v>
          </cell>
          <cell r="F332">
            <v>3</v>
          </cell>
          <cell r="G332">
            <v>1</v>
          </cell>
          <cell r="H332">
            <v>0</v>
          </cell>
          <cell r="I332">
            <v>0.15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  <cell r="O332">
            <v>3</v>
          </cell>
          <cell r="P332">
            <v>0</v>
          </cell>
          <cell r="Q332">
            <v>4</v>
          </cell>
          <cell r="R332">
            <v>1</v>
          </cell>
          <cell r="T332">
            <v>1809.7285000000002</v>
          </cell>
          <cell r="U332">
            <v>2596.52</v>
          </cell>
          <cell r="V332">
            <v>20810.249499999998</v>
          </cell>
          <cell r="W332">
            <v>3986.1495</v>
          </cell>
          <cell r="X332">
            <v>717.10899999999992</v>
          </cell>
          <cell r="Y332">
            <v>1774.9375</v>
          </cell>
          <cell r="Z332">
            <v>938.07999999999993</v>
          </cell>
          <cell r="AA332">
            <v>598.86</v>
          </cell>
          <cell r="AB332">
            <v>5032.1124999999993</v>
          </cell>
          <cell r="AC332">
            <v>4229.9009999999998</v>
          </cell>
          <cell r="AD332">
            <v>0</v>
          </cell>
          <cell r="AE332">
            <v>42493.647499999992</v>
          </cell>
          <cell r="AG332">
            <v>450086117</v>
          </cell>
          <cell r="AH332" t="str">
            <v>450</v>
          </cell>
          <cell r="AI332" t="str">
            <v>086</v>
          </cell>
          <cell r="AJ332" t="str">
            <v>117</v>
          </cell>
          <cell r="AK332">
            <v>1</v>
          </cell>
          <cell r="AL332">
            <v>4</v>
          </cell>
          <cell r="AM332">
            <v>42493.647499999992</v>
          </cell>
          <cell r="AN332">
            <v>10623</v>
          </cell>
          <cell r="AO332">
            <v>0</v>
          </cell>
          <cell r="AP332">
            <v>10623</v>
          </cell>
        </row>
        <row r="333">
          <cell r="A333">
            <v>450086127</v>
          </cell>
          <cell r="B333" t="str">
            <v>HILLTOWN COOPERATIVE</v>
          </cell>
          <cell r="C333">
            <v>0</v>
          </cell>
          <cell r="D333">
            <v>0</v>
          </cell>
          <cell r="E333">
            <v>0</v>
          </cell>
          <cell r="F333">
            <v>5</v>
          </cell>
          <cell r="G333">
            <v>1</v>
          </cell>
          <cell r="H333">
            <v>0</v>
          </cell>
          <cell r="I333">
            <v>0.22500000000000001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  <cell r="O333">
            <v>0</v>
          </cell>
          <cell r="P333">
            <v>0</v>
          </cell>
          <cell r="Q333">
            <v>6</v>
          </cell>
          <cell r="R333">
            <v>1</v>
          </cell>
          <cell r="T333">
            <v>2714.5927500000003</v>
          </cell>
          <cell r="U333">
            <v>3894.78</v>
          </cell>
          <cell r="V333">
            <v>19343.359250000001</v>
          </cell>
          <cell r="W333">
            <v>6086.1592500000006</v>
          </cell>
          <cell r="X333">
            <v>805.48350000000005</v>
          </cell>
          <cell r="Y333">
            <v>2662.40625</v>
          </cell>
          <cell r="Z333">
            <v>1371.26</v>
          </cell>
          <cell r="AA333">
            <v>857.36</v>
          </cell>
          <cell r="AB333">
            <v>5652.2437499999996</v>
          </cell>
          <cell r="AC333">
            <v>5139.9465</v>
          </cell>
          <cell r="AD333">
            <v>0</v>
          </cell>
          <cell r="AE333">
            <v>48527.591250000005</v>
          </cell>
          <cell r="AG333">
            <v>450086127</v>
          </cell>
          <cell r="AH333" t="str">
            <v>450</v>
          </cell>
          <cell r="AI333" t="str">
            <v>086</v>
          </cell>
          <cell r="AJ333" t="str">
            <v>127</v>
          </cell>
          <cell r="AK333">
            <v>1</v>
          </cell>
          <cell r="AL333">
            <v>6</v>
          </cell>
          <cell r="AM333">
            <v>48527.591250000005</v>
          </cell>
          <cell r="AN333">
            <v>8088</v>
          </cell>
          <cell r="AO333">
            <v>0</v>
          </cell>
          <cell r="AP333">
            <v>8088</v>
          </cell>
        </row>
        <row r="334">
          <cell r="A334">
            <v>450086137</v>
          </cell>
          <cell r="B334" t="str">
            <v>HILLTOWN COOPERATIVE</v>
          </cell>
          <cell r="C334">
            <v>0</v>
          </cell>
          <cell r="D334">
            <v>0</v>
          </cell>
          <cell r="E334">
            <v>0</v>
          </cell>
          <cell r="F334">
            <v>0</v>
          </cell>
          <cell r="G334">
            <v>1</v>
          </cell>
          <cell r="H334">
            <v>0</v>
          </cell>
          <cell r="I334">
            <v>3.7499999999999999E-2</v>
          </cell>
          <cell r="J334">
            <v>0</v>
          </cell>
          <cell r="K334">
            <v>0</v>
          </cell>
          <cell r="L334">
            <v>0</v>
          </cell>
          <cell r="M334">
            <v>0</v>
          </cell>
          <cell r="N334">
            <v>0</v>
          </cell>
          <cell r="O334">
            <v>1</v>
          </cell>
          <cell r="P334">
            <v>0</v>
          </cell>
          <cell r="Q334">
            <v>1</v>
          </cell>
          <cell r="R334">
            <v>1</v>
          </cell>
          <cell r="T334">
            <v>452.43212500000004</v>
          </cell>
          <cell r="U334">
            <v>649.13</v>
          </cell>
          <cell r="V334">
            <v>5604.1698749999996</v>
          </cell>
          <cell r="W334">
            <v>836.13487499999997</v>
          </cell>
          <cell r="X334">
            <v>201.43725000000001</v>
          </cell>
          <cell r="Y334">
            <v>443.734375</v>
          </cell>
          <cell r="Z334">
            <v>288.31</v>
          </cell>
          <cell r="AA334">
            <v>211.11</v>
          </cell>
          <cell r="AB334">
            <v>1413.5806250000001</v>
          </cell>
          <cell r="AC334">
            <v>1097.9377500000001</v>
          </cell>
          <cell r="AD334">
            <v>0</v>
          </cell>
          <cell r="AE334">
            <v>11197.976875</v>
          </cell>
          <cell r="AG334">
            <v>450086137</v>
          </cell>
          <cell r="AH334" t="str">
            <v>450</v>
          </cell>
          <cell r="AI334" t="str">
            <v>086</v>
          </cell>
          <cell r="AJ334" t="str">
            <v>137</v>
          </cell>
          <cell r="AK334">
            <v>1</v>
          </cell>
          <cell r="AL334">
            <v>1</v>
          </cell>
          <cell r="AM334">
            <v>11197.976875</v>
          </cell>
          <cell r="AN334">
            <v>11198</v>
          </cell>
          <cell r="AO334">
            <v>0</v>
          </cell>
          <cell r="AP334">
            <v>11198</v>
          </cell>
        </row>
        <row r="335">
          <cell r="A335">
            <v>450086210</v>
          </cell>
          <cell r="B335" t="str">
            <v>HILLTOWN COOPERATIVE</v>
          </cell>
          <cell r="C335">
            <v>0</v>
          </cell>
          <cell r="D335">
            <v>0</v>
          </cell>
          <cell r="E335">
            <v>9</v>
          </cell>
          <cell r="F335">
            <v>51</v>
          </cell>
          <cell r="G335">
            <v>29</v>
          </cell>
          <cell r="H335">
            <v>0</v>
          </cell>
          <cell r="I335">
            <v>3.375</v>
          </cell>
          <cell r="J335">
            <v>0</v>
          </cell>
          <cell r="K335">
            <v>0</v>
          </cell>
          <cell r="L335">
            <v>0</v>
          </cell>
          <cell r="M335">
            <v>1</v>
          </cell>
          <cell r="N335">
            <v>0</v>
          </cell>
          <cell r="O335">
            <v>13</v>
          </cell>
          <cell r="P335">
            <v>4</v>
          </cell>
          <cell r="Q335">
            <v>90</v>
          </cell>
          <cell r="R335">
            <v>1</v>
          </cell>
          <cell r="T335">
            <v>40718.891250000001</v>
          </cell>
          <cell r="U335">
            <v>58421.69999999999</v>
          </cell>
          <cell r="V335">
            <v>329561.93875000003</v>
          </cell>
          <cell r="W335">
            <v>88145.218749999985</v>
          </cell>
          <cell r="X335">
            <v>13264.3025</v>
          </cell>
          <cell r="Y335">
            <v>39936.09375</v>
          </cell>
          <cell r="Z335">
            <v>21644.7</v>
          </cell>
          <cell r="AA335">
            <v>13618.720000000001</v>
          </cell>
          <cell r="AB335">
            <v>93080.65625</v>
          </cell>
          <cell r="AC335">
            <v>81398.80750000001</v>
          </cell>
          <cell r="AD335">
            <v>0</v>
          </cell>
          <cell r="AE335">
            <v>779791.02874999994</v>
          </cell>
          <cell r="AG335">
            <v>450086210</v>
          </cell>
          <cell r="AH335" t="str">
            <v>450</v>
          </cell>
          <cell r="AI335" t="str">
            <v>086</v>
          </cell>
          <cell r="AJ335" t="str">
            <v>210</v>
          </cell>
          <cell r="AK335">
            <v>1</v>
          </cell>
          <cell r="AL335">
            <v>90</v>
          </cell>
          <cell r="AM335">
            <v>779791.02874999994</v>
          </cell>
          <cell r="AN335">
            <v>8664</v>
          </cell>
          <cell r="AO335">
            <v>0</v>
          </cell>
          <cell r="AP335">
            <v>8664</v>
          </cell>
        </row>
        <row r="336">
          <cell r="A336">
            <v>450086275</v>
          </cell>
          <cell r="B336" t="str">
            <v>HILLTOWN COOPERATIVE</v>
          </cell>
          <cell r="C336">
            <v>0</v>
          </cell>
          <cell r="D336">
            <v>0</v>
          </cell>
          <cell r="E336">
            <v>0</v>
          </cell>
          <cell r="F336">
            <v>1</v>
          </cell>
          <cell r="G336">
            <v>0</v>
          </cell>
          <cell r="H336">
            <v>0</v>
          </cell>
          <cell r="I336">
            <v>3.7499999999999999E-2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P336">
            <v>0</v>
          </cell>
          <cell r="Q336">
            <v>1</v>
          </cell>
          <cell r="R336">
            <v>1</v>
          </cell>
          <cell r="T336">
            <v>452.43212500000004</v>
          </cell>
          <cell r="U336">
            <v>649.13</v>
          </cell>
          <cell r="V336">
            <v>3283.4198749999996</v>
          </cell>
          <cell r="W336">
            <v>1050.0048750000001</v>
          </cell>
          <cell r="X336">
            <v>132.59725</v>
          </cell>
          <cell r="Y336">
            <v>443.734375</v>
          </cell>
          <cell r="Z336">
            <v>216.59</v>
          </cell>
          <cell r="AA336">
            <v>129.25</v>
          </cell>
          <cell r="AB336">
            <v>930.45062499999995</v>
          </cell>
          <cell r="AC336">
            <v>862.76774999999998</v>
          </cell>
          <cell r="AD336">
            <v>0</v>
          </cell>
          <cell r="AE336">
            <v>8150.3768750000008</v>
          </cell>
          <cell r="AG336">
            <v>450086275</v>
          </cell>
          <cell r="AH336" t="str">
            <v>450</v>
          </cell>
          <cell r="AI336" t="str">
            <v>086</v>
          </cell>
          <cell r="AJ336" t="str">
            <v>275</v>
          </cell>
          <cell r="AK336">
            <v>1</v>
          </cell>
          <cell r="AL336">
            <v>1</v>
          </cell>
          <cell r="AM336">
            <v>8150.3768750000008</v>
          </cell>
          <cell r="AN336">
            <v>8150</v>
          </cell>
          <cell r="AO336">
            <v>0</v>
          </cell>
          <cell r="AP336">
            <v>8150</v>
          </cell>
        </row>
        <row r="337">
          <cell r="A337">
            <v>450086278</v>
          </cell>
          <cell r="B337" t="str">
            <v>HILLTOWN COOPERATIVE</v>
          </cell>
          <cell r="C337">
            <v>0</v>
          </cell>
          <cell r="D337">
            <v>0</v>
          </cell>
          <cell r="E337">
            <v>1</v>
          </cell>
          <cell r="F337">
            <v>3</v>
          </cell>
          <cell r="G337">
            <v>0</v>
          </cell>
          <cell r="H337">
            <v>0</v>
          </cell>
          <cell r="I337">
            <v>0.15</v>
          </cell>
          <cell r="J337">
            <v>0</v>
          </cell>
          <cell r="K337">
            <v>0</v>
          </cell>
          <cell r="L337">
            <v>0</v>
          </cell>
          <cell r="M337">
            <v>0</v>
          </cell>
          <cell r="N337">
            <v>0</v>
          </cell>
          <cell r="O337">
            <v>0</v>
          </cell>
          <cell r="P337">
            <v>0</v>
          </cell>
          <cell r="Q337">
            <v>4</v>
          </cell>
          <cell r="R337">
            <v>1</v>
          </cell>
          <cell r="T337">
            <v>1809.7285000000002</v>
          </cell>
          <cell r="U337">
            <v>2596.52</v>
          </cell>
          <cell r="V337">
            <v>13133.719499999999</v>
          </cell>
          <cell r="W337">
            <v>4200.0195000000003</v>
          </cell>
          <cell r="X337">
            <v>530.36900000000003</v>
          </cell>
          <cell r="Y337">
            <v>1774.9375</v>
          </cell>
          <cell r="Z337">
            <v>866.36</v>
          </cell>
          <cell r="AA337">
            <v>473.92</v>
          </cell>
          <cell r="AB337">
            <v>3721.8024999999998</v>
          </cell>
          <cell r="AC337">
            <v>3451.0209999999997</v>
          </cell>
          <cell r="AD337">
            <v>0</v>
          </cell>
          <cell r="AE337">
            <v>32558.397499999999</v>
          </cell>
          <cell r="AG337">
            <v>450086278</v>
          </cell>
          <cell r="AH337" t="str">
            <v>450</v>
          </cell>
          <cell r="AI337" t="str">
            <v>086</v>
          </cell>
          <cell r="AJ337" t="str">
            <v>278</v>
          </cell>
          <cell r="AK337">
            <v>1</v>
          </cell>
          <cell r="AL337">
            <v>4</v>
          </cell>
          <cell r="AM337">
            <v>32558.397499999999</v>
          </cell>
          <cell r="AN337">
            <v>8140</v>
          </cell>
          <cell r="AO337">
            <v>0</v>
          </cell>
          <cell r="AP337">
            <v>8140</v>
          </cell>
        </row>
        <row r="338">
          <cell r="A338">
            <v>450086289</v>
          </cell>
          <cell r="B338" t="str">
            <v>HILLTOWN COOPERATIVE</v>
          </cell>
          <cell r="C338">
            <v>0</v>
          </cell>
          <cell r="D338">
            <v>0</v>
          </cell>
          <cell r="E338">
            <v>0</v>
          </cell>
          <cell r="F338">
            <v>1</v>
          </cell>
          <cell r="G338">
            <v>0</v>
          </cell>
          <cell r="H338">
            <v>0</v>
          </cell>
          <cell r="I338">
            <v>3.7499999999999999E-2</v>
          </cell>
          <cell r="J338">
            <v>0</v>
          </cell>
          <cell r="K338">
            <v>0</v>
          </cell>
          <cell r="L338">
            <v>0</v>
          </cell>
          <cell r="M338">
            <v>0</v>
          </cell>
          <cell r="N338">
            <v>0</v>
          </cell>
          <cell r="O338">
            <v>0</v>
          </cell>
          <cell r="P338">
            <v>0</v>
          </cell>
          <cell r="Q338">
            <v>1</v>
          </cell>
          <cell r="R338">
            <v>1</v>
          </cell>
          <cell r="T338">
            <v>452.43212500000004</v>
          </cell>
          <cell r="U338">
            <v>649.13</v>
          </cell>
          <cell r="V338">
            <v>3283.4198749999996</v>
          </cell>
          <cell r="W338">
            <v>1050.0048750000001</v>
          </cell>
          <cell r="X338">
            <v>132.59725</v>
          </cell>
          <cell r="Y338">
            <v>443.734375</v>
          </cell>
          <cell r="Z338">
            <v>216.59</v>
          </cell>
          <cell r="AA338">
            <v>129.25</v>
          </cell>
          <cell r="AB338">
            <v>930.45062499999995</v>
          </cell>
          <cell r="AC338">
            <v>862.76774999999998</v>
          </cell>
          <cell r="AD338">
            <v>0</v>
          </cell>
          <cell r="AE338">
            <v>8150.3768750000008</v>
          </cell>
          <cell r="AG338">
            <v>450086289</v>
          </cell>
          <cell r="AH338" t="str">
            <v>450</v>
          </cell>
          <cell r="AI338" t="str">
            <v>086</v>
          </cell>
          <cell r="AJ338" t="str">
            <v>289</v>
          </cell>
          <cell r="AK338">
            <v>1</v>
          </cell>
          <cell r="AL338">
            <v>1</v>
          </cell>
          <cell r="AM338">
            <v>8150.3768750000008</v>
          </cell>
          <cell r="AN338">
            <v>8150</v>
          </cell>
          <cell r="AO338">
            <v>0</v>
          </cell>
          <cell r="AP338">
            <v>8150</v>
          </cell>
        </row>
        <row r="339">
          <cell r="A339">
            <v>450086327</v>
          </cell>
          <cell r="B339" t="str">
            <v>HILLTOWN COOPERATIVE</v>
          </cell>
          <cell r="C339">
            <v>0</v>
          </cell>
          <cell r="D339">
            <v>0</v>
          </cell>
          <cell r="E339">
            <v>0</v>
          </cell>
          <cell r="F339">
            <v>2</v>
          </cell>
          <cell r="G339">
            <v>0</v>
          </cell>
          <cell r="H339">
            <v>0</v>
          </cell>
          <cell r="I339">
            <v>7.4999999999999997E-2</v>
          </cell>
          <cell r="J339">
            <v>0</v>
          </cell>
          <cell r="K339">
            <v>0</v>
          </cell>
          <cell r="L339">
            <v>0</v>
          </cell>
          <cell r="M339">
            <v>0</v>
          </cell>
          <cell r="N339">
            <v>0</v>
          </cell>
          <cell r="O339">
            <v>2</v>
          </cell>
          <cell r="P339">
            <v>0</v>
          </cell>
          <cell r="Q339">
            <v>2</v>
          </cell>
          <cell r="R339">
            <v>1</v>
          </cell>
          <cell r="T339">
            <v>904.86425000000008</v>
          </cell>
          <cell r="U339">
            <v>1298.26</v>
          </cell>
          <cell r="V339">
            <v>11922.659749999999</v>
          </cell>
          <cell r="W339">
            <v>2100.0097500000002</v>
          </cell>
          <cell r="X339">
            <v>383.0745</v>
          </cell>
          <cell r="Y339">
            <v>887.46875</v>
          </cell>
          <cell r="Z339">
            <v>433.18</v>
          </cell>
          <cell r="AA339">
            <v>258.5</v>
          </cell>
          <cell r="AB339">
            <v>2688.0812499999997</v>
          </cell>
          <cell r="AC339">
            <v>2269.1954999999998</v>
          </cell>
          <cell r="AD339">
            <v>0</v>
          </cell>
          <cell r="AE339">
            <v>23145.293749999997</v>
          </cell>
          <cell r="AG339">
            <v>450086327</v>
          </cell>
          <cell r="AH339" t="str">
            <v>450</v>
          </cell>
          <cell r="AI339" t="str">
            <v>086</v>
          </cell>
          <cell r="AJ339" t="str">
            <v>327</v>
          </cell>
          <cell r="AK339">
            <v>1</v>
          </cell>
          <cell r="AL339">
            <v>2</v>
          </cell>
          <cell r="AM339">
            <v>23145.293749999997</v>
          </cell>
          <cell r="AN339">
            <v>11573</v>
          </cell>
          <cell r="AO339">
            <v>0</v>
          </cell>
          <cell r="AP339">
            <v>11573</v>
          </cell>
        </row>
        <row r="340">
          <cell r="A340">
            <v>450086337</v>
          </cell>
          <cell r="B340" t="str">
            <v>HILLTOWN COOPERATIVE</v>
          </cell>
          <cell r="C340">
            <v>0</v>
          </cell>
          <cell r="D340">
            <v>0</v>
          </cell>
          <cell r="E340">
            <v>0</v>
          </cell>
          <cell r="F340">
            <v>0</v>
          </cell>
          <cell r="G340">
            <v>1</v>
          </cell>
          <cell r="H340">
            <v>0</v>
          </cell>
          <cell r="I340">
            <v>3.7499999999999999E-2</v>
          </cell>
          <cell r="J340">
            <v>0</v>
          </cell>
          <cell r="K340">
            <v>0</v>
          </cell>
          <cell r="L340">
            <v>0</v>
          </cell>
          <cell r="M340">
            <v>0</v>
          </cell>
          <cell r="N340">
            <v>0</v>
          </cell>
          <cell r="O340">
            <v>0</v>
          </cell>
          <cell r="P340">
            <v>0</v>
          </cell>
          <cell r="Q340">
            <v>1</v>
          </cell>
          <cell r="R340">
            <v>1</v>
          </cell>
          <cell r="T340">
            <v>452.43212500000004</v>
          </cell>
          <cell r="U340">
            <v>649.13</v>
          </cell>
          <cell r="V340">
            <v>2926.2598749999997</v>
          </cell>
          <cell r="W340">
            <v>836.13487499999997</v>
          </cell>
          <cell r="X340">
            <v>142.49725000000001</v>
          </cell>
          <cell r="Y340">
            <v>443.734375</v>
          </cell>
          <cell r="Z340">
            <v>288.31</v>
          </cell>
          <cell r="AA340">
            <v>211.11</v>
          </cell>
          <cell r="AB340">
            <v>999.99062500000002</v>
          </cell>
          <cell r="AC340">
            <v>826.10775000000001</v>
          </cell>
          <cell r="AD340">
            <v>0</v>
          </cell>
          <cell r="AE340">
            <v>7775.7068750000008</v>
          </cell>
          <cell r="AG340">
            <v>450086337</v>
          </cell>
          <cell r="AH340" t="str">
            <v>450</v>
          </cell>
          <cell r="AI340" t="str">
            <v>086</v>
          </cell>
          <cell r="AJ340" t="str">
            <v>337</v>
          </cell>
          <cell r="AK340">
            <v>1</v>
          </cell>
          <cell r="AL340">
            <v>1</v>
          </cell>
          <cell r="AM340">
            <v>7775.7068750000008</v>
          </cell>
          <cell r="AN340">
            <v>7776</v>
          </cell>
          <cell r="AO340">
            <v>0</v>
          </cell>
          <cell r="AP340">
            <v>7776</v>
          </cell>
        </row>
        <row r="341">
          <cell r="A341">
            <v>450086340</v>
          </cell>
          <cell r="B341" t="str">
            <v>HILLTOWN COOPERATIVE</v>
          </cell>
          <cell r="C341">
            <v>0</v>
          </cell>
          <cell r="D341">
            <v>0</v>
          </cell>
          <cell r="E341">
            <v>5</v>
          </cell>
          <cell r="F341">
            <v>9</v>
          </cell>
          <cell r="G341">
            <v>1</v>
          </cell>
          <cell r="H341">
            <v>0</v>
          </cell>
          <cell r="I341">
            <v>0.5625</v>
          </cell>
          <cell r="J341">
            <v>0</v>
          </cell>
          <cell r="K341">
            <v>0</v>
          </cell>
          <cell r="L341">
            <v>0</v>
          </cell>
          <cell r="M341">
            <v>0</v>
          </cell>
          <cell r="N341">
            <v>0</v>
          </cell>
          <cell r="O341">
            <v>2</v>
          </cell>
          <cell r="P341">
            <v>0</v>
          </cell>
          <cell r="Q341">
            <v>15</v>
          </cell>
          <cell r="R341">
            <v>1</v>
          </cell>
          <cell r="T341">
            <v>6786.4818749999995</v>
          </cell>
          <cell r="U341">
            <v>9736.9499999999989</v>
          </cell>
          <cell r="V341">
            <v>54250.158124999994</v>
          </cell>
          <cell r="W341">
            <v>15536.203125</v>
          </cell>
          <cell r="X341">
            <v>2116.6387500000001</v>
          </cell>
          <cell r="Y341">
            <v>6656.0156250000009</v>
          </cell>
          <cell r="Z341">
            <v>3320.57</v>
          </cell>
          <cell r="AA341">
            <v>1805.21</v>
          </cell>
          <cell r="AB341">
            <v>14853.479374999999</v>
          </cell>
          <cell r="AC341">
            <v>13448.266250000001</v>
          </cell>
          <cell r="AD341">
            <v>0</v>
          </cell>
          <cell r="AE341">
            <v>128509.973125</v>
          </cell>
          <cell r="AG341">
            <v>450086340</v>
          </cell>
          <cell r="AH341" t="str">
            <v>450</v>
          </cell>
          <cell r="AI341" t="str">
            <v>086</v>
          </cell>
          <cell r="AJ341" t="str">
            <v>340</v>
          </cell>
          <cell r="AK341">
            <v>1</v>
          </cell>
          <cell r="AL341">
            <v>15</v>
          </cell>
          <cell r="AM341">
            <v>128509.973125</v>
          </cell>
          <cell r="AN341">
            <v>8567</v>
          </cell>
          <cell r="AO341">
            <v>0</v>
          </cell>
          <cell r="AP341">
            <v>8567</v>
          </cell>
        </row>
        <row r="342">
          <cell r="A342">
            <v>450086605</v>
          </cell>
          <cell r="B342" t="str">
            <v>HILLTOWN COOPERATIVE</v>
          </cell>
          <cell r="C342">
            <v>0</v>
          </cell>
          <cell r="D342">
            <v>0</v>
          </cell>
          <cell r="E342">
            <v>0</v>
          </cell>
          <cell r="F342">
            <v>0</v>
          </cell>
          <cell r="G342">
            <v>1</v>
          </cell>
          <cell r="H342">
            <v>0</v>
          </cell>
          <cell r="I342">
            <v>3.7499999999999999E-2</v>
          </cell>
          <cell r="J342">
            <v>0</v>
          </cell>
          <cell r="K342">
            <v>0</v>
          </cell>
          <cell r="L342">
            <v>0</v>
          </cell>
          <cell r="M342">
            <v>0</v>
          </cell>
          <cell r="N342">
            <v>0</v>
          </cell>
          <cell r="O342">
            <v>0</v>
          </cell>
          <cell r="P342">
            <v>0</v>
          </cell>
          <cell r="Q342">
            <v>1</v>
          </cell>
          <cell r="R342">
            <v>1</v>
          </cell>
          <cell r="T342">
            <v>452.43212500000004</v>
          </cell>
          <cell r="U342">
            <v>649.13</v>
          </cell>
          <cell r="V342">
            <v>2926.2598749999997</v>
          </cell>
          <cell r="W342">
            <v>836.13487499999997</v>
          </cell>
          <cell r="X342">
            <v>142.49725000000001</v>
          </cell>
          <cell r="Y342">
            <v>443.734375</v>
          </cell>
          <cell r="Z342">
            <v>288.31</v>
          </cell>
          <cell r="AA342">
            <v>211.11</v>
          </cell>
          <cell r="AB342">
            <v>999.99062500000002</v>
          </cell>
          <cell r="AC342">
            <v>826.10775000000001</v>
          </cell>
          <cell r="AD342">
            <v>0</v>
          </cell>
          <cell r="AE342">
            <v>7775.7068750000008</v>
          </cell>
          <cell r="AG342">
            <v>450086605</v>
          </cell>
          <cell r="AH342" t="str">
            <v>450</v>
          </cell>
          <cell r="AI342" t="str">
            <v>086</v>
          </cell>
          <cell r="AJ342" t="str">
            <v>605</v>
          </cell>
          <cell r="AK342">
            <v>1</v>
          </cell>
          <cell r="AL342">
            <v>1</v>
          </cell>
          <cell r="AM342">
            <v>7775.7068750000008</v>
          </cell>
          <cell r="AN342">
            <v>7776</v>
          </cell>
          <cell r="AO342">
            <v>0</v>
          </cell>
          <cell r="AP342">
            <v>7776</v>
          </cell>
        </row>
        <row r="343">
          <cell r="A343">
            <v>450086632</v>
          </cell>
          <cell r="B343" t="str">
            <v>HILLTOWN COOPERATIVE</v>
          </cell>
          <cell r="C343">
            <v>0</v>
          </cell>
          <cell r="D343">
            <v>0</v>
          </cell>
          <cell r="E343">
            <v>0</v>
          </cell>
          <cell r="F343">
            <v>4</v>
          </cell>
          <cell r="G343">
            <v>2</v>
          </cell>
          <cell r="H343">
            <v>0</v>
          </cell>
          <cell r="I343">
            <v>0.22500000000000001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1</v>
          </cell>
          <cell r="P343">
            <v>0</v>
          </cell>
          <cell r="Q343">
            <v>6</v>
          </cell>
          <cell r="R343">
            <v>1</v>
          </cell>
          <cell r="T343">
            <v>2714.5927500000003</v>
          </cell>
          <cell r="U343">
            <v>3894.7799999999997</v>
          </cell>
          <cell r="V343">
            <v>21664.109250000001</v>
          </cell>
          <cell r="W343">
            <v>5872.2892499999998</v>
          </cell>
          <cell r="X343">
            <v>874.32349999999997</v>
          </cell>
          <cell r="Y343">
            <v>2662.40625</v>
          </cell>
          <cell r="Z343">
            <v>1442.98</v>
          </cell>
          <cell r="AA343">
            <v>939.22</v>
          </cell>
          <cell r="AB343">
            <v>6135.3737499999997</v>
          </cell>
          <cell r="AC343">
            <v>5375.1164999999992</v>
          </cell>
          <cell r="AD343">
            <v>0</v>
          </cell>
          <cell r="AE343">
            <v>51575.191250000003</v>
          </cell>
          <cell r="AG343">
            <v>450086632</v>
          </cell>
          <cell r="AH343" t="str">
            <v>450</v>
          </cell>
          <cell r="AI343" t="str">
            <v>086</v>
          </cell>
          <cell r="AJ343" t="str">
            <v>632</v>
          </cell>
          <cell r="AK343">
            <v>1</v>
          </cell>
          <cell r="AL343">
            <v>6</v>
          </cell>
          <cell r="AM343">
            <v>51575.191250000003</v>
          </cell>
          <cell r="AN343">
            <v>8596</v>
          </cell>
          <cell r="AO343">
            <v>0</v>
          </cell>
          <cell r="AP343">
            <v>8596</v>
          </cell>
        </row>
        <row r="344">
          <cell r="A344">
            <v>450086635</v>
          </cell>
          <cell r="B344" t="str">
            <v>HILLTOWN COOPERATIVE</v>
          </cell>
          <cell r="C344">
            <v>0</v>
          </cell>
          <cell r="D344">
            <v>0</v>
          </cell>
          <cell r="E344">
            <v>0</v>
          </cell>
          <cell r="F344">
            <v>2</v>
          </cell>
          <cell r="G344">
            <v>2</v>
          </cell>
          <cell r="H344">
            <v>0</v>
          </cell>
          <cell r="I344">
            <v>0.15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  <cell r="Q344">
            <v>4</v>
          </cell>
          <cell r="R344">
            <v>1</v>
          </cell>
          <cell r="T344">
            <v>1809.7285000000002</v>
          </cell>
          <cell r="U344">
            <v>2596.52</v>
          </cell>
          <cell r="V344">
            <v>12419.359499999999</v>
          </cell>
          <cell r="W344">
            <v>3772.2794999999996</v>
          </cell>
          <cell r="X344">
            <v>550.18900000000008</v>
          </cell>
          <cell r="Y344">
            <v>1774.9375</v>
          </cell>
          <cell r="Z344">
            <v>1009.8</v>
          </cell>
          <cell r="AA344">
            <v>680.72</v>
          </cell>
          <cell r="AB344">
            <v>3860.8824999999997</v>
          </cell>
          <cell r="AC344">
            <v>3377.7510000000002</v>
          </cell>
          <cell r="AD344">
            <v>0</v>
          </cell>
          <cell r="AE344">
            <v>31852.1675</v>
          </cell>
          <cell r="AG344">
            <v>450086635</v>
          </cell>
          <cell r="AH344" t="str">
            <v>450</v>
          </cell>
          <cell r="AI344" t="str">
            <v>086</v>
          </cell>
          <cell r="AJ344" t="str">
            <v>635</v>
          </cell>
          <cell r="AK344">
            <v>1</v>
          </cell>
          <cell r="AL344">
            <v>4</v>
          </cell>
          <cell r="AM344">
            <v>31852.1675</v>
          </cell>
          <cell r="AN344">
            <v>7963</v>
          </cell>
          <cell r="AO344">
            <v>0</v>
          </cell>
          <cell r="AP344">
            <v>7963</v>
          </cell>
        </row>
        <row r="345">
          <cell r="A345">
            <v>450086670</v>
          </cell>
          <cell r="B345" t="str">
            <v>HILLTOWN COOPERATIVE</v>
          </cell>
          <cell r="C345">
            <v>0</v>
          </cell>
          <cell r="D345">
            <v>0</v>
          </cell>
          <cell r="E345">
            <v>0</v>
          </cell>
          <cell r="F345">
            <v>0</v>
          </cell>
          <cell r="G345">
            <v>1</v>
          </cell>
          <cell r="H345">
            <v>0</v>
          </cell>
          <cell r="I345">
            <v>3.7499999999999999E-2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  <cell r="Q345">
            <v>1</v>
          </cell>
          <cell r="R345">
            <v>1</v>
          </cell>
          <cell r="T345">
            <v>452.43212500000004</v>
          </cell>
          <cell r="U345">
            <v>649.13</v>
          </cell>
          <cell r="V345">
            <v>2926.2598749999997</v>
          </cell>
          <cell r="W345">
            <v>836.13487499999997</v>
          </cell>
          <cell r="X345">
            <v>142.49725000000001</v>
          </cell>
          <cell r="Y345">
            <v>443.734375</v>
          </cell>
          <cell r="Z345">
            <v>288.31</v>
          </cell>
          <cell r="AA345">
            <v>211.11</v>
          </cell>
          <cell r="AB345">
            <v>999.99062500000002</v>
          </cell>
          <cell r="AC345">
            <v>826.10775000000001</v>
          </cell>
          <cell r="AD345">
            <v>0</v>
          </cell>
          <cell r="AE345">
            <v>7775.7068750000008</v>
          </cell>
          <cell r="AG345">
            <v>450086670</v>
          </cell>
          <cell r="AH345" t="str">
            <v>450</v>
          </cell>
          <cell r="AI345" t="str">
            <v>086</v>
          </cell>
          <cell r="AJ345" t="str">
            <v>670</v>
          </cell>
          <cell r="AK345">
            <v>1</v>
          </cell>
          <cell r="AL345">
            <v>1</v>
          </cell>
          <cell r="AM345">
            <v>7775.7068750000008</v>
          </cell>
          <cell r="AN345">
            <v>7776</v>
          </cell>
          <cell r="AO345">
            <v>0</v>
          </cell>
          <cell r="AP345">
            <v>7776</v>
          </cell>
        </row>
        <row r="346">
          <cell r="A346">
            <v>450086672</v>
          </cell>
          <cell r="B346" t="str">
            <v>HILLTOWN COOPERATIVE</v>
          </cell>
          <cell r="C346">
            <v>0</v>
          </cell>
          <cell r="D346">
            <v>0</v>
          </cell>
          <cell r="E346">
            <v>0</v>
          </cell>
          <cell r="F346">
            <v>2</v>
          </cell>
          <cell r="G346">
            <v>2</v>
          </cell>
          <cell r="H346">
            <v>0</v>
          </cell>
          <cell r="I346">
            <v>0.15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  <cell r="P346">
            <v>0</v>
          </cell>
          <cell r="Q346">
            <v>4</v>
          </cell>
          <cell r="R346">
            <v>1</v>
          </cell>
          <cell r="T346">
            <v>1809.7285000000002</v>
          </cell>
          <cell r="U346">
            <v>2596.52</v>
          </cell>
          <cell r="V346">
            <v>12419.359499999999</v>
          </cell>
          <cell r="W346">
            <v>3772.2794999999996</v>
          </cell>
          <cell r="X346">
            <v>550.18900000000008</v>
          </cell>
          <cell r="Y346">
            <v>1774.9375</v>
          </cell>
          <cell r="Z346">
            <v>1009.8</v>
          </cell>
          <cell r="AA346">
            <v>680.72</v>
          </cell>
          <cell r="AB346">
            <v>3860.8824999999997</v>
          </cell>
          <cell r="AC346">
            <v>3377.7510000000002</v>
          </cell>
          <cell r="AD346">
            <v>0</v>
          </cell>
          <cell r="AE346">
            <v>31852.1675</v>
          </cell>
          <cell r="AG346">
            <v>450086672</v>
          </cell>
          <cell r="AH346" t="str">
            <v>450</v>
          </cell>
          <cell r="AI346" t="str">
            <v>086</v>
          </cell>
          <cell r="AJ346" t="str">
            <v>672</v>
          </cell>
          <cell r="AK346">
            <v>1</v>
          </cell>
          <cell r="AL346">
            <v>4</v>
          </cell>
          <cell r="AM346">
            <v>31852.1675</v>
          </cell>
          <cell r="AN346">
            <v>7963</v>
          </cell>
          <cell r="AO346">
            <v>0</v>
          </cell>
          <cell r="AP346">
            <v>7963</v>
          </cell>
        </row>
        <row r="347">
          <cell r="A347">
            <v>450086674</v>
          </cell>
          <cell r="B347" t="str">
            <v>HILLTOWN COOPERATIVE</v>
          </cell>
          <cell r="C347">
            <v>0</v>
          </cell>
          <cell r="D347">
            <v>0</v>
          </cell>
          <cell r="E347">
            <v>0</v>
          </cell>
          <cell r="F347">
            <v>1</v>
          </cell>
          <cell r="G347">
            <v>0</v>
          </cell>
          <cell r="H347">
            <v>0</v>
          </cell>
          <cell r="I347">
            <v>3.7499999999999999E-2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0</v>
          </cell>
          <cell r="O347">
            <v>0</v>
          </cell>
          <cell r="P347">
            <v>0</v>
          </cell>
          <cell r="Q347">
            <v>1</v>
          </cell>
          <cell r="R347">
            <v>1</v>
          </cell>
          <cell r="T347">
            <v>452.43212500000004</v>
          </cell>
          <cell r="U347">
            <v>649.13</v>
          </cell>
          <cell r="V347">
            <v>3283.4198749999996</v>
          </cell>
          <cell r="W347">
            <v>1050.0048750000001</v>
          </cell>
          <cell r="X347">
            <v>132.59725</v>
          </cell>
          <cell r="Y347">
            <v>443.734375</v>
          </cell>
          <cell r="Z347">
            <v>216.59</v>
          </cell>
          <cell r="AA347">
            <v>129.25</v>
          </cell>
          <cell r="AB347">
            <v>930.45062499999995</v>
          </cell>
          <cell r="AC347">
            <v>862.76774999999998</v>
          </cell>
          <cell r="AD347">
            <v>0</v>
          </cell>
          <cell r="AE347">
            <v>8150.3768750000008</v>
          </cell>
          <cell r="AG347">
            <v>450086674</v>
          </cell>
          <cell r="AH347" t="str">
            <v>450</v>
          </cell>
          <cell r="AI347" t="str">
            <v>086</v>
          </cell>
          <cell r="AJ347" t="str">
            <v>674</v>
          </cell>
          <cell r="AK347">
            <v>1</v>
          </cell>
          <cell r="AL347">
            <v>1</v>
          </cell>
          <cell r="AM347">
            <v>8150.3768750000008</v>
          </cell>
          <cell r="AN347">
            <v>8150</v>
          </cell>
          <cell r="AO347">
            <v>0</v>
          </cell>
          <cell r="AP347">
            <v>8150</v>
          </cell>
        </row>
        <row r="348">
          <cell r="A348">
            <v>450086683</v>
          </cell>
          <cell r="B348" t="str">
            <v>HILLTOWN COOPERATIVE</v>
          </cell>
          <cell r="C348">
            <v>0</v>
          </cell>
          <cell r="D348">
            <v>0</v>
          </cell>
          <cell r="E348">
            <v>0</v>
          </cell>
          <cell r="F348">
            <v>0</v>
          </cell>
          <cell r="G348">
            <v>9</v>
          </cell>
          <cell r="H348">
            <v>0</v>
          </cell>
          <cell r="I348">
            <v>0.33750000000000002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1</v>
          </cell>
          <cell r="P348">
            <v>0</v>
          </cell>
          <cell r="Q348">
            <v>9</v>
          </cell>
          <cell r="R348">
            <v>1</v>
          </cell>
          <cell r="T348">
            <v>4071.8891250000001</v>
          </cell>
          <cell r="U348">
            <v>5842.17</v>
          </cell>
          <cell r="V348">
            <v>29014.248875000001</v>
          </cell>
          <cell r="W348">
            <v>7525.2138749999995</v>
          </cell>
          <cell r="X348">
            <v>1341.41525</v>
          </cell>
          <cell r="Y348">
            <v>3993.609375</v>
          </cell>
          <cell r="Z348">
            <v>2594.79</v>
          </cell>
          <cell r="AA348">
            <v>1899.9900000000002</v>
          </cell>
          <cell r="AB348">
            <v>9413.5056249999998</v>
          </cell>
          <cell r="AC348">
            <v>7706.7997500000001</v>
          </cell>
          <cell r="AD348">
            <v>0</v>
          </cell>
          <cell r="AE348">
            <v>73403.631875000006</v>
          </cell>
          <cell r="AG348">
            <v>450086683</v>
          </cell>
          <cell r="AH348" t="str">
            <v>450</v>
          </cell>
          <cell r="AI348" t="str">
            <v>086</v>
          </cell>
          <cell r="AJ348" t="str">
            <v>683</v>
          </cell>
          <cell r="AK348">
            <v>1</v>
          </cell>
          <cell r="AL348">
            <v>9</v>
          </cell>
          <cell r="AM348">
            <v>73403.631875000006</v>
          </cell>
          <cell r="AN348">
            <v>8156</v>
          </cell>
          <cell r="AO348">
            <v>0</v>
          </cell>
          <cell r="AP348">
            <v>8156</v>
          </cell>
        </row>
        <row r="349">
          <cell r="A349">
            <v>450086717</v>
          </cell>
          <cell r="B349" t="str">
            <v>HILLTOWN COOPERATIVE</v>
          </cell>
          <cell r="C349">
            <v>0</v>
          </cell>
          <cell r="D349">
            <v>0</v>
          </cell>
          <cell r="E349">
            <v>0</v>
          </cell>
          <cell r="F349">
            <v>2</v>
          </cell>
          <cell r="G349">
            <v>2</v>
          </cell>
          <cell r="H349">
            <v>0</v>
          </cell>
          <cell r="I349">
            <v>0.15</v>
          </cell>
          <cell r="J349">
            <v>0</v>
          </cell>
          <cell r="K349">
            <v>0</v>
          </cell>
          <cell r="L349">
            <v>0</v>
          </cell>
          <cell r="M349">
            <v>0</v>
          </cell>
          <cell r="N349">
            <v>0</v>
          </cell>
          <cell r="O349">
            <v>1</v>
          </cell>
          <cell r="P349">
            <v>0</v>
          </cell>
          <cell r="Q349">
            <v>4</v>
          </cell>
          <cell r="R349">
            <v>1</v>
          </cell>
          <cell r="T349">
            <v>1809.7285000000002</v>
          </cell>
          <cell r="U349">
            <v>2596.52</v>
          </cell>
          <cell r="V349">
            <v>15097.269499999999</v>
          </cell>
          <cell r="W349">
            <v>3772.2794999999996</v>
          </cell>
          <cell r="X349">
            <v>609.12900000000013</v>
          </cell>
          <cell r="Y349">
            <v>1774.9375</v>
          </cell>
          <cell r="Z349">
            <v>1009.8</v>
          </cell>
          <cell r="AA349">
            <v>680.72</v>
          </cell>
          <cell r="AB349">
            <v>4274.4724999999999</v>
          </cell>
          <cell r="AC349">
            <v>3649.5810000000001</v>
          </cell>
          <cell r="AD349">
            <v>0</v>
          </cell>
          <cell r="AE349">
            <v>35274.4375</v>
          </cell>
          <cell r="AG349">
            <v>450086717</v>
          </cell>
          <cell r="AH349" t="str">
            <v>450</v>
          </cell>
          <cell r="AI349" t="str">
            <v>086</v>
          </cell>
          <cell r="AJ349" t="str">
            <v>717</v>
          </cell>
          <cell r="AK349">
            <v>1</v>
          </cell>
          <cell r="AL349">
            <v>4</v>
          </cell>
          <cell r="AM349">
            <v>35274.4375</v>
          </cell>
          <cell r="AN349">
            <v>8819</v>
          </cell>
          <cell r="AO349">
            <v>0</v>
          </cell>
          <cell r="AP349">
            <v>8819</v>
          </cell>
        </row>
        <row r="350">
          <cell r="A350">
            <v>453137061</v>
          </cell>
          <cell r="B350" t="str">
            <v>HOLYOKE COMMUNITY</v>
          </cell>
          <cell r="C350">
            <v>0</v>
          </cell>
          <cell r="D350">
            <v>0</v>
          </cell>
          <cell r="E350">
            <v>2</v>
          </cell>
          <cell r="F350">
            <v>18</v>
          </cell>
          <cell r="G350">
            <v>18</v>
          </cell>
          <cell r="H350">
            <v>0</v>
          </cell>
          <cell r="I350">
            <v>1.5</v>
          </cell>
          <cell r="J350">
            <v>0</v>
          </cell>
          <cell r="K350">
            <v>0</v>
          </cell>
          <cell r="L350">
            <v>0</v>
          </cell>
          <cell r="M350">
            <v>2</v>
          </cell>
          <cell r="N350">
            <v>0</v>
          </cell>
          <cell r="O350">
            <v>36</v>
          </cell>
          <cell r="P350">
            <v>2</v>
          </cell>
          <cell r="Q350">
            <v>40</v>
          </cell>
          <cell r="R350">
            <v>1</v>
          </cell>
          <cell r="T350">
            <v>18097.285</v>
          </cell>
          <cell r="U350">
            <v>25965.200000000001</v>
          </cell>
          <cell r="V350">
            <v>228371.41499999998</v>
          </cell>
          <cell r="W350">
            <v>37844.554999999993</v>
          </cell>
          <cell r="X350">
            <v>7805.0700000000006</v>
          </cell>
          <cell r="Y350">
            <v>17749.375</v>
          </cell>
          <cell r="Z350">
            <v>10098.000000000002</v>
          </cell>
          <cell r="AA350">
            <v>6557.3200000000006</v>
          </cell>
          <cell r="AB350">
            <v>54770.984999999993</v>
          </cell>
          <cell r="AC350">
            <v>44564.65</v>
          </cell>
          <cell r="AD350">
            <v>0</v>
          </cell>
          <cell r="AE350">
            <v>451823.85499999998</v>
          </cell>
          <cell r="AG350">
            <v>453137061</v>
          </cell>
          <cell r="AH350" t="str">
            <v>453</v>
          </cell>
          <cell r="AI350" t="str">
            <v>137</v>
          </cell>
          <cell r="AJ350" t="str">
            <v>061</v>
          </cell>
          <cell r="AK350">
            <v>1</v>
          </cell>
          <cell r="AL350">
            <v>40</v>
          </cell>
          <cell r="AM350">
            <v>451823.85499999998</v>
          </cell>
          <cell r="AN350">
            <v>11296</v>
          </cell>
          <cell r="AO350">
            <v>0</v>
          </cell>
          <cell r="AP350">
            <v>11296</v>
          </cell>
        </row>
        <row r="351">
          <cell r="A351">
            <v>453137086</v>
          </cell>
          <cell r="B351" t="str">
            <v>HOLYOKE COMMUNITY</v>
          </cell>
          <cell r="C351">
            <v>0</v>
          </cell>
          <cell r="D351">
            <v>0</v>
          </cell>
          <cell r="E351">
            <v>0</v>
          </cell>
          <cell r="F351">
            <v>3</v>
          </cell>
          <cell r="G351">
            <v>1</v>
          </cell>
          <cell r="H351">
            <v>0</v>
          </cell>
          <cell r="I351">
            <v>0.15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  <cell r="O351">
            <v>3</v>
          </cell>
          <cell r="P351">
            <v>0</v>
          </cell>
          <cell r="Q351">
            <v>4</v>
          </cell>
          <cell r="R351">
            <v>1</v>
          </cell>
          <cell r="T351">
            <v>1809.7285000000002</v>
          </cell>
          <cell r="U351">
            <v>2596.52</v>
          </cell>
          <cell r="V351">
            <v>20810.249499999998</v>
          </cell>
          <cell r="W351">
            <v>3986.1495</v>
          </cell>
          <cell r="X351">
            <v>717.10899999999992</v>
          </cell>
          <cell r="Y351">
            <v>1774.9375</v>
          </cell>
          <cell r="Z351">
            <v>938.07999999999993</v>
          </cell>
          <cell r="AA351">
            <v>598.86</v>
          </cell>
          <cell r="AB351">
            <v>5032.1124999999993</v>
          </cell>
          <cell r="AC351">
            <v>4229.9009999999998</v>
          </cell>
          <cell r="AD351">
            <v>0</v>
          </cell>
          <cell r="AE351">
            <v>42493.647499999992</v>
          </cell>
          <cell r="AG351">
            <v>453137086</v>
          </cell>
          <cell r="AH351" t="str">
            <v>453</v>
          </cell>
          <cell r="AI351" t="str">
            <v>137</v>
          </cell>
          <cell r="AJ351" t="str">
            <v>086</v>
          </cell>
          <cell r="AK351">
            <v>1</v>
          </cell>
          <cell r="AL351">
            <v>4</v>
          </cell>
          <cell r="AM351">
            <v>42493.647499999992</v>
          </cell>
          <cell r="AN351">
            <v>10623</v>
          </cell>
          <cell r="AO351">
            <v>0</v>
          </cell>
          <cell r="AP351">
            <v>10623</v>
          </cell>
        </row>
        <row r="352">
          <cell r="A352">
            <v>453137137</v>
          </cell>
          <cell r="B352" t="str">
            <v>HOLYOKE COMMUNITY</v>
          </cell>
          <cell r="C352">
            <v>0</v>
          </cell>
          <cell r="D352">
            <v>0</v>
          </cell>
          <cell r="E352">
            <v>63</v>
          </cell>
          <cell r="F352">
            <v>309</v>
          </cell>
          <cell r="G352">
            <v>162</v>
          </cell>
          <cell r="H352">
            <v>0</v>
          </cell>
          <cell r="I352">
            <v>21.45</v>
          </cell>
          <cell r="J352">
            <v>0</v>
          </cell>
          <cell r="K352">
            <v>0</v>
          </cell>
          <cell r="L352">
            <v>0</v>
          </cell>
          <cell r="M352">
            <v>38</v>
          </cell>
          <cell r="N352">
            <v>0</v>
          </cell>
          <cell r="O352">
            <v>426</v>
          </cell>
          <cell r="P352">
            <v>53</v>
          </cell>
          <cell r="Q352">
            <v>572</v>
          </cell>
          <cell r="R352">
            <v>1</v>
          </cell>
          <cell r="T352">
            <v>258791.17550000001</v>
          </cell>
          <cell r="U352">
            <v>371302.36000000004</v>
          </cell>
          <cell r="V352">
            <v>3125509.3184999996</v>
          </cell>
          <cell r="W352">
            <v>560142.22849999997</v>
          </cell>
          <cell r="X352">
            <v>107263.12700000001</v>
          </cell>
          <cell r="Y352">
            <v>253816.0625</v>
          </cell>
          <cell r="Z352">
            <v>138233.48000000001</v>
          </cell>
          <cell r="AA352">
            <v>84478.28</v>
          </cell>
          <cell r="AB352">
            <v>752704.42749999999</v>
          </cell>
          <cell r="AC352">
            <v>625070.87299999991</v>
          </cell>
          <cell r="AD352">
            <v>0</v>
          </cell>
          <cell r="AE352">
            <v>6277311.3325000005</v>
          </cell>
          <cell r="AG352">
            <v>453137137</v>
          </cell>
          <cell r="AH352" t="str">
            <v>453</v>
          </cell>
          <cell r="AI352" t="str">
            <v>137</v>
          </cell>
          <cell r="AJ352" t="str">
            <v>137</v>
          </cell>
          <cell r="AK352">
            <v>1</v>
          </cell>
          <cell r="AL352">
            <v>572</v>
          </cell>
          <cell r="AM352">
            <v>6277311.3325000005</v>
          </cell>
          <cell r="AN352">
            <v>10974</v>
          </cell>
          <cell r="AO352">
            <v>0</v>
          </cell>
          <cell r="AP352">
            <v>10974</v>
          </cell>
        </row>
        <row r="353">
          <cell r="A353">
            <v>453137210</v>
          </cell>
          <cell r="B353" t="str">
            <v>HOLYOKE COMMUNITY</v>
          </cell>
          <cell r="C353">
            <v>0</v>
          </cell>
          <cell r="D353">
            <v>0</v>
          </cell>
          <cell r="E353">
            <v>0</v>
          </cell>
          <cell r="F353">
            <v>2</v>
          </cell>
          <cell r="G353">
            <v>0</v>
          </cell>
          <cell r="H353">
            <v>0</v>
          </cell>
          <cell r="I353">
            <v>7.4999999999999997E-2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2</v>
          </cell>
          <cell r="P353">
            <v>0</v>
          </cell>
          <cell r="Q353">
            <v>2</v>
          </cell>
          <cell r="R353">
            <v>1</v>
          </cell>
          <cell r="T353">
            <v>904.86425000000008</v>
          </cell>
          <cell r="U353">
            <v>1298.26</v>
          </cell>
          <cell r="V353">
            <v>11922.659749999999</v>
          </cell>
          <cell r="W353">
            <v>2100.0097500000002</v>
          </cell>
          <cell r="X353">
            <v>383.0745</v>
          </cell>
          <cell r="Y353">
            <v>887.46875</v>
          </cell>
          <cell r="Z353">
            <v>433.18</v>
          </cell>
          <cell r="AA353">
            <v>258.5</v>
          </cell>
          <cell r="AB353">
            <v>2688.0812499999997</v>
          </cell>
          <cell r="AC353">
            <v>2269.1954999999998</v>
          </cell>
          <cell r="AD353">
            <v>0</v>
          </cell>
          <cell r="AE353">
            <v>23145.293749999997</v>
          </cell>
          <cell r="AG353">
            <v>453137210</v>
          </cell>
          <cell r="AH353" t="str">
            <v>453</v>
          </cell>
          <cell r="AI353" t="str">
            <v>137</v>
          </cell>
          <cell r="AJ353" t="str">
            <v>210</v>
          </cell>
          <cell r="AK353">
            <v>1</v>
          </cell>
          <cell r="AL353">
            <v>2</v>
          </cell>
          <cell r="AM353">
            <v>23145.293749999997</v>
          </cell>
          <cell r="AN353">
            <v>11573</v>
          </cell>
          <cell r="AO353">
            <v>0</v>
          </cell>
          <cell r="AP353">
            <v>11573</v>
          </cell>
        </row>
        <row r="354">
          <cell r="A354">
            <v>453137278</v>
          </cell>
          <cell r="B354" t="str">
            <v>HOLYOKE COMMUNITY</v>
          </cell>
          <cell r="C354">
            <v>0</v>
          </cell>
          <cell r="D354">
            <v>0</v>
          </cell>
          <cell r="E354">
            <v>0</v>
          </cell>
          <cell r="F354">
            <v>4</v>
          </cell>
          <cell r="G354">
            <v>3</v>
          </cell>
          <cell r="H354">
            <v>0</v>
          </cell>
          <cell r="I354">
            <v>0.26250000000000001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  <cell r="O354">
            <v>5</v>
          </cell>
          <cell r="P354">
            <v>0</v>
          </cell>
          <cell r="Q354">
            <v>7</v>
          </cell>
          <cell r="R354">
            <v>1</v>
          </cell>
          <cell r="T354">
            <v>3167.0248750000001</v>
          </cell>
          <cell r="U354">
            <v>4543.91</v>
          </cell>
          <cell r="V354">
            <v>35302.009124999997</v>
          </cell>
          <cell r="W354">
            <v>6708.4241250000005</v>
          </cell>
          <cell r="X354">
            <v>1252.5807500000001</v>
          </cell>
          <cell r="Y354">
            <v>3106.140625</v>
          </cell>
          <cell r="Z354">
            <v>1731.29</v>
          </cell>
          <cell r="AA354">
            <v>1150.33</v>
          </cell>
          <cell r="AB354">
            <v>8789.7243749999998</v>
          </cell>
          <cell r="AC354">
            <v>7288.5442499999999</v>
          </cell>
          <cell r="AD354">
            <v>0</v>
          </cell>
          <cell r="AE354">
            <v>73039.978125000009</v>
          </cell>
          <cell r="AG354">
            <v>453137278</v>
          </cell>
          <cell r="AH354" t="str">
            <v>453</v>
          </cell>
          <cell r="AI354" t="str">
            <v>137</v>
          </cell>
          <cell r="AJ354" t="str">
            <v>278</v>
          </cell>
          <cell r="AK354">
            <v>1</v>
          </cell>
          <cell r="AL354">
            <v>7</v>
          </cell>
          <cell r="AM354">
            <v>73039.978125000009</v>
          </cell>
          <cell r="AN354">
            <v>10434</v>
          </cell>
          <cell r="AO354">
            <v>0</v>
          </cell>
          <cell r="AP354">
            <v>10434</v>
          </cell>
        </row>
        <row r="355">
          <cell r="A355">
            <v>453137281</v>
          </cell>
          <cell r="B355" t="str">
            <v>HOLYOKE COMMUNITY</v>
          </cell>
          <cell r="C355">
            <v>0</v>
          </cell>
          <cell r="D355">
            <v>0</v>
          </cell>
          <cell r="E355">
            <v>6</v>
          </cell>
          <cell r="F355">
            <v>30</v>
          </cell>
          <cell r="G355">
            <v>32</v>
          </cell>
          <cell r="H355">
            <v>0</v>
          </cell>
          <cell r="I355">
            <v>2.6625000000000001</v>
          </cell>
          <cell r="J355">
            <v>0</v>
          </cell>
          <cell r="K355">
            <v>0</v>
          </cell>
          <cell r="L355">
            <v>0</v>
          </cell>
          <cell r="M355">
            <v>3</v>
          </cell>
          <cell r="N355">
            <v>0</v>
          </cell>
          <cell r="O355">
            <v>50</v>
          </cell>
          <cell r="P355">
            <v>3</v>
          </cell>
          <cell r="Q355">
            <v>71</v>
          </cell>
          <cell r="R355">
            <v>1</v>
          </cell>
          <cell r="T355">
            <v>32122.680875000005</v>
          </cell>
          <cell r="U355">
            <v>46088.229999999996</v>
          </cell>
          <cell r="V355">
            <v>366177.42112499999</v>
          </cell>
          <cell r="W355">
            <v>67247.536124999984</v>
          </cell>
          <cell r="X355">
            <v>12979.85475</v>
          </cell>
          <cell r="Y355">
            <v>31505.140625000004</v>
          </cell>
          <cell r="Z355">
            <v>17888.09</v>
          </cell>
          <cell r="AA355">
            <v>11537.79</v>
          </cell>
          <cell r="AB355">
            <v>91084.774375000008</v>
          </cell>
          <cell r="AC355">
            <v>75066.650250000006</v>
          </cell>
          <cell r="AD355">
            <v>0</v>
          </cell>
          <cell r="AE355">
            <v>751698.16812500008</v>
          </cell>
          <cell r="AG355">
            <v>453137281</v>
          </cell>
          <cell r="AH355" t="str">
            <v>453</v>
          </cell>
          <cell r="AI355" t="str">
            <v>137</v>
          </cell>
          <cell r="AJ355" t="str">
            <v>281</v>
          </cell>
          <cell r="AK355">
            <v>1</v>
          </cell>
          <cell r="AL355">
            <v>71</v>
          </cell>
          <cell r="AM355">
            <v>751698.16812500008</v>
          </cell>
          <cell r="AN355">
            <v>10587</v>
          </cell>
          <cell r="AO355">
            <v>0</v>
          </cell>
          <cell r="AP355">
            <v>10587</v>
          </cell>
        </row>
        <row r="356">
          <cell r="A356">
            <v>453137325</v>
          </cell>
          <cell r="B356" t="str">
            <v>HOLYOKE COMMUNITY</v>
          </cell>
          <cell r="C356">
            <v>0</v>
          </cell>
          <cell r="D356">
            <v>0</v>
          </cell>
          <cell r="E356">
            <v>0</v>
          </cell>
          <cell r="F356">
            <v>0</v>
          </cell>
          <cell r="G356">
            <v>1</v>
          </cell>
          <cell r="H356">
            <v>0</v>
          </cell>
          <cell r="I356">
            <v>3.7499999999999999E-2</v>
          </cell>
          <cell r="J356">
            <v>0</v>
          </cell>
          <cell r="K356">
            <v>0</v>
          </cell>
          <cell r="L356">
            <v>0</v>
          </cell>
          <cell r="M356">
            <v>0</v>
          </cell>
          <cell r="N356">
            <v>0</v>
          </cell>
          <cell r="O356">
            <v>1</v>
          </cell>
          <cell r="P356">
            <v>0</v>
          </cell>
          <cell r="Q356">
            <v>1</v>
          </cell>
          <cell r="R356">
            <v>1</v>
          </cell>
          <cell r="T356">
            <v>452.43212500000004</v>
          </cell>
          <cell r="U356">
            <v>649.13</v>
          </cell>
          <cell r="V356">
            <v>5604.1698749999996</v>
          </cell>
          <cell r="W356">
            <v>836.13487499999997</v>
          </cell>
          <cell r="X356">
            <v>201.43725000000001</v>
          </cell>
          <cell r="Y356">
            <v>443.734375</v>
          </cell>
          <cell r="Z356">
            <v>288.31</v>
          </cell>
          <cell r="AA356">
            <v>211.11</v>
          </cell>
          <cell r="AB356">
            <v>1413.5806250000001</v>
          </cell>
          <cell r="AC356">
            <v>1097.9377500000001</v>
          </cell>
          <cell r="AD356">
            <v>0</v>
          </cell>
          <cell r="AE356">
            <v>11197.976875</v>
          </cell>
          <cell r="AG356">
            <v>453137325</v>
          </cell>
          <cell r="AH356" t="str">
            <v>453</v>
          </cell>
          <cell r="AI356" t="str">
            <v>137</v>
          </cell>
          <cell r="AJ356" t="str">
            <v>325</v>
          </cell>
          <cell r="AK356">
            <v>1</v>
          </cell>
          <cell r="AL356">
            <v>1</v>
          </cell>
          <cell r="AM356">
            <v>11197.976875</v>
          </cell>
          <cell r="AN356">
            <v>11198</v>
          </cell>
          <cell r="AO356">
            <v>0</v>
          </cell>
          <cell r="AP356">
            <v>11198</v>
          </cell>
        </row>
        <row r="357">
          <cell r="A357">
            <v>453137332</v>
          </cell>
          <cell r="B357" t="str">
            <v>HOLYOKE COMMUNITY</v>
          </cell>
          <cell r="C357">
            <v>0</v>
          </cell>
          <cell r="D357">
            <v>0</v>
          </cell>
          <cell r="E357">
            <v>0</v>
          </cell>
          <cell r="F357">
            <v>0</v>
          </cell>
          <cell r="G357">
            <v>2</v>
          </cell>
          <cell r="H357">
            <v>0</v>
          </cell>
          <cell r="I357">
            <v>0.1125</v>
          </cell>
          <cell r="J357">
            <v>0</v>
          </cell>
          <cell r="K357">
            <v>0</v>
          </cell>
          <cell r="L357">
            <v>0</v>
          </cell>
          <cell r="M357">
            <v>1</v>
          </cell>
          <cell r="N357">
            <v>0</v>
          </cell>
          <cell r="O357">
            <v>2</v>
          </cell>
          <cell r="P357">
            <v>0</v>
          </cell>
          <cell r="Q357">
            <v>3</v>
          </cell>
          <cell r="R357">
            <v>1</v>
          </cell>
          <cell r="T357">
            <v>1357.2963750000001</v>
          </cell>
          <cell r="U357">
            <v>1947.3899999999999</v>
          </cell>
          <cell r="V357">
            <v>15997.999625</v>
          </cell>
          <cell r="W357">
            <v>2569.2846249999998</v>
          </cell>
          <cell r="X357">
            <v>577.12175000000002</v>
          </cell>
          <cell r="Y357">
            <v>1331.203125</v>
          </cell>
          <cell r="Z357">
            <v>864.93000000000006</v>
          </cell>
          <cell r="AA357">
            <v>551.47</v>
          </cell>
          <cell r="AB357">
            <v>4050.0218749999999</v>
          </cell>
          <cell r="AC357">
            <v>3250.8332499999997</v>
          </cell>
          <cell r="AD357">
            <v>0</v>
          </cell>
          <cell r="AE357">
            <v>32497.550625</v>
          </cell>
          <cell r="AG357">
            <v>453137332</v>
          </cell>
          <cell r="AH357" t="str">
            <v>453</v>
          </cell>
          <cell r="AI357" t="str">
            <v>137</v>
          </cell>
          <cell r="AJ357" t="str">
            <v>332</v>
          </cell>
          <cell r="AK357">
            <v>1</v>
          </cell>
          <cell r="AL357">
            <v>3</v>
          </cell>
          <cell r="AM357">
            <v>32497.550625</v>
          </cell>
          <cell r="AN357">
            <v>10833</v>
          </cell>
          <cell r="AO357">
            <v>0</v>
          </cell>
          <cell r="AP357">
            <v>10833</v>
          </cell>
        </row>
        <row r="358">
          <cell r="A358">
            <v>453137680</v>
          </cell>
          <cell r="B358" t="str">
            <v>HOLYOKE COMMUNITY</v>
          </cell>
          <cell r="C358">
            <v>0</v>
          </cell>
          <cell r="D358">
            <v>0</v>
          </cell>
          <cell r="E358">
            <v>0</v>
          </cell>
          <cell r="F358">
            <v>2</v>
          </cell>
          <cell r="G358">
            <v>0</v>
          </cell>
          <cell r="H358">
            <v>0</v>
          </cell>
          <cell r="I358">
            <v>7.4999999999999997E-2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2</v>
          </cell>
          <cell r="P358">
            <v>0</v>
          </cell>
          <cell r="Q358">
            <v>2</v>
          </cell>
          <cell r="R358">
            <v>1</v>
          </cell>
          <cell r="T358">
            <v>904.86425000000008</v>
          </cell>
          <cell r="U358">
            <v>1298.26</v>
          </cell>
          <cell r="V358">
            <v>11922.659749999999</v>
          </cell>
          <cell r="W358">
            <v>2100.0097500000002</v>
          </cell>
          <cell r="X358">
            <v>383.0745</v>
          </cell>
          <cell r="Y358">
            <v>887.46875</v>
          </cell>
          <cell r="Z358">
            <v>433.18</v>
          </cell>
          <cell r="AA358">
            <v>258.5</v>
          </cell>
          <cell r="AB358">
            <v>2688.0812499999997</v>
          </cell>
          <cell r="AC358">
            <v>2269.1954999999998</v>
          </cell>
          <cell r="AD358">
            <v>0</v>
          </cell>
          <cell r="AE358">
            <v>23145.293749999997</v>
          </cell>
          <cell r="AG358">
            <v>453137680</v>
          </cell>
          <cell r="AH358" t="str">
            <v>453</v>
          </cell>
          <cell r="AI358" t="str">
            <v>137</v>
          </cell>
          <cell r="AJ358" t="str">
            <v>680</v>
          </cell>
          <cell r="AK358">
            <v>1</v>
          </cell>
          <cell r="AL358">
            <v>2</v>
          </cell>
          <cell r="AM358">
            <v>23145.293749999997</v>
          </cell>
          <cell r="AN358">
            <v>11573</v>
          </cell>
          <cell r="AO358">
            <v>0</v>
          </cell>
          <cell r="AP358">
            <v>11573</v>
          </cell>
        </row>
        <row r="359">
          <cell r="A359">
            <v>454149009</v>
          </cell>
          <cell r="B359" t="str">
            <v>LAWRENCE FAMILY DEVELOPMENT</v>
          </cell>
          <cell r="C359">
            <v>0</v>
          </cell>
          <cell r="D359">
            <v>0</v>
          </cell>
          <cell r="E359">
            <v>0</v>
          </cell>
          <cell r="F359">
            <v>1</v>
          </cell>
          <cell r="G359">
            <v>0</v>
          </cell>
          <cell r="H359">
            <v>0</v>
          </cell>
          <cell r="I359">
            <v>3.7499999999999999E-2</v>
          </cell>
          <cell r="J359">
            <v>0</v>
          </cell>
          <cell r="K359">
            <v>0</v>
          </cell>
          <cell r="L359">
            <v>0</v>
          </cell>
          <cell r="M359">
            <v>0</v>
          </cell>
          <cell r="N359">
            <v>0</v>
          </cell>
          <cell r="O359">
            <v>1</v>
          </cell>
          <cell r="P359">
            <v>0</v>
          </cell>
          <cell r="Q359">
            <v>1</v>
          </cell>
          <cell r="R359">
            <v>1</v>
          </cell>
          <cell r="T359">
            <v>452.43212500000004</v>
          </cell>
          <cell r="U359">
            <v>649.13</v>
          </cell>
          <cell r="V359">
            <v>5961.3298749999994</v>
          </cell>
          <cell r="W359">
            <v>1050.0048750000001</v>
          </cell>
          <cell r="X359">
            <v>191.53725</v>
          </cell>
          <cell r="Y359">
            <v>443.734375</v>
          </cell>
          <cell r="Z359">
            <v>216.59</v>
          </cell>
          <cell r="AA359">
            <v>129.25</v>
          </cell>
          <cell r="AB359">
            <v>1344.0406249999999</v>
          </cell>
          <cell r="AC359">
            <v>1134.5977499999999</v>
          </cell>
          <cell r="AD359">
            <v>0</v>
          </cell>
          <cell r="AE359">
            <v>11572.646874999999</v>
          </cell>
          <cell r="AG359">
            <v>454149009</v>
          </cell>
          <cell r="AH359" t="str">
            <v>454</v>
          </cell>
          <cell r="AI359" t="str">
            <v>149</v>
          </cell>
          <cell r="AJ359" t="str">
            <v>009</v>
          </cell>
          <cell r="AK359">
            <v>1</v>
          </cell>
          <cell r="AL359">
            <v>1</v>
          </cell>
          <cell r="AM359">
            <v>11572.646874999999</v>
          </cell>
          <cell r="AN359">
            <v>11573</v>
          </cell>
          <cell r="AO359">
            <v>0</v>
          </cell>
          <cell r="AP359">
            <v>11573</v>
          </cell>
        </row>
        <row r="360">
          <cell r="A360">
            <v>454149128</v>
          </cell>
          <cell r="B360" t="str">
            <v>LAWRENCE FAMILY DEVELOPMENT</v>
          </cell>
          <cell r="C360">
            <v>0</v>
          </cell>
          <cell r="D360">
            <v>0</v>
          </cell>
          <cell r="E360">
            <v>1</v>
          </cell>
          <cell r="F360">
            <v>4</v>
          </cell>
          <cell r="G360">
            <v>0</v>
          </cell>
          <cell r="H360">
            <v>0</v>
          </cell>
          <cell r="I360">
            <v>0.22500000000000001</v>
          </cell>
          <cell r="J360">
            <v>0</v>
          </cell>
          <cell r="K360">
            <v>0</v>
          </cell>
          <cell r="L360">
            <v>0</v>
          </cell>
          <cell r="M360">
            <v>1</v>
          </cell>
          <cell r="N360">
            <v>0</v>
          </cell>
          <cell r="O360">
            <v>4</v>
          </cell>
          <cell r="P360">
            <v>2</v>
          </cell>
          <cell r="Q360">
            <v>6</v>
          </cell>
          <cell r="R360">
            <v>1</v>
          </cell>
          <cell r="T360">
            <v>2714.5927500000003</v>
          </cell>
          <cell r="U360">
            <v>3894.78</v>
          </cell>
          <cell r="V360">
            <v>35964.619249999996</v>
          </cell>
          <cell r="W360">
            <v>6147.0392499999998</v>
          </cell>
          <cell r="X360">
            <v>1190.8535000000002</v>
          </cell>
          <cell r="Y360">
            <v>2662.40625</v>
          </cell>
          <cell r="Z360">
            <v>1371.26</v>
          </cell>
          <cell r="AA360">
            <v>732.42</v>
          </cell>
          <cell r="AB360">
            <v>8356.6537499999995</v>
          </cell>
          <cell r="AC360">
            <v>6999.7264999999989</v>
          </cell>
          <cell r="AD360">
            <v>0</v>
          </cell>
          <cell r="AE360">
            <v>70034.351249999992</v>
          </cell>
          <cell r="AG360">
            <v>454149128</v>
          </cell>
          <cell r="AH360" t="str">
            <v>454</v>
          </cell>
          <cell r="AI360" t="str">
            <v>149</v>
          </cell>
          <cell r="AJ360" t="str">
            <v>128</v>
          </cell>
          <cell r="AK360">
            <v>1</v>
          </cell>
          <cell r="AL360">
            <v>6</v>
          </cell>
          <cell r="AM360">
            <v>70034.351249999992</v>
          </cell>
          <cell r="AN360">
            <v>11672</v>
          </cell>
          <cell r="AO360">
            <v>0</v>
          </cell>
          <cell r="AP360">
            <v>11672</v>
          </cell>
        </row>
        <row r="361">
          <cell r="A361">
            <v>454149149</v>
          </cell>
          <cell r="B361" t="str">
            <v>LAWRENCE FAMILY DEVELOPMENT</v>
          </cell>
          <cell r="C361">
            <v>0</v>
          </cell>
          <cell r="D361">
            <v>0</v>
          </cell>
          <cell r="E361">
            <v>90</v>
          </cell>
          <cell r="F361">
            <v>234</v>
          </cell>
          <cell r="G361">
            <v>161</v>
          </cell>
          <cell r="H361">
            <v>0</v>
          </cell>
          <cell r="I361">
            <v>22.725000000000001</v>
          </cell>
          <cell r="J361">
            <v>0</v>
          </cell>
          <cell r="K361">
            <v>0</v>
          </cell>
          <cell r="L361">
            <v>0</v>
          </cell>
          <cell r="M361">
            <v>121</v>
          </cell>
          <cell r="N361">
            <v>0</v>
          </cell>
          <cell r="O361">
            <v>414</v>
          </cell>
          <cell r="P361">
            <v>146</v>
          </cell>
          <cell r="Q361">
            <v>606</v>
          </cell>
          <cell r="R361">
            <v>1</v>
          </cell>
          <cell r="T361">
            <v>274173.86775000003</v>
          </cell>
          <cell r="U361">
            <v>393372.77999999997</v>
          </cell>
          <cell r="V361">
            <v>3518534.20425</v>
          </cell>
          <cell r="W361">
            <v>583358.09424999997</v>
          </cell>
          <cell r="X361">
            <v>119992.08349999999</v>
          </cell>
          <cell r="Y361">
            <v>268903.03125</v>
          </cell>
          <cell r="Z361">
            <v>151478.58000000002</v>
          </cell>
          <cell r="AA361">
            <v>87627.760000000009</v>
          </cell>
          <cell r="AB361">
            <v>842041.02874999994</v>
          </cell>
          <cell r="AC361">
            <v>692410.28650000005</v>
          </cell>
          <cell r="AD361">
            <v>0</v>
          </cell>
          <cell r="AE361">
            <v>6931891.7162499996</v>
          </cell>
          <cell r="AG361">
            <v>454149149</v>
          </cell>
          <cell r="AH361" t="str">
            <v>454</v>
          </cell>
          <cell r="AI361" t="str">
            <v>149</v>
          </cell>
          <cell r="AJ361" t="str">
            <v>149</v>
          </cell>
          <cell r="AK361">
            <v>1</v>
          </cell>
          <cell r="AL361">
            <v>606</v>
          </cell>
          <cell r="AM361">
            <v>6931891.7162499996</v>
          </cell>
          <cell r="AN361">
            <v>11439</v>
          </cell>
          <cell r="AO361">
            <v>0</v>
          </cell>
          <cell r="AP361">
            <v>11439</v>
          </cell>
        </row>
        <row r="362">
          <cell r="A362">
            <v>454149181</v>
          </cell>
          <cell r="B362" t="str">
            <v>LAWRENCE FAMILY DEVELOPMENT</v>
          </cell>
          <cell r="C362">
            <v>0</v>
          </cell>
          <cell r="D362">
            <v>0</v>
          </cell>
          <cell r="E362">
            <v>6</v>
          </cell>
          <cell r="F362">
            <v>20</v>
          </cell>
          <cell r="G362">
            <v>9</v>
          </cell>
          <cell r="H362">
            <v>0</v>
          </cell>
          <cell r="I362">
            <v>1.4624999999999999</v>
          </cell>
          <cell r="J362">
            <v>0</v>
          </cell>
          <cell r="K362">
            <v>0</v>
          </cell>
          <cell r="L362">
            <v>0</v>
          </cell>
          <cell r="M362">
            <v>4</v>
          </cell>
          <cell r="N362">
            <v>0</v>
          </cell>
          <cell r="O362">
            <v>26</v>
          </cell>
          <cell r="P362">
            <v>9</v>
          </cell>
          <cell r="Q362">
            <v>39</v>
          </cell>
          <cell r="R362">
            <v>1</v>
          </cell>
          <cell r="T362">
            <v>17644.852875</v>
          </cell>
          <cell r="U362">
            <v>25316.070000000003</v>
          </cell>
          <cell r="V362">
            <v>218697.605125</v>
          </cell>
          <cell r="W362">
            <v>38413.400125</v>
          </cell>
          <cell r="X362">
            <v>7489.772750000001</v>
          </cell>
          <cell r="Y362">
            <v>17305.640625000004</v>
          </cell>
          <cell r="Z362">
            <v>9379.3700000000008</v>
          </cell>
          <cell r="AA362">
            <v>5519.01</v>
          </cell>
          <cell r="AB362">
            <v>52558.724375000005</v>
          </cell>
          <cell r="AC362">
            <v>43600.512250000007</v>
          </cell>
          <cell r="AD362">
            <v>0</v>
          </cell>
          <cell r="AE362">
            <v>435924.958125</v>
          </cell>
          <cell r="AG362">
            <v>454149181</v>
          </cell>
          <cell r="AH362" t="str">
            <v>454</v>
          </cell>
          <cell r="AI362" t="str">
            <v>149</v>
          </cell>
          <cell r="AJ362" t="str">
            <v>181</v>
          </cell>
          <cell r="AK362">
            <v>1</v>
          </cell>
          <cell r="AL362">
            <v>39</v>
          </cell>
          <cell r="AM362">
            <v>435924.958125</v>
          </cell>
          <cell r="AN362">
            <v>11178</v>
          </cell>
          <cell r="AO362">
            <v>0</v>
          </cell>
          <cell r="AP362">
            <v>11178</v>
          </cell>
        </row>
        <row r="363">
          <cell r="A363">
            <v>454149211</v>
          </cell>
          <cell r="B363" t="str">
            <v>LAWRENCE FAMILY DEVELOPMENT</v>
          </cell>
          <cell r="C363">
            <v>0</v>
          </cell>
          <cell r="D363">
            <v>0</v>
          </cell>
          <cell r="E363">
            <v>0</v>
          </cell>
          <cell r="F363">
            <v>1</v>
          </cell>
          <cell r="G363">
            <v>1</v>
          </cell>
          <cell r="H363">
            <v>0</v>
          </cell>
          <cell r="I363">
            <v>7.4999999999999997E-2</v>
          </cell>
          <cell r="J363">
            <v>0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  <cell r="O363">
            <v>2</v>
          </cell>
          <cell r="P363">
            <v>0</v>
          </cell>
          <cell r="Q363">
            <v>2</v>
          </cell>
          <cell r="R363">
            <v>1</v>
          </cell>
          <cell r="T363">
            <v>904.86425000000008</v>
          </cell>
          <cell r="U363">
            <v>1298.26</v>
          </cell>
          <cell r="V363">
            <v>11565.499749999999</v>
          </cell>
          <cell r="W363">
            <v>1886.1397499999998</v>
          </cell>
          <cell r="X363">
            <v>392.97450000000003</v>
          </cell>
          <cell r="Y363">
            <v>887.46875</v>
          </cell>
          <cell r="Z363">
            <v>504.9</v>
          </cell>
          <cell r="AA363">
            <v>340.36</v>
          </cell>
          <cell r="AB363">
            <v>2757.6212499999997</v>
          </cell>
          <cell r="AC363">
            <v>2232.5355</v>
          </cell>
          <cell r="AD363">
            <v>0</v>
          </cell>
          <cell r="AE363">
            <v>22770.623750000006</v>
          </cell>
          <cell r="AG363">
            <v>454149211</v>
          </cell>
          <cell r="AH363" t="str">
            <v>454</v>
          </cell>
          <cell r="AI363" t="str">
            <v>149</v>
          </cell>
          <cell r="AJ363" t="str">
            <v>211</v>
          </cell>
          <cell r="AK363">
            <v>1</v>
          </cell>
          <cell r="AL363">
            <v>2</v>
          </cell>
          <cell r="AM363">
            <v>22770.623750000006</v>
          </cell>
          <cell r="AN363">
            <v>11385</v>
          </cell>
          <cell r="AO363">
            <v>0</v>
          </cell>
          <cell r="AP363">
            <v>11385</v>
          </cell>
        </row>
        <row r="364">
          <cell r="A364">
            <v>455128007</v>
          </cell>
          <cell r="B364" t="str">
            <v>HILL VIEW MONTESSORI</v>
          </cell>
          <cell r="C364">
            <v>0</v>
          </cell>
          <cell r="D364">
            <v>0</v>
          </cell>
          <cell r="E364">
            <v>0</v>
          </cell>
          <cell r="F364">
            <v>3</v>
          </cell>
          <cell r="G364">
            <v>1</v>
          </cell>
          <cell r="H364">
            <v>0</v>
          </cell>
          <cell r="I364">
            <v>0.15</v>
          </cell>
          <cell r="J364">
            <v>0</v>
          </cell>
          <cell r="K364">
            <v>0</v>
          </cell>
          <cell r="L364">
            <v>0</v>
          </cell>
          <cell r="M364">
            <v>0</v>
          </cell>
          <cell r="N364">
            <v>0</v>
          </cell>
          <cell r="O364">
            <v>0</v>
          </cell>
          <cell r="P364">
            <v>0</v>
          </cell>
          <cell r="Q364">
            <v>4</v>
          </cell>
          <cell r="R364">
            <v>1</v>
          </cell>
          <cell r="T364">
            <v>1809.7285000000002</v>
          </cell>
          <cell r="U364">
            <v>2596.52</v>
          </cell>
          <cell r="V364">
            <v>12776.519499999999</v>
          </cell>
          <cell r="W364">
            <v>3986.1495</v>
          </cell>
          <cell r="X364">
            <v>540.28899999999999</v>
          </cell>
          <cell r="Y364">
            <v>1774.9375</v>
          </cell>
          <cell r="Z364">
            <v>938.07999999999993</v>
          </cell>
          <cell r="AA364">
            <v>598.86</v>
          </cell>
          <cell r="AB364">
            <v>3791.3424999999997</v>
          </cell>
          <cell r="AC364">
            <v>3414.4109999999996</v>
          </cell>
          <cell r="AD364">
            <v>0</v>
          </cell>
          <cell r="AE364">
            <v>32226.837499999994</v>
          </cell>
          <cell r="AG364">
            <v>455128007</v>
          </cell>
          <cell r="AH364" t="str">
            <v>455</v>
          </cell>
          <cell r="AI364" t="str">
            <v>128</v>
          </cell>
          <cell r="AJ364" t="str">
            <v>007</v>
          </cell>
          <cell r="AK364">
            <v>1</v>
          </cell>
          <cell r="AL364">
            <v>4</v>
          </cell>
          <cell r="AM364">
            <v>32226.837499999994</v>
          </cell>
          <cell r="AN364">
            <v>8057</v>
          </cell>
          <cell r="AO364">
            <v>0</v>
          </cell>
          <cell r="AP364">
            <v>8057</v>
          </cell>
        </row>
        <row r="365">
          <cell r="A365">
            <v>455128128</v>
          </cell>
          <cell r="B365" t="str">
            <v>HILL VIEW MONTESSORI</v>
          </cell>
          <cell r="C365">
            <v>0</v>
          </cell>
          <cell r="D365">
            <v>0</v>
          </cell>
          <cell r="E365">
            <v>34</v>
          </cell>
          <cell r="F365">
            <v>160</v>
          </cell>
          <cell r="G365">
            <v>97</v>
          </cell>
          <cell r="H365">
            <v>0</v>
          </cell>
          <cell r="I365">
            <v>11.0625</v>
          </cell>
          <cell r="J365">
            <v>0</v>
          </cell>
          <cell r="K365">
            <v>0</v>
          </cell>
          <cell r="L365">
            <v>0</v>
          </cell>
          <cell r="M365">
            <v>4</v>
          </cell>
          <cell r="N365">
            <v>0</v>
          </cell>
          <cell r="O365">
            <v>60</v>
          </cell>
          <cell r="P365">
            <v>7</v>
          </cell>
          <cell r="Q365">
            <v>295</v>
          </cell>
          <cell r="R365">
            <v>1</v>
          </cell>
          <cell r="T365">
            <v>133467.47687500002</v>
          </cell>
          <cell r="U365">
            <v>191493.35</v>
          </cell>
          <cell r="V365">
            <v>1114826.8931249997</v>
          </cell>
          <cell r="W365">
            <v>288394.08812499995</v>
          </cell>
          <cell r="X365">
            <v>44191.388750000006</v>
          </cell>
          <cell r="Y365">
            <v>130901.64062500003</v>
          </cell>
          <cell r="Z365">
            <v>71137.77</v>
          </cell>
          <cell r="AA365">
            <v>44604.45</v>
          </cell>
          <cell r="AB365">
            <v>310108.48437500006</v>
          </cell>
          <cell r="AC365">
            <v>269940.13625000004</v>
          </cell>
          <cell r="AD365">
            <v>0</v>
          </cell>
          <cell r="AE365">
            <v>2599065.6781249996</v>
          </cell>
          <cell r="AG365">
            <v>455128128</v>
          </cell>
          <cell r="AH365" t="str">
            <v>455</v>
          </cell>
          <cell r="AI365" t="str">
            <v>128</v>
          </cell>
          <cell r="AJ365" t="str">
            <v>128</v>
          </cell>
          <cell r="AK365">
            <v>1</v>
          </cell>
          <cell r="AL365">
            <v>295</v>
          </cell>
          <cell r="AM365">
            <v>2599065.6781249996</v>
          </cell>
          <cell r="AN365">
            <v>8810</v>
          </cell>
          <cell r="AO365">
            <v>0</v>
          </cell>
          <cell r="AP365">
            <v>8810</v>
          </cell>
        </row>
        <row r="366">
          <cell r="A366">
            <v>455128149</v>
          </cell>
          <cell r="B366" t="str">
            <v>HILL VIEW MONTESSORI</v>
          </cell>
          <cell r="C366">
            <v>0</v>
          </cell>
          <cell r="D366">
            <v>0</v>
          </cell>
          <cell r="E366">
            <v>0</v>
          </cell>
          <cell r="F366">
            <v>1</v>
          </cell>
          <cell r="G366">
            <v>0</v>
          </cell>
          <cell r="H366">
            <v>0</v>
          </cell>
          <cell r="I366">
            <v>3.7499999999999999E-2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  <cell r="P366">
            <v>0</v>
          </cell>
          <cell r="Q366">
            <v>1</v>
          </cell>
          <cell r="R366">
            <v>1</v>
          </cell>
          <cell r="T366">
            <v>452.43212500000004</v>
          </cell>
          <cell r="U366">
            <v>649.13</v>
          </cell>
          <cell r="V366">
            <v>3283.4198749999996</v>
          </cell>
          <cell r="W366">
            <v>1050.0048750000001</v>
          </cell>
          <cell r="X366">
            <v>132.59725</v>
          </cell>
          <cell r="Y366">
            <v>443.734375</v>
          </cell>
          <cell r="Z366">
            <v>216.59</v>
          </cell>
          <cell r="AA366">
            <v>129.25</v>
          </cell>
          <cell r="AB366">
            <v>930.45062499999995</v>
          </cell>
          <cell r="AC366">
            <v>862.76774999999998</v>
          </cell>
          <cell r="AD366">
            <v>0</v>
          </cell>
          <cell r="AE366">
            <v>8150.3768750000008</v>
          </cell>
          <cell r="AG366">
            <v>455128149</v>
          </cell>
          <cell r="AH366" t="str">
            <v>455</v>
          </cell>
          <cell r="AI366" t="str">
            <v>128</v>
          </cell>
          <cell r="AJ366" t="str">
            <v>149</v>
          </cell>
          <cell r="AK366">
            <v>1</v>
          </cell>
          <cell r="AL366">
            <v>1</v>
          </cell>
          <cell r="AM366">
            <v>8150.3768750000008</v>
          </cell>
          <cell r="AN366">
            <v>8150</v>
          </cell>
          <cell r="AO366">
            <v>0</v>
          </cell>
          <cell r="AP366">
            <v>8150</v>
          </cell>
        </row>
        <row r="367">
          <cell r="A367">
            <v>455128160</v>
          </cell>
          <cell r="B367" t="str">
            <v>HILL VIEW MONTESSORI</v>
          </cell>
          <cell r="C367">
            <v>0</v>
          </cell>
          <cell r="D367">
            <v>0</v>
          </cell>
          <cell r="E367">
            <v>0</v>
          </cell>
          <cell r="F367">
            <v>0</v>
          </cell>
          <cell r="G367">
            <v>1</v>
          </cell>
          <cell r="H367">
            <v>0</v>
          </cell>
          <cell r="I367">
            <v>3.7499999999999999E-2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  <cell r="P367">
            <v>0</v>
          </cell>
          <cell r="Q367">
            <v>1</v>
          </cell>
          <cell r="R367">
            <v>1</v>
          </cell>
          <cell r="T367">
            <v>452.43212500000004</v>
          </cell>
          <cell r="U367">
            <v>649.13</v>
          </cell>
          <cell r="V367">
            <v>2926.2598749999997</v>
          </cell>
          <cell r="W367">
            <v>836.13487499999997</v>
          </cell>
          <cell r="X367">
            <v>142.49725000000001</v>
          </cell>
          <cell r="Y367">
            <v>443.734375</v>
          </cell>
          <cell r="Z367">
            <v>288.31</v>
          </cell>
          <cell r="AA367">
            <v>211.11</v>
          </cell>
          <cell r="AB367">
            <v>999.99062500000002</v>
          </cell>
          <cell r="AC367">
            <v>826.10775000000001</v>
          </cell>
          <cell r="AD367">
            <v>0</v>
          </cell>
          <cell r="AE367">
            <v>7775.7068750000008</v>
          </cell>
          <cell r="AG367">
            <v>455128160</v>
          </cell>
          <cell r="AH367" t="str">
            <v>455</v>
          </cell>
          <cell r="AI367" t="str">
            <v>128</v>
          </cell>
          <cell r="AJ367" t="str">
            <v>160</v>
          </cell>
          <cell r="AK367">
            <v>1</v>
          </cell>
          <cell r="AL367">
            <v>1</v>
          </cell>
          <cell r="AM367">
            <v>7775.7068750000008</v>
          </cell>
          <cell r="AN367">
            <v>7776</v>
          </cell>
          <cell r="AO367">
            <v>0</v>
          </cell>
          <cell r="AP367">
            <v>7776</v>
          </cell>
        </row>
        <row r="368">
          <cell r="A368">
            <v>455128181</v>
          </cell>
          <cell r="B368" t="str">
            <v>HILL VIEW MONTESSORI</v>
          </cell>
          <cell r="C368">
            <v>0</v>
          </cell>
          <cell r="D368">
            <v>0</v>
          </cell>
          <cell r="E368">
            <v>1</v>
          </cell>
          <cell r="F368">
            <v>1</v>
          </cell>
          <cell r="G368">
            <v>0</v>
          </cell>
          <cell r="H368">
            <v>0</v>
          </cell>
          <cell r="I368">
            <v>7.4999999999999997E-2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P368">
            <v>0</v>
          </cell>
          <cell r="Q368">
            <v>2</v>
          </cell>
          <cell r="R368">
            <v>1</v>
          </cell>
          <cell r="T368">
            <v>904.86425000000008</v>
          </cell>
          <cell r="U368">
            <v>1298.26</v>
          </cell>
          <cell r="V368">
            <v>6566.8797499999991</v>
          </cell>
          <cell r="W368">
            <v>2100.0097500000002</v>
          </cell>
          <cell r="X368">
            <v>265.17450000000002</v>
          </cell>
          <cell r="Y368">
            <v>887.46875</v>
          </cell>
          <cell r="Z368">
            <v>433.18</v>
          </cell>
          <cell r="AA368">
            <v>215.42000000000002</v>
          </cell>
          <cell r="AB368">
            <v>1860.9012499999999</v>
          </cell>
          <cell r="AC368">
            <v>1725.4855</v>
          </cell>
          <cell r="AD368">
            <v>0</v>
          </cell>
          <cell r="AE368">
            <v>16257.643749999997</v>
          </cell>
          <cell r="AG368">
            <v>455128181</v>
          </cell>
          <cell r="AH368" t="str">
            <v>455</v>
          </cell>
          <cell r="AI368" t="str">
            <v>128</v>
          </cell>
          <cell r="AJ368" t="str">
            <v>181</v>
          </cell>
          <cell r="AK368">
            <v>1</v>
          </cell>
          <cell r="AL368">
            <v>2</v>
          </cell>
          <cell r="AM368">
            <v>16257.643749999997</v>
          </cell>
          <cell r="AN368">
            <v>8129</v>
          </cell>
          <cell r="AO368">
            <v>0</v>
          </cell>
          <cell r="AP368">
            <v>8129</v>
          </cell>
        </row>
        <row r="369">
          <cell r="A369">
            <v>455128305</v>
          </cell>
          <cell r="B369" t="str">
            <v>HILL VIEW MONTESSORI</v>
          </cell>
          <cell r="C369">
            <v>0</v>
          </cell>
          <cell r="D369">
            <v>0</v>
          </cell>
          <cell r="E369">
            <v>0</v>
          </cell>
          <cell r="F369">
            <v>0</v>
          </cell>
          <cell r="G369">
            <v>1</v>
          </cell>
          <cell r="H369">
            <v>0</v>
          </cell>
          <cell r="I369">
            <v>3.7499999999999999E-2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1</v>
          </cell>
          <cell r="R369">
            <v>1</v>
          </cell>
          <cell r="T369">
            <v>452.43212500000004</v>
          </cell>
          <cell r="U369">
            <v>649.13</v>
          </cell>
          <cell r="V369">
            <v>2926.2598749999997</v>
          </cell>
          <cell r="W369">
            <v>836.13487499999997</v>
          </cell>
          <cell r="X369">
            <v>142.49725000000001</v>
          </cell>
          <cell r="Y369">
            <v>443.734375</v>
          </cell>
          <cell r="Z369">
            <v>288.31</v>
          </cell>
          <cell r="AA369">
            <v>211.11</v>
          </cell>
          <cell r="AB369">
            <v>999.99062500000002</v>
          </cell>
          <cell r="AC369">
            <v>826.10775000000001</v>
          </cell>
          <cell r="AD369">
            <v>0</v>
          </cell>
          <cell r="AE369">
            <v>7775.7068750000008</v>
          </cell>
          <cell r="AG369">
            <v>455128305</v>
          </cell>
          <cell r="AH369" t="str">
            <v>455</v>
          </cell>
          <cell r="AI369" t="str">
            <v>128</v>
          </cell>
          <cell r="AJ369" t="str">
            <v>305</v>
          </cell>
          <cell r="AK369">
            <v>1</v>
          </cell>
          <cell r="AL369">
            <v>1</v>
          </cell>
          <cell r="AM369">
            <v>7775.7068750000008</v>
          </cell>
          <cell r="AN369">
            <v>7776</v>
          </cell>
          <cell r="AO369">
            <v>0</v>
          </cell>
          <cell r="AP369">
            <v>7776</v>
          </cell>
        </row>
        <row r="370">
          <cell r="A370">
            <v>455128745</v>
          </cell>
          <cell r="B370" t="str">
            <v>HILL VIEW MONTESSORI</v>
          </cell>
          <cell r="C370">
            <v>0</v>
          </cell>
          <cell r="D370">
            <v>0</v>
          </cell>
          <cell r="E370">
            <v>1</v>
          </cell>
          <cell r="F370">
            <v>0</v>
          </cell>
          <cell r="G370">
            <v>0</v>
          </cell>
          <cell r="H370">
            <v>0</v>
          </cell>
          <cell r="I370">
            <v>3.7499999999999999E-2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P370">
            <v>1</v>
          </cell>
          <cell r="Q370">
            <v>1</v>
          </cell>
          <cell r="R370">
            <v>1</v>
          </cell>
          <cell r="T370">
            <v>452.43212500000004</v>
          </cell>
          <cell r="U370">
            <v>649.13</v>
          </cell>
          <cell r="V370">
            <v>5306.5498749999997</v>
          </cell>
          <cell r="W370">
            <v>1050.0048750000001</v>
          </cell>
          <cell r="X370">
            <v>191.51724999999999</v>
          </cell>
          <cell r="Y370">
            <v>443.734375</v>
          </cell>
          <cell r="Z370">
            <v>216.59</v>
          </cell>
          <cell r="AA370">
            <v>86.17</v>
          </cell>
          <cell r="AB370">
            <v>1344.0406249999999</v>
          </cell>
          <cell r="AC370">
            <v>1134.54775</v>
          </cell>
          <cell r="AD370">
            <v>0</v>
          </cell>
          <cell r="AE370">
            <v>10874.716874999998</v>
          </cell>
          <cell r="AG370">
            <v>455128745</v>
          </cell>
          <cell r="AH370" t="str">
            <v>455</v>
          </cell>
          <cell r="AI370" t="str">
            <v>128</v>
          </cell>
          <cell r="AJ370" t="str">
            <v>745</v>
          </cell>
          <cell r="AK370">
            <v>1</v>
          </cell>
          <cell r="AL370">
            <v>1</v>
          </cell>
          <cell r="AM370">
            <v>10874.716874999998</v>
          </cell>
          <cell r="AN370">
            <v>10875</v>
          </cell>
          <cell r="AO370">
            <v>0</v>
          </cell>
          <cell r="AP370">
            <v>10875</v>
          </cell>
        </row>
        <row r="371">
          <cell r="A371">
            <v>456160009</v>
          </cell>
          <cell r="B371" t="str">
            <v>LOWELL COMMUNITY</v>
          </cell>
          <cell r="C371">
            <v>0</v>
          </cell>
          <cell r="D371">
            <v>0</v>
          </cell>
          <cell r="E371">
            <v>1</v>
          </cell>
          <cell r="F371">
            <v>0</v>
          </cell>
          <cell r="G371">
            <v>0</v>
          </cell>
          <cell r="H371">
            <v>0</v>
          </cell>
          <cell r="I371">
            <v>3.7499999999999999E-2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  <cell r="Q371">
            <v>1</v>
          </cell>
          <cell r="R371">
            <v>1.01</v>
          </cell>
          <cell r="T371">
            <v>456.95644625000006</v>
          </cell>
          <cell r="U371">
            <v>655.62130000000002</v>
          </cell>
          <cell r="V371">
            <v>3316.2944737500002</v>
          </cell>
          <cell r="W371">
            <v>1060.50492375</v>
          </cell>
          <cell r="X371">
            <v>133.90302249999999</v>
          </cell>
          <cell r="Y371">
            <v>443.734375</v>
          </cell>
          <cell r="Z371">
            <v>218.7559</v>
          </cell>
          <cell r="AA371">
            <v>87.031700000000001</v>
          </cell>
          <cell r="AB371">
            <v>939.75513124999998</v>
          </cell>
          <cell r="AC371">
            <v>862.71775000000002</v>
          </cell>
          <cell r="AD371">
            <v>0</v>
          </cell>
          <cell r="AE371">
            <v>8175.2750225</v>
          </cell>
          <cell r="AG371">
            <v>456160009</v>
          </cell>
          <cell r="AH371" t="str">
            <v>456</v>
          </cell>
          <cell r="AI371" t="str">
            <v>160</v>
          </cell>
          <cell r="AJ371" t="str">
            <v>009</v>
          </cell>
          <cell r="AK371">
            <v>1</v>
          </cell>
          <cell r="AL371">
            <v>1</v>
          </cell>
          <cell r="AM371">
            <v>8175.2750225</v>
          </cell>
          <cell r="AN371">
            <v>8175</v>
          </cell>
          <cell r="AO371">
            <v>0</v>
          </cell>
          <cell r="AP371">
            <v>8175</v>
          </cell>
        </row>
        <row r="372">
          <cell r="A372">
            <v>456160031</v>
          </cell>
          <cell r="B372" t="str">
            <v>LOWELL COMMUNITY</v>
          </cell>
          <cell r="C372">
            <v>0</v>
          </cell>
          <cell r="D372">
            <v>0</v>
          </cell>
          <cell r="E372">
            <v>0</v>
          </cell>
          <cell r="F372">
            <v>1</v>
          </cell>
          <cell r="G372">
            <v>0</v>
          </cell>
          <cell r="H372">
            <v>0</v>
          </cell>
          <cell r="I372">
            <v>3.7499999999999999E-2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1</v>
          </cell>
          <cell r="P372">
            <v>0</v>
          </cell>
          <cell r="Q372">
            <v>1</v>
          </cell>
          <cell r="R372">
            <v>1.01</v>
          </cell>
          <cell r="T372">
            <v>456.95644625000006</v>
          </cell>
          <cell r="U372">
            <v>655.62130000000002</v>
          </cell>
          <cell r="V372">
            <v>6020.9431737499999</v>
          </cell>
          <cell r="W372">
            <v>1060.50492375</v>
          </cell>
          <cell r="X372">
            <v>193.45262249999999</v>
          </cell>
          <cell r="Y372">
            <v>443.734375</v>
          </cell>
          <cell r="Z372">
            <v>218.7559</v>
          </cell>
          <cell r="AA372">
            <v>130.54249999999999</v>
          </cell>
          <cell r="AB372">
            <v>1357.4810312499999</v>
          </cell>
          <cell r="AC372">
            <v>1134.5977499999999</v>
          </cell>
          <cell r="AD372">
            <v>0</v>
          </cell>
          <cell r="AE372">
            <v>11672.5900225</v>
          </cell>
          <cell r="AG372">
            <v>456160031</v>
          </cell>
          <cell r="AH372" t="str">
            <v>456</v>
          </cell>
          <cell r="AI372" t="str">
            <v>160</v>
          </cell>
          <cell r="AJ372" t="str">
            <v>031</v>
          </cell>
          <cell r="AK372">
            <v>1</v>
          </cell>
          <cell r="AL372">
            <v>1</v>
          </cell>
          <cell r="AM372">
            <v>11672.5900225</v>
          </cell>
          <cell r="AN372">
            <v>11673</v>
          </cell>
          <cell r="AO372">
            <v>0</v>
          </cell>
          <cell r="AP372">
            <v>11673</v>
          </cell>
        </row>
        <row r="373">
          <cell r="A373">
            <v>456160056</v>
          </cell>
          <cell r="B373" t="str">
            <v>LOWELL COMMUNITY</v>
          </cell>
          <cell r="C373">
            <v>0</v>
          </cell>
          <cell r="D373">
            <v>0</v>
          </cell>
          <cell r="E373">
            <v>0</v>
          </cell>
          <cell r="F373">
            <v>1</v>
          </cell>
          <cell r="G373">
            <v>0</v>
          </cell>
          <cell r="H373">
            <v>0</v>
          </cell>
          <cell r="I373">
            <v>7.4999999999999997E-2</v>
          </cell>
          <cell r="J373">
            <v>0</v>
          </cell>
          <cell r="K373">
            <v>0</v>
          </cell>
          <cell r="L373">
            <v>0</v>
          </cell>
          <cell r="M373">
            <v>1</v>
          </cell>
          <cell r="N373">
            <v>0</v>
          </cell>
          <cell r="O373">
            <v>0</v>
          </cell>
          <cell r="P373">
            <v>1</v>
          </cell>
          <cell r="Q373">
            <v>2</v>
          </cell>
          <cell r="R373">
            <v>1.01</v>
          </cell>
          <cell r="T373">
            <v>913.91289250000011</v>
          </cell>
          <cell r="U373">
            <v>1311.2426</v>
          </cell>
          <cell r="V373">
            <v>10197.1314475</v>
          </cell>
          <cell r="W373">
            <v>1966.4899475</v>
          </cell>
          <cell r="X373">
            <v>369.44234500000005</v>
          </cell>
          <cell r="Y373">
            <v>887.46875</v>
          </cell>
          <cell r="Z373">
            <v>509.94899999999996</v>
          </cell>
          <cell r="AA373">
            <v>261.08499999999998</v>
          </cell>
          <cell r="AB373">
            <v>2592.5702624999999</v>
          </cell>
          <cell r="AC373">
            <v>2189.5554999999999</v>
          </cell>
          <cell r="AD373">
            <v>0</v>
          </cell>
          <cell r="AE373">
            <v>21198.847744999999</v>
          </cell>
          <cell r="AG373">
            <v>456160056</v>
          </cell>
          <cell r="AH373" t="str">
            <v>456</v>
          </cell>
          <cell r="AI373" t="str">
            <v>160</v>
          </cell>
          <cell r="AJ373" t="str">
            <v>056</v>
          </cell>
          <cell r="AK373">
            <v>1</v>
          </cell>
          <cell r="AL373">
            <v>2</v>
          </cell>
          <cell r="AM373">
            <v>21198.847744999999</v>
          </cell>
          <cell r="AN373">
            <v>10599</v>
          </cell>
          <cell r="AO373">
            <v>0</v>
          </cell>
          <cell r="AP373">
            <v>10599</v>
          </cell>
        </row>
        <row r="374">
          <cell r="A374">
            <v>456160079</v>
          </cell>
          <cell r="B374" t="str">
            <v>LOWELL COMMUNITY</v>
          </cell>
          <cell r="C374">
            <v>0</v>
          </cell>
          <cell r="D374">
            <v>0</v>
          </cell>
          <cell r="E374">
            <v>0</v>
          </cell>
          <cell r="F374">
            <v>5</v>
          </cell>
          <cell r="G374">
            <v>3</v>
          </cell>
          <cell r="H374">
            <v>0</v>
          </cell>
          <cell r="I374">
            <v>0.6</v>
          </cell>
          <cell r="J374">
            <v>0</v>
          </cell>
          <cell r="K374">
            <v>0</v>
          </cell>
          <cell r="L374">
            <v>0</v>
          </cell>
          <cell r="M374">
            <v>8</v>
          </cell>
          <cell r="N374">
            <v>0</v>
          </cell>
          <cell r="O374">
            <v>7</v>
          </cell>
          <cell r="P374">
            <v>0</v>
          </cell>
          <cell r="Q374">
            <v>16</v>
          </cell>
          <cell r="R374">
            <v>1.01</v>
          </cell>
          <cell r="T374">
            <v>7311.3031400000009</v>
          </cell>
          <cell r="U374">
            <v>10489.9408</v>
          </cell>
          <cell r="V374">
            <v>83081.11327999999</v>
          </cell>
          <cell r="W374">
            <v>15083.893479999999</v>
          </cell>
          <cell r="X374">
            <v>2926.0063599999999</v>
          </cell>
          <cell r="Y374">
            <v>7099.75</v>
          </cell>
          <cell r="Z374">
            <v>4296.9036000000006</v>
          </cell>
          <cell r="AA374">
            <v>2336.7157999999999</v>
          </cell>
          <cell r="AB374">
            <v>20533.542400000002</v>
          </cell>
          <cell r="AC374">
            <v>17134.634000000002</v>
          </cell>
          <cell r="AD374">
            <v>0</v>
          </cell>
          <cell r="AE374">
            <v>170293.80286</v>
          </cell>
          <cell r="AG374">
            <v>456160079</v>
          </cell>
          <cell r="AH374" t="str">
            <v>456</v>
          </cell>
          <cell r="AI374" t="str">
            <v>160</v>
          </cell>
          <cell r="AJ374" t="str">
            <v>079</v>
          </cell>
          <cell r="AK374">
            <v>1</v>
          </cell>
          <cell r="AL374">
            <v>16</v>
          </cell>
          <cell r="AM374">
            <v>170293.80286</v>
          </cell>
          <cell r="AN374">
            <v>10643</v>
          </cell>
          <cell r="AO374">
            <v>0</v>
          </cell>
          <cell r="AP374">
            <v>10643</v>
          </cell>
        </row>
        <row r="375">
          <cell r="A375">
            <v>456160128</v>
          </cell>
          <cell r="B375" t="str">
            <v>LOWELL COMMUNITY</v>
          </cell>
          <cell r="C375">
            <v>0</v>
          </cell>
          <cell r="D375">
            <v>0</v>
          </cell>
          <cell r="E375">
            <v>0</v>
          </cell>
          <cell r="F375">
            <v>1</v>
          </cell>
          <cell r="G375">
            <v>0</v>
          </cell>
          <cell r="H375">
            <v>0</v>
          </cell>
          <cell r="I375">
            <v>7.4999999999999997E-2</v>
          </cell>
          <cell r="J375">
            <v>0</v>
          </cell>
          <cell r="K375">
            <v>0</v>
          </cell>
          <cell r="L375">
            <v>0</v>
          </cell>
          <cell r="M375">
            <v>1</v>
          </cell>
          <cell r="N375">
            <v>0</v>
          </cell>
          <cell r="O375">
            <v>1</v>
          </cell>
          <cell r="P375">
            <v>1</v>
          </cell>
          <cell r="Q375">
            <v>2</v>
          </cell>
          <cell r="R375">
            <v>1.01</v>
          </cell>
          <cell r="T375">
            <v>913.91289250000011</v>
          </cell>
          <cell r="U375">
            <v>1311.2426</v>
          </cell>
          <cell r="V375">
            <v>12901.820547500001</v>
          </cell>
          <cell r="W375">
            <v>1966.4899475</v>
          </cell>
          <cell r="X375">
            <v>428.97174500000006</v>
          </cell>
          <cell r="Y375">
            <v>887.46875</v>
          </cell>
          <cell r="Z375">
            <v>509.94899999999996</v>
          </cell>
          <cell r="AA375">
            <v>261.08499999999998</v>
          </cell>
          <cell r="AB375">
            <v>3010.2961625000003</v>
          </cell>
          <cell r="AC375">
            <v>2461.3854999999999</v>
          </cell>
          <cell r="AD375">
            <v>0</v>
          </cell>
          <cell r="AE375">
            <v>24652.622144999998</v>
          </cell>
          <cell r="AG375">
            <v>456160128</v>
          </cell>
          <cell r="AH375" t="str">
            <v>456</v>
          </cell>
          <cell r="AI375" t="str">
            <v>160</v>
          </cell>
          <cell r="AJ375" t="str">
            <v>128</v>
          </cell>
          <cell r="AK375">
            <v>1</v>
          </cell>
          <cell r="AL375">
            <v>2</v>
          </cell>
          <cell r="AM375">
            <v>24652.622144999998</v>
          </cell>
          <cell r="AN375">
            <v>12326</v>
          </cell>
          <cell r="AO375">
            <v>0</v>
          </cell>
          <cell r="AP375">
            <v>12326</v>
          </cell>
        </row>
        <row r="376">
          <cell r="A376">
            <v>456160149</v>
          </cell>
          <cell r="B376" t="str">
            <v>LOWELL COMMUNITY</v>
          </cell>
          <cell r="C376">
            <v>0</v>
          </cell>
          <cell r="D376">
            <v>0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7.4999999999999997E-2</v>
          </cell>
          <cell r="J376">
            <v>0</v>
          </cell>
          <cell r="K376">
            <v>0</v>
          </cell>
          <cell r="L376">
            <v>0</v>
          </cell>
          <cell r="M376">
            <v>2</v>
          </cell>
          <cell r="N376">
            <v>0</v>
          </cell>
          <cell r="O376">
            <v>2</v>
          </cell>
          <cell r="P376">
            <v>0</v>
          </cell>
          <cell r="Q376">
            <v>2</v>
          </cell>
          <cell r="R376">
            <v>1.01</v>
          </cell>
          <cell r="T376">
            <v>913.91289250000011</v>
          </cell>
          <cell r="U376">
            <v>1311.2426</v>
          </cell>
          <cell r="V376">
            <v>15084.491147500001</v>
          </cell>
          <cell r="W376">
            <v>1811.9700475</v>
          </cell>
          <cell r="X376">
            <v>471.03824500000002</v>
          </cell>
          <cell r="Y376">
            <v>887.46875</v>
          </cell>
          <cell r="Z376">
            <v>582.38620000000003</v>
          </cell>
          <cell r="AA376">
            <v>261.08499999999998</v>
          </cell>
          <cell r="AB376">
            <v>3305.6302624999998</v>
          </cell>
          <cell r="AC376">
            <v>2653.5754999999999</v>
          </cell>
          <cell r="AD376">
            <v>0</v>
          </cell>
          <cell r="AE376">
            <v>27282.800644999996</v>
          </cell>
          <cell r="AG376">
            <v>456160149</v>
          </cell>
          <cell r="AH376" t="str">
            <v>456</v>
          </cell>
          <cell r="AI376" t="str">
            <v>160</v>
          </cell>
          <cell r="AJ376" t="str">
            <v>149</v>
          </cell>
          <cell r="AK376">
            <v>1</v>
          </cell>
          <cell r="AL376">
            <v>2</v>
          </cell>
          <cell r="AM376">
            <v>27282.800644999996</v>
          </cell>
          <cell r="AN376">
            <v>13641</v>
          </cell>
          <cell r="AO376">
            <v>0</v>
          </cell>
          <cell r="AP376">
            <v>13641</v>
          </cell>
        </row>
        <row r="377">
          <cell r="A377">
            <v>456160160</v>
          </cell>
          <cell r="B377" t="str">
            <v>LOWELL COMMUNITY</v>
          </cell>
          <cell r="C377">
            <v>0</v>
          </cell>
          <cell r="D377">
            <v>0</v>
          </cell>
          <cell r="E377">
            <v>42</v>
          </cell>
          <cell r="F377">
            <v>217</v>
          </cell>
          <cell r="G377">
            <v>36</v>
          </cell>
          <cell r="H377">
            <v>0</v>
          </cell>
          <cell r="I377">
            <v>23.587499999999999</v>
          </cell>
          <cell r="J377">
            <v>0</v>
          </cell>
          <cell r="K377">
            <v>0</v>
          </cell>
          <cell r="L377">
            <v>0</v>
          </cell>
          <cell r="M377">
            <v>334</v>
          </cell>
          <cell r="N377">
            <v>0</v>
          </cell>
          <cell r="O377">
            <v>441</v>
          </cell>
          <cell r="P377">
            <v>83</v>
          </cell>
          <cell r="Q377">
            <v>629</v>
          </cell>
          <cell r="R377">
            <v>1.01</v>
          </cell>
          <cell r="T377">
            <v>287425.60469124996</v>
          </cell>
          <cell r="U377">
            <v>412385.7977</v>
          </cell>
          <cell r="V377">
            <v>3943417.7009887495</v>
          </cell>
          <cell r="W377">
            <v>607671.63723875</v>
          </cell>
          <cell r="X377">
            <v>129840.4391525</v>
          </cell>
          <cell r="Y377">
            <v>279108.921875</v>
          </cell>
          <cell r="Z377">
            <v>164399.22510000001</v>
          </cell>
          <cell r="AA377">
            <v>83260.208500000008</v>
          </cell>
          <cell r="AB377">
            <v>911164.41295625002</v>
          </cell>
          <cell r="AC377">
            <v>747989.43475000001</v>
          </cell>
          <cell r="AD377">
            <v>0</v>
          </cell>
          <cell r="AE377">
            <v>7566663.3829524992</v>
          </cell>
          <cell r="AG377">
            <v>456160160</v>
          </cell>
          <cell r="AH377" t="str">
            <v>456</v>
          </cell>
          <cell r="AI377" t="str">
            <v>160</v>
          </cell>
          <cell r="AJ377" t="str">
            <v>160</v>
          </cell>
          <cell r="AK377">
            <v>1</v>
          </cell>
          <cell r="AL377">
            <v>629</v>
          </cell>
          <cell r="AM377">
            <v>7566663.3829524992</v>
          </cell>
          <cell r="AN377">
            <v>12030</v>
          </cell>
          <cell r="AO377">
            <v>0</v>
          </cell>
          <cell r="AP377">
            <v>12030</v>
          </cell>
        </row>
        <row r="378">
          <cell r="A378">
            <v>456160170</v>
          </cell>
          <cell r="B378" t="str">
            <v>LOWELL COMMUNITY</v>
          </cell>
          <cell r="C378">
            <v>0</v>
          </cell>
          <cell r="D378">
            <v>0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3.7499999999999999E-2</v>
          </cell>
          <cell r="J378">
            <v>0</v>
          </cell>
          <cell r="K378">
            <v>0</v>
          </cell>
          <cell r="L378">
            <v>0</v>
          </cell>
          <cell r="M378">
            <v>1</v>
          </cell>
          <cell r="N378">
            <v>0</v>
          </cell>
          <cell r="O378">
            <v>1</v>
          </cell>
          <cell r="P378">
            <v>0</v>
          </cell>
          <cell r="Q378">
            <v>1</v>
          </cell>
          <cell r="R378">
            <v>1.01</v>
          </cell>
          <cell r="T378">
            <v>456.95644625000006</v>
          </cell>
          <cell r="U378">
            <v>655.62130000000002</v>
          </cell>
          <cell r="V378">
            <v>7542.2455737500004</v>
          </cell>
          <cell r="W378">
            <v>905.98502374999998</v>
          </cell>
          <cell r="X378">
            <v>235.51912250000001</v>
          </cell>
          <cell r="Y378">
            <v>443.734375</v>
          </cell>
          <cell r="Z378">
            <v>291.19310000000002</v>
          </cell>
          <cell r="AA378">
            <v>130.54249999999999</v>
          </cell>
          <cell r="AB378">
            <v>1652.8151312499999</v>
          </cell>
          <cell r="AC378">
            <v>1326.78775</v>
          </cell>
          <cell r="AD378">
            <v>0</v>
          </cell>
          <cell r="AE378">
            <v>13641.400322499998</v>
          </cell>
          <cell r="AG378">
            <v>456160170</v>
          </cell>
          <cell r="AH378" t="str">
            <v>456</v>
          </cell>
          <cell r="AI378" t="str">
            <v>160</v>
          </cell>
          <cell r="AJ378" t="str">
            <v>170</v>
          </cell>
          <cell r="AK378">
            <v>1</v>
          </cell>
          <cell r="AL378">
            <v>1</v>
          </cell>
          <cell r="AM378">
            <v>13641.400322499998</v>
          </cell>
          <cell r="AN378">
            <v>13641</v>
          </cell>
          <cell r="AO378">
            <v>0</v>
          </cell>
          <cell r="AP378">
            <v>13641</v>
          </cell>
        </row>
        <row r="379">
          <cell r="A379">
            <v>456160295</v>
          </cell>
          <cell r="B379" t="str">
            <v>LOWELL COMMUNITY</v>
          </cell>
          <cell r="C379">
            <v>0</v>
          </cell>
          <cell r="D379">
            <v>0</v>
          </cell>
          <cell r="E379">
            <v>0</v>
          </cell>
          <cell r="F379">
            <v>2</v>
          </cell>
          <cell r="G379">
            <v>0</v>
          </cell>
          <cell r="H379">
            <v>0</v>
          </cell>
          <cell r="I379">
            <v>0.1125</v>
          </cell>
          <cell r="J379">
            <v>0</v>
          </cell>
          <cell r="K379">
            <v>0</v>
          </cell>
          <cell r="L379">
            <v>0</v>
          </cell>
          <cell r="M379">
            <v>1</v>
          </cell>
          <cell r="N379">
            <v>0</v>
          </cell>
          <cell r="O379">
            <v>2</v>
          </cell>
          <cell r="P379">
            <v>0</v>
          </cell>
          <cell r="Q379">
            <v>3</v>
          </cell>
          <cell r="R379">
            <v>1.01</v>
          </cell>
          <cell r="T379">
            <v>1370.8693387500002</v>
          </cell>
          <cell r="U379">
            <v>1966.8638999999998</v>
          </cell>
          <cell r="V379">
            <v>16879.442821249999</v>
          </cell>
          <cell r="W379">
            <v>3026.99487125</v>
          </cell>
          <cell r="X379">
            <v>562.89496750000012</v>
          </cell>
          <cell r="Y379">
            <v>1331.203125</v>
          </cell>
          <cell r="Z379">
            <v>728.70490000000007</v>
          </cell>
          <cell r="AA379">
            <v>391.6275</v>
          </cell>
          <cell r="AB379">
            <v>3950.0512937500002</v>
          </cell>
          <cell r="AC379">
            <v>3324.1532499999998</v>
          </cell>
          <cell r="AD379">
            <v>0</v>
          </cell>
          <cell r="AE379">
            <v>33532.805967499997</v>
          </cell>
          <cell r="AG379">
            <v>456160295</v>
          </cell>
          <cell r="AH379" t="str">
            <v>456</v>
          </cell>
          <cell r="AI379" t="str">
            <v>160</v>
          </cell>
          <cell r="AJ379" t="str">
            <v>295</v>
          </cell>
          <cell r="AK379">
            <v>1</v>
          </cell>
          <cell r="AL379">
            <v>3</v>
          </cell>
          <cell r="AM379">
            <v>33532.805967499997</v>
          </cell>
          <cell r="AN379">
            <v>11178</v>
          </cell>
          <cell r="AO379">
            <v>0</v>
          </cell>
          <cell r="AP379">
            <v>11178</v>
          </cell>
        </row>
        <row r="380">
          <cell r="A380">
            <v>456160301</v>
          </cell>
          <cell r="B380" t="str">
            <v>LOWELL COMMUNITY</v>
          </cell>
          <cell r="C380">
            <v>0</v>
          </cell>
          <cell r="D380">
            <v>0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3.7499999999999999E-2</v>
          </cell>
          <cell r="J380">
            <v>0</v>
          </cell>
          <cell r="K380">
            <v>0</v>
          </cell>
          <cell r="L380">
            <v>0</v>
          </cell>
          <cell r="M380">
            <v>1</v>
          </cell>
          <cell r="N380">
            <v>0</v>
          </cell>
          <cell r="O380">
            <v>1</v>
          </cell>
          <cell r="P380">
            <v>0</v>
          </cell>
          <cell r="Q380">
            <v>1</v>
          </cell>
          <cell r="R380">
            <v>1.01</v>
          </cell>
          <cell r="T380">
            <v>456.95644625000006</v>
          </cell>
          <cell r="U380">
            <v>655.62130000000002</v>
          </cell>
          <cell r="V380">
            <v>7542.2455737500004</v>
          </cell>
          <cell r="W380">
            <v>905.98502374999998</v>
          </cell>
          <cell r="X380">
            <v>235.51912250000001</v>
          </cell>
          <cell r="Y380">
            <v>443.734375</v>
          </cell>
          <cell r="Z380">
            <v>291.19310000000002</v>
          </cell>
          <cell r="AA380">
            <v>130.54249999999999</v>
          </cell>
          <cell r="AB380">
            <v>1652.8151312499999</v>
          </cell>
          <cell r="AC380">
            <v>1326.78775</v>
          </cell>
          <cell r="AD380">
            <v>0</v>
          </cell>
          <cell r="AE380">
            <v>13641.400322499998</v>
          </cell>
          <cell r="AG380">
            <v>456160301</v>
          </cell>
          <cell r="AH380" t="str">
            <v>456</v>
          </cell>
          <cell r="AI380" t="str">
            <v>160</v>
          </cell>
          <cell r="AJ380" t="str">
            <v>301</v>
          </cell>
          <cell r="AK380">
            <v>1</v>
          </cell>
          <cell r="AL380">
            <v>1</v>
          </cell>
          <cell r="AM380">
            <v>13641.400322499998</v>
          </cell>
          <cell r="AN380">
            <v>13641</v>
          </cell>
          <cell r="AO380">
            <v>0</v>
          </cell>
          <cell r="AP380">
            <v>13641</v>
          </cell>
        </row>
        <row r="381">
          <cell r="A381">
            <v>457035035</v>
          </cell>
          <cell r="B381" t="str">
            <v>EDWARD W. BROOKE THREE</v>
          </cell>
          <cell r="C381">
            <v>0</v>
          </cell>
          <cell r="D381">
            <v>0</v>
          </cell>
          <cell r="E381">
            <v>32</v>
          </cell>
          <cell r="F381">
            <v>127</v>
          </cell>
          <cell r="G381">
            <v>40</v>
          </cell>
          <cell r="H381">
            <v>0</v>
          </cell>
          <cell r="I381">
            <v>8.4</v>
          </cell>
          <cell r="J381">
            <v>0</v>
          </cell>
          <cell r="K381">
            <v>0</v>
          </cell>
          <cell r="L381">
            <v>0</v>
          </cell>
          <cell r="M381">
            <v>25</v>
          </cell>
          <cell r="N381">
            <v>0</v>
          </cell>
          <cell r="O381">
            <v>140</v>
          </cell>
          <cell r="P381">
            <v>30</v>
          </cell>
          <cell r="Q381">
            <v>224</v>
          </cell>
          <cell r="R381">
            <v>1.071</v>
          </cell>
          <cell r="T381">
            <v>108540.276516</v>
          </cell>
          <cell r="U381">
            <v>155728.88351999997</v>
          </cell>
          <cell r="V381">
            <v>1279263.4812719999</v>
          </cell>
          <cell r="W381">
            <v>238641.87148199999</v>
          </cell>
          <cell r="X381">
            <v>44080.425773999996</v>
          </cell>
          <cell r="Y381">
            <v>99396.5</v>
          </cell>
          <cell r="Z381">
            <v>56953.595159999997</v>
          </cell>
          <cell r="AA381">
            <v>33038.036639999998</v>
          </cell>
          <cell r="AB381">
            <v>309329.52939000004</v>
          </cell>
          <cell r="AC381">
            <v>242807.82599999997</v>
          </cell>
          <cell r="AD381">
            <v>0</v>
          </cell>
          <cell r="AE381">
            <v>2567780.425754</v>
          </cell>
          <cell r="AG381">
            <v>457035035</v>
          </cell>
          <cell r="AH381" t="str">
            <v>457</v>
          </cell>
          <cell r="AI381" t="str">
            <v>035</v>
          </cell>
          <cell r="AJ381" t="str">
            <v>035</v>
          </cell>
          <cell r="AK381">
            <v>1</v>
          </cell>
          <cell r="AL381">
            <v>224</v>
          </cell>
          <cell r="AM381">
            <v>2567780.425754</v>
          </cell>
          <cell r="AN381">
            <v>11463</v>
          </cell>
          <cell r="AO381">
            <v>0</v>
          </cell>
          <cell r="AP381">
            <v>11463</v>
          </cell>
        </row>
        <row r="382">
          <cell r="A382">
            <v>457035057</v>
          </cell>
          <cell r="B382" t="str">
            <v>EDWARD W. BROOKE THREE</v>
          </cell>
          <cell r="C382">
            <v>0</v>
          </cell>
          <cell r="D382">
            <v>0</v>
          </cell>
          <cell r="E382">
            <v>7</v>
          </cell>
          <cell r="F382">
            <v>35</v>
          </cell>
          <cell r="G382">
            <v>5</v>
          </cell>
          <cell r="H382">
            <v>0</v>
          </cell>
          <cell r="I382">
            <v>2.2124999999999999</v>
          </cell>
          <cell r="J382">
            <v>0</v>
          </cell>
          <cell r="K382">
            <v>0</v>
          </cell>
          <cell r="L382">
            <v>0</v>
          </cell>
          <cell r="M382">
            <v>12</v>
          </cell>
          <cell r="N382">
            <v>0</v>
          </cell>
          <cell r="O382">
            <v>31</v>
          </cell>
          <cell r="P382">
            <v>13</v>
          </cell>
          <cell r="Q382">
            <v>59</v>
          </cell>
          <cell r="R382">
            <v>1.071</v>
          </cell>
          <cell r="T382">
            <v>28588.733546624997</v>
          </cell>
          <cell r="U382">
            <v>41017.875569999997</v>
          </cell>
          <cell r="V382">
            <v>341998.69502137491</v>
          </cell>
          <cell r="W382">
            <v>63237.256716374992</v>
          </cell>
          <cell r="X382">
            <v>11744.326550249998</v>
          </cell>
          <cell r="Y382">
            <v>26180.328125</v>
          </cell>
          <cell r="Z382">
            <v>14991.911549999999</v>
          </cell>
          <cell r="AA382">
            <v>8282.567790000001</v>
          </cell>
          <cell r="AB382">
            <v>82414.699723124984</v>
          </cell>
          <cell r="AC382">
            <v>64986.44724999999</v>
          </cell>
          <cell r="AD382">
            <v>0</v>
          </cell>
          <cell r="AE382">
            <v>683442.84184274985</v>
          </cell>
          <cell r="AG382">
            <v>457035057</v>
          </cell>
          <cell r="AH382" t="str">
            <v>457</v>
          </cell>
          <cell r="AI382" t="str">
            <v>035</v>
          </cell>
          <cell r="AJ382" t="str">
            <v>057</v>
          </cell>
          <cell r="AK382">
            <v>1</v>
          </cell>
          <cell r="AL382">
            <v>59</v>
          </cell>
          <cell r="AM382">
            <v>683442.84184274985</v>
          </cell>
          <cell r="AN382">
            <v>11584</v>
          </cell>
          <cell r="AO382">
            <v>0</v>
          </cell>
          <cell r="AP382">
            <v>11584</v>
          </cell>
        </row>
        <row r="383">
          <cell r="A383">
            <v>457035093</v>
          </cell>
          <cell r="B383" t="str">
            <v>EDWARD W. BROOKE THREE</v>
          </cell>
          <cell r="C383">
            <v>0</v>
          </cell>
          <cell r="D383">
            <v>0</v>
          </cell>
          <cell r="E383">
            <v>0</v>
          </cell>
          <cell r="F383">
            <v>2</v>
          </cell>
          <cell r="G383">
            <v>0</v>
          </cell>
          <cell r="H383">
            <v>0</v>
          </cell>
          <cell r="I383">
            <v>7.4999999999999997E-2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1</v>
          </cell>
          <cell r="P383">
            <v>0</v>
          </cell>
          <cell r="Q383">
            <v>2</v>
          </cell>
          <cell r="R383">
            <v>1.071</v>
          </cell>
          <cell r="T383">
            <v>969.10961175</v>
          </cell>
          <cell r="U383">
            <v>1390.4364599999999</v>
          </cell>
          <cell r="V383">
            <v>9901.126982249998</v>
          </cell>
          <cell r="W383">
            <v>2249.1104422500002</v>
          </cell>
          <cell r="X383">
            <v>347.14804950000001</v>
          </cell>
          <cell r="Y383">
            <v>887.46875</v>
          </cell>
          <cell r="Z383">
            <v>463.93577999999997</v>
          </cell>
          <cell r="AA383">
            <v>276.8535</v>
          </cell>
          <cell r="AB383">
            <v>2435.9801287499999</v>
          </cell>
          <cell r="AC383">
            <v>1997.3654999999999</v>
          </cell>
          <cell r="AD383">
            <v>0</v>
          </cell>
          <cell r="AE383">
            <v>20918.5352045</v>
          </cell>
          <cell r="AG383">
            <v>457035093</v>
          </cell>
          <cell r="AH383" t="str">
            <v>457</v>
          </cell>
          <cell r="AI383" t="str">
            <v>035</v>
          </cell>
          <cell r="AJ383" t="str">
            <v>093</v>
          </cell>
          <cell r="AK383">
            <v>1</v>
          </cell>
          <cell r="AL383">
            <v>2</v>
          </cell>
          <cell r="AM383">
            <v>20918.5352045</v>
          </cell>
          <cell r="AN383">
            <v>10459</v>
          </cell>
          <cell r="AO383">
            <v>0</v>
          </cell>
          <cell r="AP383">
            <v>10459</v>
          </cell>
        </row>
        <row r="384">
          <cell r="A384">
            <v>457035163</v>
          </cell>
          <cell r="B384" t="str">
            <v>EDWARD W. BROOKE THREE</v>
          </cell>
          <cell r="C384">
            <v>0</v>
          </cell>
          <cell r="D384">
            <v>0</v>
          </cell>
          <cell r="E384">
            <v>0</v>
          </cell>
          <cell r="F384">
            <v>0</v>
          </cell>
          <cell r="G384">
            <v>1</v>
          </cell>
          <cell r="H384">
            <v>0</v>
          </cell>
          <cell r="I384">
            <v>7.4999999999999997E-2</v>
          </cell>
          <cell r="J384">
            <v>0</v>
          </cell>
          <cell r="K384">
            <v>0</v>
          </cell>
          <cell r="L384">
            <v>0</v>
          </cell>
          <cell r="M384">
            <v>1</v>
          </cell>
          <cell r="N384">
            <v>0</v>
          </cell>
          <cell r="O384">
            <v>1</v>
          </cell>
          <cell r="P384">
            <v>1</v>
          </cell>
          <cell r="Q384">
            <v>2</v>
          </cell>
          <cell r="R384">
            <v>1.071</v>
          </cell>
          <cell r="T384">
            <v>969.10961175</v>
          </cell>
          <cell r="U384">
            <v>1390.4364599999999</v>
          </cell>
          <cell r="V384">
            <v>13298.52105225</v>
          </cell>
          <cell r="W384">
            <v>1856.20338225</v>
          </cell>
          <cell r="X384">
            <v>465.48283950000001</v>
          </cell>
          <cell r="Y384">
            <v>887.46875</v>
          </cell>
          <cell r="Z384">
            <v>617.56002000000001</v>
          </cell>
          <cell r="AA384">
            <v>364.52555999999998</v>
          </cell>
          <cell r="AB384">
            <v>3266.5834687500005</v>
          </cell>
          <cell r="AC384">
            <v>2424.7255</v>
          </cell>
          <cell r="AD384">
            <v>0</v>
          </cell>
          <cell r="AE384">
            <v>25540.616644500002</v>
          </cell>
          <cell r="AG384">
            <v>457035163</v>
          </cell>
          <cell r="AH384" t="str">
            <v>457</v>
          </cell>
          <cell r="AI384" t="str">
            <v>035</v>
          </cell>
          <cell r="AJ384" t="str">
            <v>163</v>
          </cell>
          <cell r="AK384">
            <v>1</v>
          </cell>
          <cell r="AL384">
            <v>2</v>
          </cell>
          <cell r="AM384">
            <v>25540.616644500002</v>
          </cell>
          <cell r="AN384">
            <v>12770</v>
          </cell>
          <cell r="AO384">
            <v>0</v>
          </cell>
          <cell r="AP384">
            <v>12770</v>
          </cell>
        </row>
        <row r="385">
          <cell r="A385">
            <v>457035248</v>
          </cell>
          <cell r="B385" t="str">
            <v>EDWARD W. BROOKE THREE</v>
          </cell>
          <cell r="C385">
            <v>0</v>
          </cell>
          <cell r="D385">
            <v>0</v>
          </cell>
          <cell r="E385">
            <v>0</v>
          </cell>
          <cell r="F385">
            <v>1</v>
          </cell>
          <cell r="G385">
            <v>0</v>
          </cell>
          <cell r="H385">
            <v>0</v>
          </cell>
          <cell r="I385">
            <v>3.7499999999999999E-2</v>
          </cell>
          <cell r="J385">
            <v>0</v>
          </cell>
          <cell r="K385">
            <v>0</v>
          </cell>
          <cell r="L385">
            <v>0</v>
          </cell>
          <cell r="M385">
            <v>0</v>
          </cell>
          <cell r="N385">
            <v>0</v>
          </cell>
          <cell r="O385">
            <v>1</v>
          </cell>
          <cell r="P385">
            <v>0</v>
          </cell>
          <cell r="Q385">
            <v>1</v>
          </cell>
          <cell r="R385">
            <v>1.071</v>
          </cell>
          <cell r="T385">
            <v>484.554805875</v>
          </cell>
          <cell r="U385">
            <v>695.21822999999995</v>
          </cell>
          <cell r="V385">
            <v>6384.5842961249991</v>
          </cell>
          <cell r="W385">
            <v>1124.5552211250001</v>
          </cell>
          <cell r="X385">
            <v>205.13639474999999</v>
          </cell>
          <cell r="Y385">
            <v>443.734375</v>
          </cell>
          <cell r="Z385">
            <v>231.96788999999998</v>
          </cell>
          <cell r="AA385">
            <v>138.42675</v>
          </cell>
          <cell r="AB385">
            <v>1439.4675093749997</v>
          </cell>
          <cell r="AC385">
            <v>1134.5977499999999</v>
          </cell>
          <cell r="AD385">
            <v>0</v>
          </cell>
          <cell r="AE385">
            <v>12282.243222249999</v>
          </cell>
          <cell r="AG385">
            <v>457035248</v>
          </cell>
          <cell r="AH385" t="str">
            <v>457</v>
          </cell>
          <cell r="AI385" t="str">
            <v>035</v>
          </cell>
          <cell r="AJ385" t="str">
            <v>248</v>
          </cell>
          <cell r="AK385">
            <v>1</v>
          </cell>
          <cell r="AL385">
            <v>1</v>
          </cell>
          <cell r="AM385">
            <v>12282.243222249999</v>
          </cell>
          <cell r="AN385">
            <v>12282</v>
          </cell>
          <cell r="AO385">
            <v>0</v>
          </cell>
          <cell r="AP385">
            <v>12282</v>
          </cell>
        </row>
        <row r="386">
          <cell r="A386">
            <v>458160031</v>
          </cell>
          <cell r="B386" t="str">
            <v>LOWELL MIDDLESEX ACADEMY</v>
          </cell>
          <cell r="C386">
            <v>0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4</v>
          </cell>
          <cell r="I386">
            <v>0.15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2</v>
          </cell>
          <cell r="Q386">
            <v>4</v>
          </cell>
          <cell r="R386">
            <v>1.01</v>
          </cell>
          <cell r="T386">
            <v>1827.8257850000002</v>
          </cell>
          <cell r="U386">
            <v>2622.4852000000001</v>
          </cell>
          <cell r="V386">
            <v>20888.435695</v>
          </cell>
          <cell r="W386">
            <v>3006.1432949999999</v>
          </cell>
          <cell r="X386">
            <v>679.07249000000002</v>
          </cell>
          <cell r="Y386">
            <v>2808.8975</v>
          </cell>
          <cell r="Z386">
            <v>1460.0964000000001</v>
          </cell>
          <cell r="AA386">
            <v>1966.7528</v>
          </cell>
          <cell r="AB386">
            <v>4765.3643249999996</v>
          </cell>
          <cell r="AC386">
            <v>3736.8510000000001</v>
          </cell>
          <cell r="AD386">
            <v>0</v>
          </cell>
          <cell r="AE386">
            <v>43761.924490000005</v>
          </cell>
          <cell r="AG386">
            <v>458160031</v>
          </cell>
          <cell r="AH386" t="str">
            <v>458</v>
          </cell>
          <cell r="AI386" t="str">
            <v>160</v>
          </cell>
          <cell r="AJ386" t="str">
            <v>031</v>
          </cell>
          <cell r="AK386">
            <v>1</v>
          </cell>
          <cell r="AL386">
            <v>4</v>
          </cell>
          <cell r="AM386">
            <v>43761.924490000005</v>
          </cell>
          <cell r="AN386">
            <v>10940</v>
          </cell>
          <cell r="AO386">
            <v>0</v>
          </cell>
          <cell r="AP386">
            <v>10940</v>
          </cell>
        </row>
        <row r="387">
          <cell r="A387">
            <v>458160056</v>
          </cell>
          <cell r="B387" t="str">
            <v>LOWELL MIDDLESEX ACADEMY</v>
          </cell>
          <cell r="C387">
            <v>0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1</v>
          </cell>
          <cell r="I387">
            <v>3.7499999999999999E-2</v>
          </cell>
          <cell r="J387">
            <v>0</v>
          </cell>
          <cell r="K387">
            <v>0</v>
          </cell>
          <cell r="L387">
            <v>0</v>
          </cell>
          <cell r="M387">
            <v>0</v>
          </cell>
          <cell r="N387">
            <v>0</v>
          </cell>
          <cell r="O387">
            <v>0</v>
          </cell>
          <cell r="P387">
            <v>0</v>
          </cell>
          <cell r="Q387">
            <v>1</v>
          </cell>
          <cell r="R387">
            <v>1.01</v>
          </cell>
          <cell r="T387">
            <v>456.95644625000006</v>
          </cell>
          <cell r="U387">
            <v>655.62130000000002</v>
          </cell>
          <cell r="V387">
            <v>4200.4484737499997</v>
          </cell>
          <cell r="W387">
            <v>751.53582374999996</v>
          </cell>
          <cell r="X387">
            <v>140.00342250000003</v>
          </cell>
          <cell r="Y387">
            <v>702.22437500000001</v>
          </cell>
          <cell r="Z387">
            <v>365.02410000000003</v>
          </cell>
          <cell r="AA387">
            <v>491.68819999999999</v>
          </cell>
          <cell r="AB387">
            <v>982.47813125000005</v>
          </cell>
          <cell r="AC387">
            <v>798.29775000000006</v>
          </cell>
          <cell r="AD387">
            <v>0</v>
          </cell>
          <cell r="AE387">
            <v>9544.2780224999988</v>
          </cell>
          <cell r="AG387">
            <v>458160056</v>
          </cell>
          <cell r="AH387" t="str">
            <v>458</v>
          </cell>
          <cell r="AI387" t="str">
            <v>160</v>
          </cell>
          <cell r="AJ387" t="str">
            <v>056</v>
          </cell>
          <cell r="AK387">
            <v>1</v>
          </cell>
          <cell r="AL387">
            <v>1</v>
          </cell>
          <cell r="AM387">
            <v>9544.2780224999988</v>
          </cell>
          <cell r="AN387">
            <v>9544</v>
          </cell>
          <cell r="AO387">
            <v>0</v>
          </cell>
          <cell r="AP387">
            <v>9544</v>
          </cell>
        </row>
        <row r="388">
          <cell r="A388">
            <v>458160079</v>
          </cell>
          <cell r="B388" t="str">
            <v>LOWELL MIDDLESEX ACADEMY</v>
          </cell>
          <cell r="C388">
            <v>0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  <cell r="H388">
            <v>11</v>
          </cell>
          <cell r="I388">
            <v>0.41249999999999998</v>
          </cell>
          <cell r="J388">
            <v>0</v>
          </cell>
          <cell r="K388">
            <v>0</v>
          </cell>
          <cell r="L388">
            <v>0</v>
          </cell>
          <cell r="M388">
            <v>0</v>
          </cell>
          <cell r="N388">
            <v>0</v>
          </cell>
          <cell r="O388">
            <v>0</v>
          </cell>
          <cell r="P388">
            <v>8</v>
          </cell>
          <cell r="Q388">
            <v>11</v>
          </cell>
          <cell r="R388">
            <v>1.01</v>
          </cell>
          <cell r="T388">
            <v>5026.5209087500007</v>
          </cell>
          <cell r="U388">
            <v>7211.8343000000004</v>
          </cell>
          <cell r="V388">
            <v>62551.500411249996</v>
          </cell>
          <cell r="W388">
            <v>8266.894061250001</v>
          </cell>
          <cell r="X388">
            <v>2016.2728475000001</v>
          </cell>
          <cell r="Y388">
            <v>7724.4681249999994</v>
          </cell>
          <cell r="Z388">
            <v>4015.2651000000001</v>
          </cell>
          <cell r="AA388">
            <v>5408.5701999999992</v>
          </cell>
          <cell r="AB388">
            <v>14149.066643749999</v>
          </cell>
          <cell r="AC388">
            <v>10955.91525</v>
          </cell>
          <cell r="AD388">
            <v>0</v>
          </cell>
          <cell r="AE388">
            <v>127326.30784750002</v>
          </cell>
          <cell r="AG388">
            <v>458160079</v>
          </cell>
          <cell r="AH388" t="str">
            <v>458</v>
          </cell>
          <cell r="AI388" t="str">
            <v>160</v>
          </cell>
          <cell r="AJ388" t="str">
            <v>079</v>
          </cell>
          <cell r="AK388">
            <v>1</v>
          </cell>
          <cell r="AL388">
            <v>11</v>
          </cell>
          <cell r="AM388">
            <v>127326.30784750002</v>
          </cell>
          <cell r="AN388">
            <v>11575</v>
          </cell>
          <cell r="AO388">
            <v>0</v>
          </cell>
          <cell r="AP388">
            <v>11575</v>
          </cell>
        </row>
        <row r="389">
          <cell r="A389">
            <v>458160160</v>
          </cell>
          <cell r="B389" t="str">
            <v>LOWELL MIDDLESEX ACADEMY</v>
          </cell>
          <cell r="C389">
            <v>0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  <cell r="H389">
            <v>77</v>
          </cell>
          <cell r="I389">
            <v>3</v>
          </cell>
          <cell r="J389">
            <v>0</v>
          </cell>
          <cell r="K389">
            <v>0</v>
          </cell>
          <cell r="L389">
            <v>0</v>
          </cell>
          <cell r="M389">
            <v>3</v>
          </cell>
          <cell r="N389">
            <v>0</v>
          </cell>
          <cell r="O389">
            <v>0</v>
          </cell>
          <cell r="P389">
            <v>68</v>
          </cell>
          <cell r="Q389">
            <v>80</v>
          </cell>
          <cell r="R389">
            <v>1.01</v>
          </cell>
          <cell r="T389">
            <v>36556.515700000011</v>
          </cell>
          <cell r="U389">
            <v>52449.704000000005</v>
          </cell>
          <cell r="V389">
            <v>476893.02309999999</v>
          </cell>
          <cell r="W389">
            <v>60586.213499999998</v>
          </cell>
          <cell r="X389">
            <v>15356.231900000001</v>
          </cell>
          <cell r="Y389">
            <v>55402.479999999996</v>
          </cell>
          <cell r="Z389">
            <v>28980.435000000005</v>
          </cell>
          <cell r="AA389">
            <v>38251.618900000001</v>
          </cell>
          <cell r="AB389">
            <v>107761.44500000001</v>
          </cell>
          <cell r="AC389">
            <v>83118.240000000005</v>
          </cell>
          <cell r="AD389">
            <v>0</v>
          </cell>
          <cell r="AE389">
            <v>955355.90709999995</v>
          </cell>
          <cell r="AG389">
            <v>458160160</v>
          </cell>
          <cell r="AH389" t="str">
            <v>458</v>
          </cell>
          <cell r="AI389" t="str">
            <v>160</v>
          </cell>
          <cell r="AJ389" t="str">
            <v>160</v>
          </cell>
          <cell r="AK389">
            <v>1</v>
          </cell>
          <cell r="AL389">
            <v>80</v>
          </cell>
          <cell r="AM389">
            <v>955355.90709999995</v>
          </cell>
          <cell r="AN389">
            <v>11942</v>
          </cell>
          <cell r="AO389">
            <v>0</v>
          </cell>
          <cell r="AP389">
            <v>11942</v>
          </cell>
        </row>
        <row r="390">
          <cell r="A390">
            <v>458160181</v>
          </cell>
          <cell r="B390" t="str">
            <v>LOWELL MIDDLESEX ACADEMY</v>
          </cell>
          <cell r="C390">
            <v>0</v>
          </cell>
          <cell r="D390">
            <v>0</v>
          </cell>
          <cell r="E390">
            <v>0</v>
          </cell>
          <cell r="F390">
            <v>0</v>
          </cell>
          <cell r="G390">
            <v>0</v>
          </cell>
          <cell r="H390">
            <v>1</v>
          </cell>
          <cell r="I390">
            <v>3.7499999999999999E-2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  <cell r="Q390">
            <v>1</v>
          </cell>
          <cell r="R390">
            <v>1.01</v>
          </cell>
          <cell r="T390">
            <v>456.95644625000006</v>
          </cell>
          <cell r="U390">
            <v>655.62130000000002</v>
          </cell>
          <cell r="V390">
            <v>4200.4484737499997</v>
          </cell>
          <cell r="W390">
            <v>751.53582374999996</v>
          </cell>
          <cell r="X390">
            <v>140.00342250000003</v>
          </cell>
          <cell r="Y390">
            <v>702.22437500000001</v>
          </cell>
          <cell r="Z390">
            <v>365.02410000000003</v>
          </cell>
          <cell r="AA390">
            <v>491.68819999999999</v>
          </cell>
          <cell r="AB390">
            <v>982.47813125000005</v>
          </cell>
          <cell r="AC390">
            <v>798.29775000000006</v>
          </cell>
          <cell r="AD390">
            <v>0</v>
          </cell>
          <cell r="AE390">
            <v>9544.2780224999988</v>
          </cell>
          <cell r="AG390">
            <v>458160181</v>
          </cell>
          <cell r="AH390" t="str">
            <v>458</v>
          </cell>
          <cell r="AI390" t="str">
            <v>160</v>
          </cell>
          <cell r="AJ390" t="str">
            <v>181</v>
          </cell>
          <cell r="AK390">
            <v>1</v>
          </cell>
          <cell r="AL390">
            <v>1</v>
          </cell>
          <cell r="AM390">
            <v>9544.2780224999988</v>
          </cell>
          <cell r="AN390">
            <v>9544</v>
          </cell>
          <cell r="AO390">
            <v>0</v>
          </cell>
          <cell r="AP390">
            <v>9544</v>
          </cell>
        </row>
        <row r="391">
          <cell r="A391">
            <v>458160295</v>
          </cell>
          <cell r="B391" t="str">
            <v>LOWELL MIDDLESEX ACADEMY</v>
          </cell>
          <cell r="C391">
            <v>0</v>
          </cell>
          <cell r="D391">
            <v>0</v>
          </cell>
          <cell r="E391">
            <v>0</v>
          </cell>
          <cell r="F391">
            <v>0</v>
          </cell>
          <cell r="G391">
            <v>0</v>
          </cell>
          <cell r="H391">
            <v>1</v>
          </cell>
          <cell r="I391">
            <v>3.7499999999999999E-2</v>
          </cell>
          <cell r="J391">
            <v>0</v>
          </cell>
          <cell r="K391">
            <v>0</v>
          </cell>
          <cell r="L391">
            <v>0</v>
          </cell>
          <cell r="M391">
            <v>0</v>
          </cell>
          <cell r="N391">
            <v>0</v>
          </cell>
          <cell r="O391">
            <v>0</v>
          </cell>
          <cell r="P391">
            <v>1</v>
          </cell>
          <cell r="Q391">
            <v>1</v>
          </cell>
          <cell r="R391">
            <v>1.01</v>
          </cell>
          <cell r="T391">
            <v>456.95644625000006</v>
          </cell>
          <cell r="U391">
            <v>655.62130000000002</v>
          </cell>
          <cell r="V391">
            <v>6243.7693737500003</v>
          </cell>
          <cell r="W391">
            <v>751.53582374999996</v>
          </cell>
          <cell r="X391">
            <v>199.53282250000001</v>
          </cell>
          <cell r="Y391">
            <v>702.22437500000001</v>
          </cell>
          <cell r="Z391">
            <v>365.02410000000003</v>
          </cell>
          <cell r="AA391">
            <v>491.68819999999999</v>
          </cell>
          <cell r="AB391">
            <v>1400.2040312500001</v>
          </cell>
          <cell r="AC391">
            <v>1070.1277500000001</v>
          </cell>
          <cell r="AD391">
            <v>0</v>
          </cell>
          <cell r="AE391">
            <v>12336.6842225</v>
          </cell>
          <cell r="AG391">
            <v>458160295</v>
          </cell>
          <cell r="AH391" t="str">
            <v>458</v>
          </cell>
          <cell r="AI391" t="str">
            <v>160</v>
          </cell>
          <cell r="AJ391" t="str">
            <v>295</v>
          </cell>
          <cell r="AK391">
            <v>1</v>
          </cell>
          <cell r="AL391">
            <v>1</v>
          </cell>
          <cell r="AM391">
            <v>12336.6842225</v>
          </cell>
          <cell r="AN391">
            <v>12337</v>
          </cell>
          <cell r="AO391">
            <v>0</v>
          </cell>
          <cell r="AP391">
            <v>12337</v>
          </cell>
        </row>
        <row r="392">
          <cell r="A392">
            <v>458160301</v>
          </cell>
          <cell r="B392" t="str">
            <v>LOWELL MIDDLESEX ACADEMY</v>
          </cell>
          <cell r="C392">
            <v>0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1</v>
          </cell>
          <cell r="I392">
            <v>3.7499999999999999E-2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  <cell r="Q392">
            <v>1</v>
          </cell>
          <cell r="R392">
            <v>1.01</v>
          </cell>
          <cell r="T392">
            <v>456.95644625000006</v>
          </cell>
          <cell r="U392">
            <v>655.62130000000002</v>
          </cell>
          <cell r="V392">
            <v>4200.4484737499997</v>
          </cell>
          <cell r="W392">
            <v>751.53582374999996</v>
          </cell>
          <cell r="X392">
            <v>140.00342250000003</v>
          </cell>
          <cell r="Y392">
            <v>702.22437500000001</v>
          </cell>
          <cell r="Z392">
            <v>365.02410000000003</v>
          </cell>
          <cell r="AA392">
            <v>491.68819999999999</v>
          </cell>
          <cell r="AB392">
            <v>982.47813125000005</v>
          </cell>
          <cell r="AC392">
            <v>798.29775000000006</v>
          </cell>
          <cell r="AD392">
            <v>0</v>
          </cell>
          <cell r="AE392">
            <v>9544.2780224999988</v>
          </cell>
          <cell r="AG392">
            <v>458160301</v>
          </cell>
          <cell r="AH392" t="str">
            <v>458</v>
          </cell>
          <cell r="AI392" t="str">
            <v>160</v>
          </cell>
          <cell r="AJ392" t="str">
            <v>301</v>
          </cell>
          <cell r="AK392">
            <v>1</v>
          </cell>
          <cell r="AL392">
            <v>1</v>
          </cell>
          <cell r="AM392">
            <v>9544.2780224999988</v>
          </cell>
          <cell r="AN392">
            <v>9544</v>
          </cell>
          <cell r="AO392">
            <v>0</v>
          </cell>
          <cell r="AP392">
            <v>9544</v>
          </cell>
        </row>
        <row r="393">
          <cell r="A393">
            <v>463035035</v>
          </cell>
          <cell r="B393" t="str">
            <v>KIPP ACADEMY BOSTON</v>
          </cell>
          <cell r="C393">
            <v>0</v>
          </cell>
          <cell r="D393">
            <v>0</v>
          </cell>
          <cell r="E393">
            <v>0</v>
          </cell>
          <cell r="F393">
            <v>54</v>
          </cell>
          <cell r="G393">
            <v>61</v>
          </cell>
          <cell r="H393">
            <v>0</v>
          </cell>
          <cell r="I393">
            <v>5.25</v>
          </cell>
          <cell r="J393">
            <v>0</v>
          </cell>
          <cell r="K393">
            <v>0</v>
          </cell>
          <cell r="L393">
            <v>0</v>
          </cell>
          <cell r="M393">
            <v>25</v>
          </cell>
          <cell r="N393">
            <v>0</v>
          </cell>
          <cell r="O393">
            <v>120</v>
          </cell>
          <cell r="P393">
            <v>0</v>
          </cell>
          <cell r="Q393">
            <v>140</v>
          </cell>
          <cell r="R393">
            <v>1.071</v>
          </cell>
          <cell r="T393">
            <v>67837.672822500012</v>
          </cell>
          <cell r="U393">
            <v>97330.552199999991</v>
          </cell>
          <cell r="V393">
            <v>853476.92529749987</v>
          </cell>
          <cell r="W393">
            <v>139369.08273749999</v>
          </cell>
          <cell r="X393">
            <v>29218.556114999996</v>
          </cell>
          <cell r="Y393">
            <v>62122.8125</v>
          </cell>
          <cell r="Z393">
            <v>39081.346920000004</v>
          </cell>
          <cell r="AA393">
            <v>24727.740659999999</v>
          </cell>
          <cell r="AB393">
            <v>205038.7490025</v>
          </cell>
          <cell r="AC393">
            <v>155975.57499999998</v>
          </cell>
          <cell r="AD393">
            <v>0</v>
          </cell>
          <cell r="AE393">
            <v>1674179.0132549996</v>
          </cell>
          <cell r="AG393">
            <v>463035035</v>
          </cell>
          <cell r="AH393" t="str">
            <v>463</v>
          </cell>
          <cell r="AI393" t="str">
            <v>035</v>
          </cell>
          <cell r="AJ393" t="str">
            <v>035</v>
          </cell>
          <cell r="AK393">
            <v>1</v>
          </cell>
          <cell r="AL393">
            <v>140</v>
          </cell>
          <cell r="AM393">
            <v>1674179.0132549996</v>
          </cell>
          <cell r="AN393">
            <v>11958</v>
          </cell>
          <cell r="AO393">
            <v>0</v>
          </cell>
          <cell r="AP393">
            <v>11958</v>
          </cell>
        </row>
        <row r="394">
          <cell r="A394">
            <v>463035044</v>
          </cell>
          <cell r="B394" t="str">
            <v>KIPP ACADEMY BOSTON</v>
          </cell>
          <cell r="C394">
            <v>0</v>
          </cell>
          <cell r="D394">
            <v>0</v>
          </cell>
          <cell r="E394">
            <v>0</v>
          </cell>
          <cell r="F394">
            <v>0</v>
          </cell>
          <cell r="G394">
            <v>1</v>
          </cell>
          <cell r="H394">
            <v>0</v>
          </cell>
          <cell r="I394">
            <v>3.7499999999999999E-2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1</v>
          </cell>
          <cell r="P394">
            <v>0</v>
          </cell>
          <cell r="Q394">
            <v>1</v>
          </cell>
          <cell r="R394">
            <v>1.071</v>
          </cell>
          <cell r="T394">
            <v>484.554805875</v>
          </cell>
          <cell r="U394">
            <v>695.21822999999995</v>
          </cell>
          <cell r="V394">
            <v>6002.0659361249991</v>
          </cell>
          <cell r="W394">
            <v>895.50045112499993</v>
          </cell>
          <cell r="X394">
            <v>215.73929475</v>
          </cell>
          <cell r="Y394">
            <v>443.734375</v>
          </cell>
          <cell r="Z394">
            <v>308.78001</v>
          </cell>
          <cell r="AA394">
            <v>226.09881000000001</v>
          </cell>
          <cell r="AB394">
            <v>1513.9448493750001</v>
          </cell>
          <cell r="AC394">
            <v>1097.9377500000001</v>
          </cell>
          <cell r="AD394">
            <v>0</v>
          </cell>
          <cell r="AE394">
            <v>11883.574512250001</v>
          </cell>
          <cell r="AG394">
            <v>463035044</v>
          </cell>
          <cell r="AH394" t="str">
            <v>463</v>
          </cell>
          <cell r="AI394" t="str">
            <v>035</v>
          </cell>
          <cell r="AJ394" t="str">
            <v>044</v>
          </cell>
          <cell r="AK394">
            <v>1</v>
          </cell>
          <cell r="AL394">
            <v>1</v>
          </cell>
          <cell r="AM394">
            <v>11883.574512250001</v>
          </cell>
          <cell r="AN394">
            <v>11884</v>
          </cell>
          <cell r="AO394">
            <v>0</v>
          </cell>
          <cell r="AP394">
            <v>11884</v>
          </cell>
        </row>
        <row r="395">
          <cell r="A395">
            <v>464168030</v>
          </cell>
          <cell r="B395" t="str">
            <v>MARBLEHEAD COMMUNITY</v>
          </cell>
          <cell r="C395">
            <v>0</v>
          </cell>
          <cell r="D395">
            <v>0</v>
          </cell>
          <cell r="E395">
            <v>0</v>
          </cell>
          <cell r="F395">
            <v>0</v>
          </cell>
          <cell r="G395">
            <v>1</v>
          </cell>
          <cell r="H395">
            <v>0</v>
          </cell>
          <cell r="I395">
            <v>3.7499999999999999E-2</v>
          </cell>
          <cell r="J395">
            <v>0</v>
          </cell>
          <cell r="K395">
            <v>0</v>
          </cell>
          <cell r="L395">
            <v>0</v>
          </cell>
          <cell r="M395">
            <v>0</v>
          </cell>
          <cell r="N395">
            <v>0</v>
          </cell>
          <cell r="O395">
            <v>0</v>
          </cell>
          <cell r="P395">
            <v>0</v>
          </cell>
          <cell r="Q395">
            <v>1</v>
          </cell>
          <cell r="R395">
            <v>1</v>
          </cell>
          <cell r="T395">
            <v>452.43212500000004</v>
          </cell>
          <cell r="U395">
            <v>649.13</v>
          </cell>
          <cell r="V395">
            <v>2926.2598749999997</v>
          </cell>
          <cell r="W395">
            <v>836.13487499999997</v>
          </cell>
          <cell r="X395">
            <v>142.49725000000001</v>
          </cell>
          <cell r="Y395">
            <v>443.734375</v>
          </cell>
          <cell r="Z395">
            <v>288.31</v>
          </cell>
          <cell r="AA395">
            <v>211.11</v>
          </cell>
          <cell r="AB395">
            <v>999.99062500000002</v>
          </cell>
          <cell r="AC395">
            <v>826.10775000000001</v>
          </cell>
          <cell r="AD395">
            <v>0</v>
          </cell>
          <cell r="AE395">
            <v>7775.7068750000008</v>
          </cell>
          <cell r="AG395">
            <v>464168030</v>
          </cell>
          <cell r="AH395" t="str">
            <v>464</v>
          </cell>
          <cell r="AI395" t="str">
            <v>168</v>
          </cell>
          <cell r="AJ395" t="str">
            <v>030</v>
          </cell>
          <cell r="AK395">
            <v>1</v>
          </cell>
          <cell r="AL395">
            <v>1</v>
          </cell>
          <cell r="AM395">
            <v>7775.7068750000008</v>
          </cell>
          <cell r="AN395">
            <v>7776</v>
          </cell>
          <cell r="AO395">
            <v>0</v>
          </cell>
          <cell r="AP395">
            <v>7776</v>
          </cell>
        </row>
        <row r="396">
          <cell r="A396">
            <v>464168163</v>
          </cell>
          <cell r="B396" t="str">
            <v>MARBLEHEAD COMMUNITY</v>
          </cell>
          <cell r="C396">
            <v>0</v>
          </cell>
          <cell r="D396">
            <v>0</v>
          </cell>
          <cell r="E396">
            <v>0</v>
          </cell>
          <cell r="F396">
            <v>4</v>
          </cell>
          <cell r="G396">
            <v>14</v>
          </cell>
          <cell r="H396">
            <v>0</v>
          </cell>
          <cell r="I396">
            <v>0.67500000000000004</v>
          </cell>
          <cell r="J396">
            <v>0</v>
          </cell>
          <cell r="K396">
            <v>0</v>
          </cell>
          <cell r="L396">
            <v>0</v>
          </cell>
          <cell r="M396">
            <v>0</v>
          </cell>
          <cell r="N396">
            <v>0</v>
          </cell>
          <cell r="O396">
            <v>7</v>
          </cell>
          <cell r="P396">
            <v>0</v>
          </cell>
          <cell r="Q396">
            <v>18</v>
          </cell>
          <cell r="R396">
            <v>1</v>
          </cell>
          <cell r="T396">
            <v>8143.7782500000012</v>
          </cell>
          <cell r="U396">
            <v>11684.34</v>
          </cell>
          <cell r="V396">
            <v>72846.687749999997</v>
          </cell>
          <cell r="W396">
            <v>15905.907749999998</v>
          </cell>
          <cell r="X396">
            <v>2937.9304999999995</v>
          </cell>
          <cell r="Y396">
            <v>7987.21875</v>
          </cell>
          <cell r="Z396">
            <v>4902.7</v>
          </cell>
          <cell r="AA396">
            <v>3472.54</v>
          </cell>
          <cell r="AB396">
            <v>20616.80125</v>
          </cell>
          <cell r="AC396">
            <v>16919.389500000001</v>
          </cell>
          <cell r="AD396">
            <v>0</v>
          </cell>
          <cell r="AE396">
            <v>165417.29374999998</v>
          </cell>
          <cell r="AG396">
            <v>464168163</v>
          </cell>
          <cell r="AH396" t="str">
            <v>464</v>
          </cell>
          <cell r="AI396" t="str">
            <v>168</v>
          </cell>
          <cell r="AJ396" t="str">
            <v>163</v>
          </cell>
          <cell r="AK396">
            <v>1</v>
          </cell>
          <cell r="AL396">
            <v>18</v>
          </cell>
          <cell r="AM396">
            <v>165417.29374999998</v>
          </cell>
          <cell r="AN396">
            <v>9190</v>
          </cell>
          <cell r="AO396">
            <v>0</v>
          </cell>
          <cell r="AP396">
            <v>9190</v>
          </cell>
        </row>
        <row r="397">
          <cell r="A397">
            <v>464168168</v>
          </cell>
          <cell r="B397" t="str">
            <v>MARBLEHEAD COMMUNITY</v>
          </cell>
          <cell r="C397">
            <v>0</v>
          </cell>
          <cell r="D397">
            <v>0</v>
          </cell>
          <cell r="E397">
            <v>0</v>
          </cell>
          <cell r="F397">
            <v>94</v>
          </cell>
          <cell r="G397">
            <v>92</v>
          </cell>
          <cell r="H397">
            <v>0</v>
          </cell>
          <cell r="I397">
            <v>6.9749999999999996</v>
          </cell>
          <cell r="J397">
            <v>0</v>
          </cell>
          <cell r="K397">
            <v>0</v>
          </cell>
          <cell r="L397">
            <v>0</v>
          </cell>
          <cell r="M397">
            <v>0</v>
          </cell>
          <cell r="N397">
            <v>0</v>
          </cell>
          <cell r="O397">
            <v>10</v>
          </cell>
          <cell r="P397">
            <v>0</v>
          </cell>
          <cell r="Q397">
            <v>186</v>
          </cell>
          <cell r="R397">
            <v>1</v>
          </cell>
          <cell r="T397">
            <v>84152.375250000012</v>
          </cell>
          <cell r="U397">
            <v>120738.18</v>
          </cell>
          <cell r="V397">
            <v>604636.47674999991</v>
          </cell>
          <cell r="W397">
            <v>175624.86674999999</v>
          </cell>
          <cell r="X397">
            <v>26163.288499999999</v>
          </cell>
          <cell r="Y397">
            <v>82534.59375</v>
          </cell>
          <cell r="Z397">
            <v>46883.979999999996</v>
          </cell>
          <cell r="AA397">
            <v>31571.620000000003</v>
          </cell>
          <cell r="AB397">
            <v>183597.39624999999</v>
          </cell>
          <cell r="AC397">
            <v>159820.38149999996</v>
          </cell>
          <cell r="AD397">
            <v>0</v>
          </cell>
          <cell r="AE397">
            <v>1515723.1587499999</v>
          </cell>
          <cell r="AG397">
            <v>464168168</v>
          </cell>
          <cell r="AH397" t="str">
            <v>464</v>
          </cell>
          <cell r="AI397" t="str">
            <v>168</v>
          </cell>
          <cell r="AJ397" t="str">
            <v>168</v>
          </cell>
          <cell r="AK397">
            <v>1</v>
          </cell>
          <cell r="AL397">
            <v>186</v>
          </cell>
          <cell r="AM397">
            <v>1515723.1587499999</v>
          </cell>
          <cell r="AN397">
            <v>8149</v>
          </cell>
          <cell r="AO397">
            <v>0</v>
          </cell>
          <cell r="AP397">
            <v>8149</v>
          </cell>
        </row>
        <row r="398">
          <cell r="A398">
            <v>464168196</v>
          </cell>
          <cell r="B398" t="str">
            <v>MARBLEHEAD COMMUNITY</v>
          </cell>
          <cell r="C398">
            <v>0</v>
          </cell>
          <cell r="D398">
            <v>0</v>
          </cell>
          <cell r="E398">
            <v>0</v>
          </cell>
          <cell r="F398">
            <v>1</v>
          </cell>
          <cell r="G398">
            <v>2</v>
          </cell>
          <cell r="H398">
            <v>0</v>
          </cell>
          <cell r="I398">
            <v>0.1125</v>
          </cell>
          <cell r="J398">
            <v>0</v>
          </cell>
          <cell r="K398">
            <v>0</v>
          </cell>
          <cell r="L398">
            <v>0</v>
          </cell>
          <cell r="M398">
            <v>0</v>
          </cell>
          <cell r="N398">
            <v>0</v>
          </cell>
          <cell r="O398">
            <v>0</v>
          </cell>
          <cell r="P398">
            <v>0</v>
          </cell>
          <cell r="Q398">
            <v>3</v>
          </cell>
          <cell r="R398">
            <v>1</v>
          </cell>
          <cell r="T398">
            <v>1357.2963750000001</v>
          </cell>
          <cell r="U398">
            <v>1947.3899999999999</v>
          </cell>
          <cell r="V398">
            <v>9135.9396250000009</v>
          </cell>
          <cell r="W398">
            <v>2722.274625</v>
          </cell>
          <cell r="X398">
            <v>417.59175000000005</v>
          </cell>
          <cell r="Y398">
            <v>1331.203125</v>
          </cell>
          <cell r="Z398">
            <v>793.21</v>
          </cell>
          <cell r="AA398">
            <v>551.47</v>
          </cell>
          <cell r="AB398">
            <v>2930.4318749999998</v>
          </cell>
          <cell r="AC398">
            <v>2514.9832499999998</v>
          </cell>
          <cell r="AD398">
            <v>0</v>
          </cell>
          <cell r="AE398">
            <v>23701.790625000001</v>
          </cell>
          <cell r="AG398">
            <v>464168196</v>
          </cell>
          <cell r="AH398" t="str">
            <v>464</v>
          </cell>
          <cell r="AI398" t="str">
            <v>168</v>
          </cell>
          <cell r="AJ398" t="str">
            <v>196</v>
          </cell>
          <cell r="AK398">
            <v>1</v>
          </cell>
          <cell r="AL398">
            <v>3</v>
          </cell>
          <cell r="AM398">
            <v>23701.790625000001</v>
          </cell>
          <cell r="AN398">
            <v>7901</v>
          </cell>
          <cell r="AO398">
            <v>0</v>
          </cell>
          <cell r="AP398">
            <v>7901</v>
          </cell>
        </row>
        <row r="399">
          <cell r="A399">
            <v>464168229</v>
          </cell>
          <cell r="B399" t="str">
            <v>MARBLEHEAD COMMUNITY</v>
          </cell>
          <cell r="C399">
            <v>0</v>
          </cell>
          <cell r="D399">
            <v>0</v>
          </cell>
          <cell r="E399">
            <v>0</v>
          </cell>
          <cell r="F399">
            <v>0</v>
          </cell>
          <cell r="G399">
            <v>2</v>
          </cell>
          <cell r="H399">
            <v>0</v>
          </cell>
          <cell r="I399">
            <v>7.4999999999999997E-2</v>
          </cell>
          <cell r="J399">
            <v>0</v>
          </cell>
          <cell r="K399">
            <v>0</v>
          </cell>
          <cell r="L399">
            <v>0</v>
          </cell>
          <cell r="M399">
            <v>0</v>
          </cell>
          <cell r="N399">
            <v>0</v>
          </cell>
          <cell r="O399">
            <v>1</v>
          </cell>
          <cell r="P399">
            <v>0</v>
          </cell>
          <cell r="Q399">
            <v>2</v>
          </cell>
          <cell r="R399">
            <v>1</v>
          </cell>
          <cell r="T399">
            <v>904.86425000000008</v>
          </cell>
          <cell r="U399">
            <v>1298.26</v>
          </cell>
          <cell r="V399">
            <v>8530.4297499999993</v>
          </cell>
          <cell r="W399">
            <v>1672.2697499999999</v>
          </cell>
          <cell r="X399">
            <v>343.93450000000001</v>
          </cell>
          <cell r="Y399">
            <v>887.46875</v>
          </cell>
          <cell r="Z399">
            <v>576.62</v>
          </cell>
          <cell r="AA399">
            <v>422.22</v>
          </cell>
          <cell r="AB399">
            <v>2413.57125</v>
          </cell>
          <cell r="AC399">
            <v>1924.0454999999999</v>
          </cell>
          <cell r="AD399">
            <v>0</v>
          </cell>
          <cell r="AE399">
            <v>18973.68375</v>
          </cell>
          <cell r="AG399">
            <v>464168229</v>
          </cell>
          <cell r="AH399" t="str">
            <v>464</v>
          </cell>
          <cell r="AI399" t="str">
            <v>168</v>
          </cell>
          <cell r="AJ399" t="str">
            <v>229</v>
          </cell>
          <cell r="AK399">
            <v>1</v>
          </cell>
          <cell r="AL399">
            <v>2</v>
          </cell>
          <cell r="AM399">
            <v>18973.68375</v>
          </cell>
          <cell r="AN399">
            <v>9487</v>
          </cell>
          <cell r="AO399">
            <v>0</v>
          </cell>
          <cell r="AP399">
            <v>9487</v>
          </cell>
        </row>
        <row r="400">
          <cell r="A400">
            <v>464168258</v>
          </cell>
          <cell r="B400" t="str">
            <v>MARBLEHEAD COMMUNITY</v>
          </cell>
          <cell r="C400">
            <v>0</v>
          </cell>
          <cell r="D400">
            <v>0</v>
          </cell>
          <cell r="E400">
            <v>0</v>
          </cell>
          <cell r="F400">
            <v>1</v>
          </cell>
          <cell r="G400">
            <v>3</v>
          </cell>
          <cell r="H400">
            <v>0</v>
          </cell>
          <cell r="I400">
            <v>0.15</v>
          </cell>
          <cell r="J400">
            <v>0</v>
          </cell>
          <cell r="K400">
            <v>0</v>
          </cell>
          <cell r="L400">
            <v>0</v>
          </cell>
          <cell r="M400">
            <v>0</v>
          </cell>
          <cell r="N400">
            <v>0</v>
          </cell>
          <cell r="O400">
            <v>2</v>
          </cell>
          <cell r="P400">
            <v>0</v>
          </cell>
          <cell r="Q400">
            <v>4</v>
          </cell>
          <cell r="R400">
            <v>1</v>
          </cell>
          <cell r="T400">
            <v>1809.7285000000002</v>
          </cell>
          <cell r="U400">
            <v>2596.52</v>
          </cell>
          <cell r="V400">
            <v>17418.019499999999</v>
          </cell>
          <cell r="W400">
            <v>3558.4094999999998</v>
          </cell>
          <cell r="X400">
            <v>677.96900000000005</v>
          </cell>
          <cell r="Y400">
            <v>1774.9375</v>
          </cell>
          <cell r="Z400">
            <v>1081.52</v>
          </cell>
          <cell r="AA400">
            <v>762.58</v>
          </cell>
          <cell r="AB400">
            <v>4757.6025</v>
          </cell>
          <cell r="AC400">
            <v>3884.7510000000002</v>
          </cell>
          <cell r="AD400">
            <v>0</v>
          </cell>
          <cell r="AE400">
            <v>38322.037500000006</v>
          </cell>
          <cell r="AG400">
            <v>464168258</v>
          </cell>
          <cell r="AH400" t="str">
            <v>464</v>
          </cell>
          <cell r="AI400" t="str">
            <v>168</v>
          </cell>
          <cell r="AJ400" t="str">
            <v>258</v>
          </cell>
          <cell r="AK400">
            <v>1</v>
          </cell>
          <cell r="AL400">
            <v>4</v>
          </cell>
          <cell r="AM400">
            <v>38322.037500000006</v>
          </cell>
          <cell r="AN400">
            <v>9581</v>
          </cell>
          <cell r="AO400">
            <v>0</v>
          </cell>
          <cell r="AP400">
            <v>9581</v>
          </cell>
        </row>
        <row r="401">
          <cell r="A401">
            <v>464168262</v>
          </cell>
          <cell r="B401" t="str">
            <v>MARBLEHEAD COMMUNITY</v>
          </cell>
          <cell r="C401">
            <v>0</v>
          </cell>
          <cell r="D401">
            <v>0</v>
          </cell>
          <cell r="E401">
            <v>0</v>
          </cell>
          <cell r="F401">
            <v>0</v>
          </cell>
          <cell r="G401">
            <v>2</v>
          </cell>
          <cell r="H401">
            <v>0</v>
          </cell>
          <cell r="I401">
            <v>7.4999999999999997E-2</v>
          </cell>
          <cell r="J401">
            <v>0</v>
          </cell>
          <cell r="K401">
            <v>0</v>
          </cell>
          <cell r="L401">
            <v>0</v>
          </cell>
          <cell r="M401">
            <v>0</v>
          </cell>
          <cell r="N401">
            <v>0</v>
          </cell>
          <cell r="O401">
            <v>0</v>
          </cell>
          <cell r="P401">
            <v>0</v>
          </cell>
          <cell r="Q401">
            <v>2</v>
          </cell>
          <cell r="R401">
            <v>1</v>
          </cell>
          <cell r="T401">
            <v>904.86425000000008</v>
          </cell>
          <cell r="U401">
            <v>1298.26</v>
          </cell>
          <cell r="V401">
            <v>5852.5197499999995</v>
          </cell>
          <cell r="W401">
            <v>1672.2697499999999</v>
          </cell>
          <cell r="X401">
            <v>284.99450000000002</v>
          </cell>
          <cell r="Y401">
            <v>887.46875</v>
          </cell>
          <cell r="Z401">
            <v>576.62</v>
          </cell>
          <cell r="AA401">
            <v>422.22</v>
          </cell>
          <cell r="AB401">
            <v>1999.98125</v>
          </cell>
          <cell r="AC401">
            <v>1652.2155</v>
          </cell>
          <cell r="AD401">
            <v>0</v>
          </cell>
          <cell r="AE401">
            <v>15551.413750000002</v>
          </cell>
          <cell r="AG401">
            <v>464168262</v>
          </cell>
          <cell r="AH401" t="str">
            <v>464</v>
          </cell>
          <cell r="AI401" t="str">
            <v>168</v>
          </cell>
          <cell r="AJ401" t="str">
            <v>262</v>
          </cell>
          <cell r="AK401">
            <v>1</v>
          </cell>
          <cell r="AL401">
            <v>2</v>
          </cell>
          <cell r="AM401">
            <v>15551.413750000002</v>
          </cell>
          <cell r="AN401">
            <v>7776</v>
          </cell>
          <cell r="AO401">
            <v>0</v>
          </cell>
          <cell r="AP401">
            <v>7776</v>
          </cell>
        </row>
        <row r="402">
          <cell r="A402">
            <v>464168291</v>
          </cell>
          <cell r="B402" t="str">
            <v>MARBLEHEAD COMMUNITY</v>
          </cell>
          <cell r="C402">
            <v>0</v>
          </cell>
          <cell r="D402">
            <v>0</v>
          </cell>
          <cell r="E402">
            <v>0</v>
          </cell>
          <cell r="F402">
            <v>0</v>
          </cell>
          <cell r="G402">
            <v>14</v>
          </cell>
          <cell r="H402">
            <v>0</v>
          </cell>
          <cell r="I402">
            <v>0.52500000000000002</v>
          </cell>
          <cell r="J402">
            <v>0</v>
          </cell>
          <cell r="K402">
            <v>0</v>
          </cell>
          <cell r="L402">
            <v>0</v>
          </cell>
          <cell r="M402">
            <v>0</v>
          </cell>
          <cell r="N402">
            <v>0</v>
          </cell>
          <cell r="O402">
            <v>0</v>
          </cell>
          <cell r="P402">
            <v>0</v>
          </cell>
          <cell r="Q402">
            <v>14</v>
          </cell>
          <cell r="R402">
            <v>1</v>
          </cell>
          <cell r="T402">
            <v>6334.049750000001</v>
          </cell>
          <cell r="U402">
            <v>9087.82</v>
          </cell>
          <cell r="V402">
            <v>40967.638249999996</v>
          </cell>
          <cell r="W402">
            <v>11705.88825</v>
          </cell>
          <cell r="X402">
            <v>1994.9614999999999</v>
          </cell>
          <cell r="Y402">
            <v>6212.28125</v>
          </cell>
          <cell r="Z402">
            <v>4036.34</v>
          </cell>
          <cell r="AA402">
            <v>2955.54</v>
          </cell>
          <cell r="AB402">
            <v>13999.868750000001</v>
          </cell>
          <cell r="AC402">
            <v>11565.5085</v>
          </cell>
          <cell r="AD402">
            <v>0</v>
          </cell>
          <cell r="AE402">
            <v>108859.89624999999</v>
          </cell>
          <cell r="AG402">
            <v>464168291</v>
          </cell>
          <cell r="AH402" t="str">
            <v>464</v>
          </cell>
          <cell r="AI402" t="str">
            <v>168</v>
          </cell>
          <cell r="AJ402" t="str">
            <v>291</v>
          </cell>
          <cell r="AK402">
            <v>1</v>
          </cell>
          <cell r="AL402">
            <v>14</v>
          </cell>
          <cell r="AM402">
            <v>108859.89624999999</v>
          </cell>
          <cell r="AN402">
            <v>7776</v>
          </cell>
          <cell r="AO402">
            <v>0</v>
          </cell>
          <cell r="AP402">
            <v>7776</v>
          </cell>
        </row>
        <row r="403">
          <cell r="A403">
            <v>466700096</v>
          </cell>
          <cell r="B403" t="str">
            <v>MARTHA'S VINEYARD PUBLIC CHARTER</v>
          </cell>
          <cell r="C403">
            <v>0</v>
          </cell>
          <cell r="D403">
            <v>0</v>
          </cell>
          <cell r="E403">
            <v>0</v>
          </cell>
          <cell r="F403">
            <v>0</v>
          </cell>
          <cell r="G403">
            <v>0</v>
          </cell>
          <cell r="H403">
            <v>3</v>
          </cell>
          <cell r="I403">
            <v>0.1125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  <cell r="Q403">
            <v>3</v>
          </cell>
          <cell r="R403">
            <v>1</v>
          </cell>
          <cell r="T403">
            <v>1357.2963750000001</v>
          </cell>
          <cell r="U403">
            <v>1947.3899999999999</v>
          </cell>
          <cell r="V403">
            <v>12476.579625</v>
          </cell>
          <cell r="W403">
            <v>2232.2846250000002</v>
          </cell>
          <cell r="X403">
            <v>415.85175000000004</v>
          </cell>
          <cell r="Y403">
            <v>2106.6731249999998</v>
          </cell>
          <cell r="Z403">
            <v>1084.23</v>
          </cell>
          <cell r="AA403">
            <v>1460.46</v>
          </cell>
          <cell r="AB403">
            <v>2918.2518749999999</v>
          </cell>
          <cell r="AC403">
            <v>2394.8932500000001</v>
          </cell>
          <cell r="AD403">
            <v>0</v>
          </cell>
          <cell r="AE403">
            <v>28393.910625000004</v>
          </cell>
          <cell r="AG403">
            <v>466700096</v>
          </cell>
          <cell r="AH403" t="str">
            <v>466</v>
          </cell>
          <cell r="AI403" t="str">
            <v>700</v>
          </cell>
          <cell r="AJ403" t="str">
            <v>096</v>
          </cell>
          <cell r="AK403">
            <v>1</v>
          </cell>
          <cell r="AL403">
            <v>3</v>
          </cell>
          <cell r="AM403">
            <v>28393.910625000004</v>
          </cell>
          <cell r="AN403">
            <v>9465</v>
          </cell>
          <cell r="AO403">
            <v>0</v>
          </cell>
          <cell r="AP403">
            <v>9465</v>
          </cell>
        </row>
        <row r="404">
          <cell r="A404">
            <v>466700700</v>
          </cell>
          <cell r="B404" t="str">
            <v>MARTHA'S VINEYARD PUBLIC CHARTER</v>
          </cell>
          <cell r="C404">
            <v>0</v>
          </cell>
          <cell r="D404">
            <v>0</v>
          </cell>
          <cell r="E404">
            <v>0</v>
          </cell>
          <cell r="F404">
            <v>0</v>
          </cell>
          <cell r="G404">
            <v>0</v>
          </cell>
          <cell r="H404">
            <v>37</v>
          </cell>
          <cell r="I404">
            <v>1.4624999999999999</v>
          </cell>
          <cell r="J404">
            <v>0</v>
          </cell>
          <cell r="K404">
            <v>0</v>
          </cell>
          <cell r="L404">
            <v>0</v>
          </cell>
          <cell r="M404">
            <v>2</v>
          </cell>
          <cell r="N404">
            <v>0</v>
          </cell>
          <cell r="O404">
            <v>0</v>
          </cell>
          <cell r="P404">
            <v>15</v>
          </cell>
          <cell r="Q404">
            <v>39</v>
          </cell>
          <cell r="R404">
            <v>1</v>
          </cell>
          <cell r="T404">
            <v>17644.852875</v>
          </cell>
          <cell r="U404">
            <v>25316.07</v>
          </cell>
          <cell r="V404">
            <v>193803.48512500001</v>
          </cell>
          <cell r="W404">
            <v>29325.540125</v>
          </cell>
          <cell r="X404">
            <v>6361.4327499999999</v>
          </cell>
          <cell r="Y404">
            <v>26869.770624999997</v>
          </cell>
          <cell r="Z404">
            <v>13948.79</v>
          </cell>
          <cell r="AA404">
            <v>18270.84</v>
          </cell>
          <cell r="AB404">
            <v>44641.344375000001</v>
          </cell>
          <cell r="AC404">
            <v>35724.382250000002</v>
          </cell>
          <cell r="AD404">
            <v>0</v>
          </cell>
          <cell r="AE404">
            <v>411906.50812499999</v>
          </cell>
          <cell r="AG404">
            <v>466700700</v>
          </cell>
          <cell r="AH404" t="str">
            <v>466</v>
          </cell>
          <cell r="AI404" t="str">
            <v>700</v>
          </cell>
          <cell r="AJ404" t="str">
            <v>700</v>
          </cell>
          <cell r="AK404">
            <v>1</v>
          </cell>
          <cell r="AL404">
            <v>39</v>
          </cell>
          <cell r="AM404">
            <v>411906.50812499999</v>
          </cell>
          <cell r="AN404">
            <v>10562</v>
          </cell>
          <cell r="AO404">
            <v>0</v>
          </cell>
          <cell r="AP404">
            <v>10562</v>
          </cell>
        </row>
        <row r="405">
          <cell r="A405">
            <v>466774089</v>
          </cell>
          <cell r="B405" t="str">
            <v>MARTHA'S VINEYARD PUBLIC CHARTER</v>
          </cell>
          <cell r="C405">
            <v>0</v>
          </cell>
          <cell r="D405">
            <v>0</v>
          </cell>
          <cell r="E405">
            <v>3</v>
          </cell>
          <cell r="F405">
            <v>20</v>
          </cell>
          <cell r="G405">
            <v>4</v>
          </cell>
          <cell r="H405">
            <v>0</v>
          </cell>
          <cell r="I405">
            <v>1.125</v>
          </cell>
          <cell r="J405">
            <v>0</v>
          </cell>
          <cell r="K405">
            <v>0</v>
          </cell>
          <cell r="L405">
            <v>0</v>
          </cell>
          <cell r="M405">
            <v>3</v>
          </cell>
          <cell r="N405">
            <v>0</v>
          </cell>
          <cell r="O405">
            <v>7</v>
          </cell>
          <cell r="P405">
            <v>2</v>
          </cell>
          <cell r="Q405">
            <v>30</v>
          </cell>
          <cell r="R405">
            <v>1</v>
          </cell>
          <cell r="T405">
            <v>13572.963749999999</v>
          </cell>
          <cell r="U405">
            <v>19473.899999999998</v>
          </cell>
          <cell r="V405">
            <v>124384.34624999999</v>
          </cell>
          <cell r="W405">
            <v>30185.696249999997</v>
          </cell>
          <cell r="X405">
            <v>4672.8675000000003</v>
          </cell>
          <cell r="Y405">
            <v>13312.031250000002</v>
          </cell>
          <cell r="Z405">
            <v>6999.74</v>
          </cell>
          <cell r="AA405">
            <v>4075.7000000000003</v>
          </cell>
          <cell r="AB405">
            <v>32791.218749999993</v>
          </cell>
          <cell r="AC405">
            <v>28759.282500000005</v>
          </cell>
          <cell r="AD405">
            <v>0</v>
          </cell>
          <cell r="AE405">
            <v>278227.74625000003</v>
          </cell>
          <cell r="AG405">
            <v>466774089</v>
          </cell>
          <cell r="AH405" t="str">
            <v>466</v>
          </cell>
          <cell r="AI405" t="str">
            <v>774</v>
          </cell>
          <cell r="AJ405" t="str">
            <v>089</v>
          </cell>
          <cell r="AK405">
            <v>1</v>
          </cell>
          <cell r="AL405">
            <v>30</v>
          </cell>
          <cell r="AM405">
            <v>278227.74625000003</v>
          </cell>
          <cell r="AN405">
            <v>9274</v>
          </cell>
          <cell r="AO405">
            <v>0</v>
          </cell>
          <cell r="AP405">
            <v>9274</v>
          </cell>
        </row>
        <row r="406">
          <cell r="A406">
            <v>466774096</v>
          </cell>
          <cell r="B406" t="str">
            <v>MARTHA'S VINEYARD PUBLIC CHARTER</v>
          </cell>
          <cell r="C406">
            <v>0</v>
          </cell>
          <cell r="D406">
            <v>0</v>
          </cell>
          <cell r="E406">
            <v>0</v>
          </cell>
          <cell r="F406">
            <v>0</v>
          </cell>
          <cell r="G406">
            <v>2</v>
          </cell>
          <cell r="H406">
            <v>0</v>
          </cell>
          <cell r="I406">
            <v>7.4999999999999997E-2</v>
          </cell>
          <cell r="J406">
            <v>0</v>
          </cell>
          <cell r="K406">
            <v>0</v>
          </cell>
          <cell r="L406">
            <v>0</v>
          </cell>
          <cell r="M406">
            <v>0</v>
          </cell>
          <cell r="N406">
            <v>0</v>
          </cell>
          <cell r="O406">
            <v>0</v>
          </cell>
          <cell r="P406">
            <v>0</v>
          </cell>
          <cell r="Q406">
            <v>2</v>
          </cell>
          <cell r="R406">
            <v>1</v>
          </cell>
          <cell r="T406">
            <v>904.86425000000008</v>
          </cell>
          <cell r="U406">
            <v>1298.26</v>
          </cell>
          <cell r="V406">
            <v>5852.5197499999995</v>
          </cell>
          <cell r="W406">
            <v>1672.2697499999999</v>
          </cell>
          <cell r="X406">
            <v>284.99450000000002</v>
          </cell>
          <cell r="Y406">
            <v>887.46875</v>
          </cell>
          <cell r="Z406">
            <v>576.62</v>
          </cell>
          <cell r="AA406">
            <v>422.22</v>
          </cell>
          <cell r="AB406">
            <v>1999.98125</v>
          </cell>
          <cell r="AC406">
            <v>1652.2155</v>
          </cell>
          <cell r="AD406">
            <v>0</v>
          </cell>
          <cell r="AE406">
            <v>15551.413750000002</v>
          </cell>
          <cell r="AG406">
            <v>466774096</v>
          </cell>
          <cell r="AH406" t="str">
            <v>466</v>
          </cell>
          <cell r="AI406" t="str">
            <v>774</v>
          </cell>
          <cell r="AJ406" t="str">
            <v>096</v>
          </cell>
          <cell r="AK406">
            <v>1</v>
          </cell>
          <cell r="AL406">
            <v>2</v>
          </cell>
          <cell r="AM406">
            <v>15551.413750000002</v>
          </cell>
          <cell r="AN406">
            <v>7776</v>
          </cell>
          <cell r="AO406">
            <v>0</v>
          </cell>
          <cell r="AP406">
            <v>7776</v>
          </cell>
        </row>
        <row r="407">
          <cell r="A407">
            <v>466774221</v>
          </cell>
          <cell r="B407" t="str">
            <v>MARTHA'S VINEYARD PUBLIC CHARTER</v>
          </cell>
          <cell r="C407">
            <v>0</v>
          </cell>
          <cell r="D407">
            <v>0</v>
          </cell>
          <cell r="E407">
            <v>1</v>
          </cell>
          <cell r="F407">
            <v>19</v>
          </cell>
          <cell r="G407">
            <v>8</v>
          </cell>
          <cell r="H407">
            <v>0</v>
          </cell>
          <cell r="I407">
            <v>1.125</v>
          </cell>
          <cell r="J407">
            <v>0</v>
          </cell>
          <cell r="K407">
            <v>0</v>
          </cell>
          <cell r="L407">
            <v>0</v>
          </cell>
          <cell r="M407">
            <v>2</v>
          </cell>
          <cell r="N407">
            <v>0</v>
          </cell>
          <cell r="O407">
            <v>5</v>
          </cell>
          <cell r="P407">
            <v>0</v>
          </cell>
          <cell r="Q407">
            <v>30</v>
          </cell>
          <cell r="R407">
            <v>1</v>
          </cell>
          <cell r="T407">
            <v>13572.963750000001</v>
          </cell>
          <cell r="U407">
            <v>19473.899999999998</v>
          </cell>
          <cell r="V407">
            <v>112047.38625</v>
          </cell>
          <cell r="W407">
            <v>29483.206249999999</v>
          </cell>
          <cell r="X407">
            <v>4435.0974999999999</v>
          </cell>
          <cell r="Y407">
            <v>13312.031250000002</v>
          </cell>
          <cell r="Z407">
            <v>7214.9000000000005</v>
          </cell>
          <cell r="AA407">
            <v>4489.3</v>
          </cell>
          <cell r="AB407">
            <v>31122.608749999999</v>
          </cell>
          <cell r="AC407">
            <v>27333.232500000002</v>
          </cell>
          <cell r="AD407">
            <v>0</v>
          </cell>
          <cell r="AE407">
            <v>262484.62624999997</v>
          </cell>
          <cell r="AG407">
            <v>466774221</v>
          </cell>
          <cell r="AH407" t="str">
            <v>466</v>
          </cell>
          <cell r="AI407" t="str">
            <v>774</v>
          </cell>
          <cell r="AJ407" t="str">
            <v>221</v>
          </cell>
          <cell r="AK407">
            <v>1</v>
          </cell>
          <cell r="AL407">
            <v>30</v>
          </cell>
          <cell r="AM407">
            <v>262484.62624999997</v>
          </cell>
          <cell r="AN407">
            <v>8749</v>
          </cell>
          <cell r="AO407">
            <v>0</v>
          </cell>
          <cell r="AP407">
            <v>8749</v>
          </cell>
        </row>
        <row r="408">
          <cell r="A408">
            <v>466774296</v>
          </cell>
          <cell r="B408" t="str">
            <v>MARTHA'S VINEYARD PUBLIC CHARTER</v>
          </cell>
          <cell r="C408">
            <v>0</v>
          </cell>
          <cell r="D408">
            <v>0</v>
          </cell>
          <cell r="E408">
            <v>2</v>
          </cell>
          <cell r="F408">
            <v>13</v>
          </cell>
          <cell r="G408">
            <v>14</v>
          </cell>
          <cell r="H408">
            <v>0</v>
          </cell>
          <cell r="I408">
            <v>1.1625000000000001</v>
          </cell>
          <cell r="J408">
            <v>0</v>
          </cell>
          <cell r="K408">
            <v>0</v>
          </cell>
          <cell r="L408">
            <v>0</v>
          </cell>
          <cell r="M408">
            <v>2</v>
          </cell>
          <cell r="N408">
            <v>0</v>
          </cell>
          <cell r="O408">
            <v>7</v>
          </cell>
          <cell r="P408">
            <v>0</v>
          </cell>
          <cell r="Q408">
            <v>31</v>
          </cell>
          <cell r="R408">
            <v>1</v>
          </cell>
          <cell r="T408">
            <v>14025.395875</v>
          </cell>
          <cell r="U408">
            <v>20123.03</v>
          </cell>
          <cell r="V408">
            <v>118543.706125</v>
          </cell>
          <cell r="W408">
            <v>29249.991125</v>
          </cell>
          <cell r="X408">
            <v>4744.9547499999999</v>
          </cell>
          <cell r="Y408">
            <v>13755.765625</v>
          </cell>
          <cell r="Z408">
            <v>7861.81</v>
          </cell>
          <cell r="AA408">
            <v>5066.63</v>
          </cell>
          <cell r="AB408">
            <v>33297.479375000003</v>
          </cell>
          <cell r="AC408">
            <v>28519.650250000002</v>
          </cell>
          <cell r="AD408">
            <v>0</v>
          </cell>
          <cell r="AE408">
            <v>275188.41312499996</v>
          </cell>
          <cell r="AG408">
            <v>466774296</v>
          </cell>
          <cell r="AH408" t="str">
            <v>466</v>
          </cell>
          <cell r="AI408" t="str">
            <v>774</v>
          </cell>
          <cell r="AJ408" t="str">
            <v>296</v>
          </cell>
          <cell r="AK408">
            <v>1</v>
          </cell>
          <cell r="AL408">
            <v>31</v>
          </cell>
          <cell r="AM408">
            <v>275188.41312499996</v>
          </cell>
          <cell r="AN408">
            <v>8877</v>
          </cell>
          <cell r="AO408">
            <v>0</v>
          </cell>
          <cell r="AP408">
            <v>8877</v>
          </cell>
        </row>
        <row r="409">
          <cell r="A409">
            <v>466774774</v>
          </cell>
          <cell r="B409" t="str">
            <v>MARTHA'S VINEYARD PUBLIC CHARTER</v>
          </cell>
          <cell r="C409">
            <v>0</v>
          </cell>
          <cell r="D409">
            <v>0</v>
          </cell>
          <cell r="E409">
            <v>8</v>
          </cell>
          <cell r="F409">
            <v>20</v>
          </cell>
          <cell r="G409">
            <v>14</v>
          </cell>
          <cell r="H409">
            <v>0</v>
          </cell>
          <cell r="I409">
            <v>1.575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3</v>
          </cell>
          <cell r="P409">
            <v>2</v>
          </cell>
          <cell r="Q409">
            <v>42</v>
          </cell>
          <cell r="R409">
            <v>1</v>
          </cell>
          <cell r="T409">
            <v>19002.149250000002</v>
          </cell>
          <cell r="U409">
            <v>27263.46</v>
          </cell>
          <cell r="V409">
            <v>144983.62474999999</v>
          </cell>
          <cell r="W409">
            <v>41106.024749999997</v>
          </cell>
          <cell r="X409">
            <v>6002.2244999999994</v>
          </cell>
          <cell r="Y409">
            <v>18636.84375</v>
          </cell>
          <cell r="Z409">
            <v>10100.86</v>
          </cell>
          <cell r="AA409">
            <v>6229.9</v>
          </cell>
          <cell r="AB409">
            <v>42120.436249999992</v>
          </cell>
          <cell r="AC409">
            <v>37081.755499999999</v>
          </cell>
          <cell r="AD409">
            <v>0</v>
          </cell>
          <cell r="AE409">
            <v>352527.27874999994</v>
          </cell>
          <cell r="AG409">
            <v>466774774</v>
          </cell>
          <cell r="AH409" t="str">
            <v>466</v>
          </cell>
          <cell r="AI409" t="str">
            <v>774</v>
          </cell>
          <cell r="AJ409" t="str">
            <v>774</v>
          </cell>
          <cell r="AK409">
            <v>1</v>
          </cell>
          <cell r="AL409">
            <v>42</v>
          </cell>
          <cell r="AM409">
            <v>352527.27874999994</v>
          </cell>
          <cell r="AN409">
            <v>8394</v>
          </cell>
          <cell r="AO409">
            <v>0</v>
          </cell>
          <cell r="AP409">
            <v>8394</v>
          </cell>
        </row>
        <row r="410">
          <cell r="A410">
            <v>469035035</v>
          </cell>
          <cell r="B410" t="str">
            <v>MATCH</v>
          </cell>
          <cell r="C410">
            <v>10</v>
          </cell>
          <cell r="D410">
            <v>0</v>
          </cell>
          <cell r="E410">
            <v>7</v>
          </cell>
          <cell r="F410">
            <v>37</v>
          </cell>
          <cell r="G410">
            <v>202</v>
          </cell>
          <cell r="H410">
            <v>256</v>
          </cell>
          <cell r="I410">
            <v>27.675000000000001</v>
          </cell>
          <cell r="J410">
            <v>0</v>
          </cell>
          <cell r="K410">
            <v>41</v>
          </cell>
          <cell r="L410">
            <v>0</v>
          </cell>
          <cell r="M410">
            <v>236</v>
          </cell>
          <cell r="N410">
            <v>0</v>
          </cell>
          <cell r="O410">
            <v>349</v>
          </cell>
          <cell r="P410">
            <v>245</v>
          </cell>
          <cell r="Q410">
            <v>764</v>
          </cell>
          <cell r="R410">
            <v>1.071</v>
          </cell>
          <cell r="T410">
            <v>367417.82575574995</v>
          </cell>
          <cell r="U410">
            <v>530799.39171</v>
          </cell>
          <cell r="V410">
            <v>4784830.7744002491</v>
          </cell>
          <cell r="W410">
            <v>678600.34526024992</v>
          </cell>
          <cell r="X410">
            <v>160751.57417549999</v>
          </cell>
          <cell r="Y410">
            <v>404635.31874999998</v>
          </cell>
          <cell r="Z410">
            <v>252031.19004000002</v>
          </cell>
          <cell r="AA410">
            <v>220881.20858999999</v>
          </cell>
          <cell r="AB410">
            <v>1128086.29339875</v>
          </cell>
          <cell r="AC410">
            <v>842575.0895</v>
          </cell>
          <cell r="AD410">
            <v>0</v>
          </cell>
          <cell r="AE410">
            <v>9370609.0115804989</v>
          </cell>
          <cell r="AG410">
            <v>469035035</v>
          </cell>
          <cell r="AH410" t="str">
            <v>469</v>
          </cell>
          <cell r="AI410" t="str">
            <v>035</v>
          </cell>
          <cell r="AJ410" t="str">
            <v>035</v>
          </cell>
          <cell r="AK410">
            <v>1</v>
          </cell>
          <cell r="AL410">
            <v>764</v>
          </cell>
          <cell r="AM410">
            <v>9370609.0115804989</v>
          </cell>
          <cell r="AN410">
            <v>12265</v>
          </cell>
          <cell r="AO410">
            <v>0</v>
          </cell>
          <cell r="AP410">
            <v>12265</v>
          </cell>
        </row>
        <row r="411">
          <cell r="A411">
            <v>469035044</v>
          </cell>
          <cell r="B411" t="str">
            <v>MATCH</v>
          </cell>
          <cell r="C411">
            <v>0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3</v>
          </cell>
          <cell r="I411">
            <v>0.1125</v>
          </cell>
          <cell r="J411">
            <v>0</v>
          </cell>
          <cell r="K411">
            <v>0</v>
          </cell>
          <cell r="L411">
            <v>0</v>
          </cell>
          <cell r="M411">
            <v>0</v>
          </cell>
          <cell r="N411">
            <v>0</v>
          </cell>
          <cell r="O411">
            <v>0</v>
          </cell>
          <cell r="P411">
            <v>3</v>
          </cell>
          <cell r="Q411">
            <v>3</v>
          </cell>
          <cell r="R411">
            <v>1.071</v>
          </cell>
          <cell r="T411">
            <v>1453.6644176250002</v>
          </cell>
          <cell r="U411">
            <v>2085.6546899999998</v>
          </cell>
          <cell r="V411">
            <v>19862.604948374999</v>
          </cell>
          <cell r="W411">
            <v>2390.776833375</v>
          </cell>
          <cell r="X411">
            <v>634.75144424999996</v>
          </cell>
          <cell r="Y411">
            <v>2106.6731249999998</v>
          </cell>
          <cell r="Z411">
            <v>1161.2103299999999</v>
          </cell>
          <cell r="AA411">
            <v>1564.15266</v>
          </cell>
          <cell r="AB411">
            <v>4454.3124281250002</v>
          </cell>
          <cell r="AC411">
            <v>3210.3832499999999</v>
          </cell>
          <cell r="AD411">
            <v>0</v>
          </cell>
          <cell r="AE411">
            <v>38924.184126749999</v>
          </cell>
          <cell r="AG411">
            <v>469035044</v>
          </cell>
          <cell r="AH411" t="str">
            <v>469</v>
          </cell>
          <cell r="AI411" t="str">
            <v>035</v>
          </cell>
          <cell r="AJ411" t="str">
            <v>044</v>
          </cell>
          <cell r="AK411">
            <v>1</v>
          </cell>
          <cell r="AL411">
            <v>3</v>
          </cell>
          <cell r="AM411">
            <v>38924.184126749999</v>
          </cell>
          <cell r="AN411">
            <v>12975</v>
          </cell>
          <cell r="AO411">
            <v>0</v>
          </cell>
          <cell r="AP411">
            <v>12975</v>
          </cell>
        </row>
        <row r="412">
          <cell r="A412">
            <v>469035057</v>
          </cell>
          <cell r="B412" t="str">
            <v>MATCH</v>
          </cell>
          <cell r="C412">
            <v>0</v>
          </cell>
          <cell r="D412">
            <v>0</v>
          </cell>
          <cell r="E412">
            <v>0</v>
          </cell>
          <cell r="F412">
            <v>1</v>
          </cell>
          <cell r="G412">
            <v>0</v>
          </cell>
          <cell r="H412">
            <v>0</v>
          </cell>
          <cell r="I412">
            <v>3.7499999999999999E-2</v>
          </cell>
          <cell r="J412">
            <v>0</v>
          </cell>
          <cell r="K412">
            <v>0</v>
          </cell>
          <cell r="L412">
            <v>0</v>
          </cell>
          <cell r="M412">
            <v>0</v>
          </cell>
          <cell r="N412">
            <v>0</v>
          </cell>
          <cell r="O412">
            <v>1</v>
          </cell>
          <cell r="P412">
            <v>0</v>
          </cell>
          <cell r="Q412">
            <v>1</v>
          </cell>
          <cell r="R412">
            <v>1.071</v>
          </cell>
          <cell r="T412">
            <v>484.554805875</v>
          </cell>
          <cell r="U412">
            <v>695.21822999999995</v>
          </cell>
          <cell r="V412">
            <v>6384.5842961249991</v>
          </cell>
          <cell r="W412">
            <v>1124.5552211250001</v>
          </cell>
          <cell r="X412">
            <v>205.13639474999999</v>
          </cell>
          <cell r="Y412">
            <v>443.734375</v>
          </cell>
          <cell r="Z412">
            <v>231.96788999999998</v>
          </cell>
          <cell r="AA412">
            <v>138.42675</v>
          </cell>
          <cell r="AB412">
            <v>1439.4675093749997</v>
          </cell>
          <cell r="AC412">
            <v>1134.5977499999999</v>
          </cell>
          <cell r="AD412">
            <v>0</v>
          </cell>
          <cell r="AE412">
            <v>12282.243222249999</v>
          </cell>
          <cell r="AG412">
            <v>469035057</v>
          </cell>
          <cell r="AH412" t="str">
            <v>469</v>
          </cell>
          <cell r="AI412" t="str">
            <v>035</v>
          </cell>
          <cell r="AJ412" t="str">
            <v>057</v>
          </cell>
          <cell r="AK412">
            <v>1</v>
          </cell>
          <cell r="AL412">
            <v>1</v>
          </cell>
          <cell r="AM412">
            <v>12282.243222249999</v>
          </cell>
          <cell r="AN412">
            <v>12282</v>
          </cell>
          <cell r="AO412">
            <v>0</v>
          </cell>
          <cell r="AP412">
            <v>12282</v>
          </cell>
        </row>
        <row r="413">
          <cell r="A413">
            <v>469035243</v>
          </cell>
          <cell r="B413" t="str">
            <v>MATCH</v>
          </cell>
          <cell r="C413">
            <v>0</v>
          </cell>
          <cell r="D413">
            <v>0</v>
          </cell>
          <cell r="E413">
            <v>0</v>
          </cell>
          <cell r="F413">
            <v>0</v>
          </cell>
          <cell r="G413">
            <v>1</v>
          </cell>
          <cell r="H413">
            <v>0</v>
          </cell>
          <cell r="I413">
            <v>3.7499999999999999E-2</v>
          </cell>
          <cell r="J413">
            <v>0</v>
          </cell>
          <cell r="K413">
            <v>0</v>
          </cell>
          <cell r="L413">
            <v>0</v>
          </cell>
          <cell r="M413">
            <v>0</v>
          </cell>
          <cell r="N413">
            <v>0</v>
          </cell>
          <cell r="O413">
            <v>0</v>
          </cell>
          <cell r="P413">
            <v>0</v>
          </cell>
          <cell r="Q413">
            <v>1</v>
          </cell>
          <cell r="R413">
            <v>1.071</v>
          </cell>
          <cell r="T413">
            <v>484.554805875</v>
          </cell>
          <cell r="U413">
            <v>695.21822999999995</v>
          </cell>
          <cell r="V413">
            <v>3134.0243261249998</v>
          </cell>
          <cell r="W413">
            <v>895.50045112499993</v>
          </cell>
          <cell r="X413">
            <v>152.61455475</v>
          </cell>
          <cell r="Y413">
            <v>443.734375</v>
          </cell>
          <cell r="Z413">
            <v>308.78001</v>
          </cell>
          <cell r="AA413">
            <v>226.09881000000001</v>
          </cell>
          <cell r="AB413">
            <v>1070.9899593749999</v>
          </cell>
          <cell r="AC413">
            <v>826.10775000000001</v>
          </cell>
          <cell r="AD413">
            <v>0</v>
          </cell>
          <cell r="AE413">
            <v>8237.623272249999</v>
          </cell>
          <cell r="AG413">
            <v>469035243</v>
          </cell>
          <cell r="AH413" t="str">
            <v>469</v>
          </cell>
          <cell r="AI413" t="str">
            <v>035</v>
          </cell>
          <cell r="AJ413" t="str">
            <v>243</v>
          </cell>
          <cell r="AK413">
            <v>1</v>
          </cell>
          <cell r="AL413">
            <v>1</v>
          </cell>
          <cell r="AM413">
            <v>8237.623272249999</v>
          </cell>
          <cell r="AN413">
            <v>8238</v>
          </cell>
          <cell r="AO413">
            <v>0</v>
          </cell>
          <cell r="AP413">
            <v>8238</v>
          </cell>
        </row>
        <row r="414">
          <cell r="A414">
            <v>470165035</v>
          </cell>
          <cell r="B414" t="str">
            <v>MYSTIC VALLEY REG'L</v>
          </cell>
          <cell r="C414">
            <v>0</v>
          </cell>
          <cell r="D414">
            <v>0</v>
          </cell>
          <cell r="E414">
            <v>0</v>
          </cell>
          <cell r="F414">
            <v>1</v>
          </cell>
          <cell r="G414">
            <v>0</v>
          </cell>
          <cell r="H414">
            <v>0</v>
          </cell>
          <cell r="I414">
            <v>3.7499999999999999E-2</v>
          </cell>
          <cell r="J414">
            <v>0</v>
          </cell>
          <cell r="K414">
            <v>0</v>
          </cell>
          <cell r="L414">
            <v>0</v>
          </cell>
          <cell r="M414">
            <v>0</v>
          </cell>
          <cell r="N414">
            <v>0</v>
          </cell>
          <cell r="O414">
            <v>0</v>
          </cell>
          <cell r="P414">
            <v>0</v>
          </cell>
          <cell r="Q414">
            <v>1</v>
          </cell>
          <cell r="R414">
            <v>1.03</v>
          </cell>
          <cell r="T414">
            <v>466.00508875000003</v>
          </cell>
          <cell r="U414">
            <v>668.60390000000007</v>
          </cell>
          <cell r="V414">
            <v>3381.9224712499995</v>
          </cell>
          <cell r="W414">
            <v>1081.50502125</v>
          </cell>
          <cell r="X414">
            <v>136.57516749999999</v>
          </cell>
          <cell r="Y414">
            <v>443.734375</v>
          </cell>
          <cell r="Z414">
            <v>223.08770000000001</v>
          </cell>
          <cell r="AA414">
            <v>133.1275</v>
          </cell>
          <cell r="AB414">
            <v>958.36414374999993</v>
          </cell>
          <cell r="AC414">
            <v>862.76774999999998</v>
          </cell>
          <cell r="AD414">
            <v>0</v>
          </cell>
          <cell r="AE414">
            <v>8355.6931174999991</v>
          </cell>
          <cell r="AG414">
            <v>470165035</v>
          </cell>
          <cell r="AH414" t="str">
            <v>470</v>
          </cell>
          <cell r="AI414" t="str">
            <v>165</v>
          </cell>
          <cell r="AJ414" t="str">
            <v>035</v>
          </cell>
          <cell r="AK414">
            <v>1</v>
          </cell>
          <cell r="AL414">
            <v>1</v>
          </cell>
          <cell r="AM414">
            <v>8355.6931174999991</v>
          </cell>
          <cell r="AN414">
            <v>8356</v>
          </cell>
          <cell r="AO414">
            <v>0</v>
          </cell>
          <cell r="AP414">
            <v>8356</v>
          </cell>
        </row>
        <row r="415">
          <cell r="A415">
            <v>470165057</v>
          </cell>
          <cell r="B415" t="str">
            <v>MYSTIC VALLEY REG'L</v>
          </cell>
          <cell r="C415">
            <v>0</v>
          </cell>
          <cell r="D415">
            <v>0</v>
          </cell>
          <cell r="E415">
            <v>0</v>
          </cell>
          <cell r="F415">
            <v>1</v>
          </cell>
          <cell r="G415">
            <v>1</v>
          </cell>
          <cell r="H415">
            <v>0</v>
          </cell>
          <cell r="I415">
            <v>7.4999999999999997E-2</v>
          </cell>
          <cell r="J415">
            <v>0</v>
          </cell>
          <cell r="K415">
            <v>0</v>
          </cell>
          <cell r="L415">
            <v>0</v>
          </cell>
          <cell r="M415">
            <v>0</v>
          </cell>
          <cell r="N415">
            <v>0</v>
          </cell>
          <cell r="O415">
            <v>0</v>
          </cell>
          <cell r="P415">
            <v>0</v>
          </cell>
          <cell r="Q415">
            <v>2</v>
          </cell>
          <cell r="R415">
            <v>1.03</v>
          </cell>
          <cell r="T415">
            <v>932.01017750000005</v>
          </cell>
          <cell r="U415">
            <v>1337.2078000000001</v>
          </cell>
          <cell r="V415">
            <v>6395.9701424999994</v>
          </cell>
          <cell r="W415">
            <v>1942.7239424999998</v>
          </cell>
          <cell r="X415">
            <v>283.34733500000004</v>
          </cell>
          <cell r="Y415">
            <v>887.46875</v>
          </cell>
          <cell r="Z415">
            <v>520.04700000000003</v>
          </cell>
          <cell r="AA415">
            <v>350.57080000000002</v>
          </cell>
          <cell r="AB415">
            <v>1988.3544875</v>
          </cell>
          <cell r="AC415">
            <v>1688.8755000000001</v>
          </cell>
          <cell r="AD415">
            <v>0</v>
          </cell>
          <cell r="AE415">
            <v>16326.575935000001</v>
          </cell>
          <cell r="AG415">
            <v>470165057</v>
          </cell>
          <cell r="AH415" t="str">
            <v>470</v>
          </cell>
          <cell r="AI415" t="str">
            <v>165</v>
          </cell>
          <cell r="AJ415" t="str">
            <v>057</v>
          </cell>
          <cell r="AK415">
            <v>1</v>
          </cell>
          <cell r="AL415">
            <v>2</v>
          </cell>
          <cell r="AM415">
            <v>16326.575935000001</v>
          </cell>
          <cell r="AN415">
            <v>8163</v>
          </cell>
          <cell r="AO415">
            <v>0</v>
          </cell>
          <cell r="AP415">
            <v>8163</v>
          </cell>
        </row>
        <row r="416">
          <cell r="A416">
            <v>470165093</v>
          </cell>
          <cell r="B416" t="str">
            <v>MYSTIC VALLEY REG'L</v>
          </cell>
          <cell r="C416">
            <v>0</v>
          </cell>
          <cell r="D416">
            <v>0</v>
          </cell>
          <cell r="E416">
            <v>16</v>
          </cell>
          <cell r="F416">
            <v>75</v>
          </cell>
          <cell r="G416">
            <v>52</v>
          </cell>
          <cell r="H416">
            <v>69</v>
          </cell>
          <cell r="I416">
            <v>7.95</v>
          </cell>
          <cell r="J416">
            <v>0</v>
          </cell>
          <cell r="K416">
            <v>0</v>
          </cell>
          <cell r="L416">
            <v>0</v>
          </cell>
          <cell r="M416">
            <v>0</v>
          </cell>
          <cell r="N416">
            <v>0</v>
          </cell>
          <cell r="O416">
            <v>32</v>
          </cell>
          <cell r="P416">
            <v>15</v>
          </cell>
          <cell r="Q416">
            <v>212</v>
          </cell>
          <cell r="R416">
            <v>1.03</v>
          </cell>
          <cell r="T416">
            <v>98793.078815000015</v>
          </cell>
          <cell r="U416">
            <v>141744.02679999999</v>
          </cell>
          <cell r="V416">
            <v>879576.90840499988</v>
          </cell>
          <cell r="W416">
            <v>196083.16360500001</v>
          </cell>
          <cell r="X416">
            <v>32764.976709999999</v>
          </cell>
          <cell r="Y416">
            <v>111907.4975</v>
          </cell>
          <cell r="Z416">
            <v>61428.273000000001</v>
          </cell>
          <cell r="AA416">
            <v>57309.993100000007</v>
          </cell>
          <cell r="AB416">
            <v>229925.91377500002</v>
          </cell>
          <cell r="AC416">
            <v>189327.223</v>
          </cell>
          <cell r="AD416">
            <v>0</v>
          </cell>
          <cell r="AE416">
            <v>1998861.0547100003</v>
          </cell>
          <cell r="AG416">
            <v>470165093</v>
          </cell>
          <cell r="AH416" t="str">
            <v>470</v>
          </cell>
          <cell r="AI416" t="str">
            <v>165</v>
          </cell>
          <cell r="AJ416" t="str">
            <v>093</v>
          </cell>
          <cell r="AK416">
            <v>1</v>
          </cell>
          <cell r="AL416">
            <v>212</v>
          </cell>
          <cell r="AM416">
            <v>1998861.0547100003</v>
          </cell>
          <cell r="AN416">
            <v>9429</v>
          </cell>
          <cell r="AO416">
            <v>0</v>
          </cell>
          <cell r="AP416">
            <v>9429</v>
          </cell>
        </row>
        <row r="417">
          <cell r="A417">
            <v>470165163</v>
          </cell>
          <cell r="B417" t="str">
            <v>MYSTIC VALLEY REG'L</v>
          </cell>
          <cell r="C417">
            <v>0</v>
          </cell>
          <cell r="D417">
            <v>0</v>
          </cell>
          <cell r="E417">
            <v>2</v>
          </cell>
          <cell r="F417">
            <v>1</v>
          </cell>
          <cell r="G417">
            <v>6</v>
          </cell>
          <cell r="H417">
            <v>5</v>
          </cell>
          <cell r="I417">
            <v>0.52500000000000002</v>
          </cell>
          <cell r="J417">
            <v>0</v>
          </cell>
          <cell r="K417">
            <v>0</v>
          </cell>
          <cell r="L417">
            <v>0</v>
          </cell>
          <cell r="M417">
            <v>0</v>
          </cell>
          <cell r="N417">
            <v>0</v>
          </cell>
          <cell r="O417">
            <v>2</v>
          </cell>
          <cell r="P417">
            <v>2</v>
          </cell>
          <cell r="Q417">
            <v>14</v>
          </cell>
          <cell r="R417">
            <v>1.03</v>
          </cell>
          <cell r="T417">
            <v>6524.0712425000002</v>
          </cell>
          <cell r="U417">
            <v>9360.4545999999991</v>
          </cell>
          <cell r="V417">
            <v>59332.324197499998</v>
          </cell>
          <cell r="W417">
            <v>12243.917197500001</v>
          </cell>
          <cell r="X417">
            <v>2247.0289450000005</v>
          </cell>
          <cell r="Y417">
            <v>7504.7312499999998</v>
          </cell>
          <cell r="Z417">
            <v>4312.2804000000006</v>
          </cell>
          <cell r="AA417">
            <v>4122.4205000000002</v>
          </cell>
          <cell r="AB417">
            <v>15768.691012500001</v>
          </cell>
          <cell r="AC417">
            <v>12623.658500000001</v>
          </cell>
          <cell r="AD417">
            <v>0</v>
          </cell>
          <cell r="AE417">
            <v>134039.57784499999</v>
          </cell>
          <cell r="AG417">
            <v>470165163</v>
          </cell>
          <cell r="AH417" t="str">
            <v>470</v>
          </cell>
          <cell r="AI417" t="str">
            <v>165</v>
          </cell>
          <cell r="AJ417" t="str">
            <v>163</v>
          </cell>
          <cell r="AK417">
            <v>1</v>
          </cell>
          <cell r="AL417">
            <v>14</v>
          </cell>
          <cell r="AM417">
            <v>134039.57784499999</v>
          </cell>
          <cell r="AN417">
            <v>9574</v>
          </cell>
          <cell r="AO417">
            <v>0</v>
          </cell>
          <cell r="AP417">
            <v>9574</v>
          </cell>
        </row>
        <row r="418">
          <cell r="A418">
            <v>470165165</v>
          </cell>
          <cell r="B418" t="str">
            <v>MYSTIC VALLEY REG'L</v>
          </cell>
          <cell r="C418">
            <v>0</v>
          </cell>
          <cell r="D418">
            <v>0</v>
          </cell>
          <cell r="E418">
            <v>70</v>
          </cell>
          <cell r="F418">
            <v>301</v>
          </cell>
          <cell r="G418">
            <v>112</v>
          </cell>
          <cell r="H418">
            <v>159</v>
          </cell>
          <cell r="I418">
            <v>24.074999999999999</v>
          </cell>
          <cell r="J418">
            <v>0</v>
          </cell>
          <cell r="K418">
            <v>0</v>
          </cell>
          <cell r="L418">
            <v>0</v>
          </cell>
          <cell r="M418">
            <v>0</v>
          </cell>
          <cell r="N418">
            <v>0</v>
          </cell>
          <cell r="O418">
            <v>112</v>
          </cell>
          <cell r="P418">
            <v>40</v>
          </cell>
          <cell r="Q418">
            <v>642</v>
          </cell>
          <cell r="R418">
            <v>1.03</v>
          </cell>
          <cell r="T418">
            <v>299175.26697750005</v>
          </cell>
          <cell r="U418">
            <v>429243.70380000002</v>
          </cell>
          <cell r="V418">
            <v>2665640.9473425001</v>
          </cell>
          <cell r="W418">
            <v>619555.29974249995</v>
          </cell>
          <cell r="X418">
            <v>99035.421335000006</v>
          </cell>
          <cell r="Y418">
            <v>325977.37874999997</v>
          </cell>
          <cell r="Z418">
            <v>175213.09399999998</v>
          </cell>
          <cell r="AA418">
            <v>150364.39550000001</v>
          </cell>
          <cell r="AB418">
            <v>694971.03608749993</v>
          </cell>
          <cell r="AC418">
            <v>580854.90549999988</v>
          </cell>
          <cell r="AD418">
            <v>0</v>
          </cell>
          <cell r="AE418">
            <v>6040031.4490349982</v>
          </cell>
          <cell r="AG418">
            <v>470165165</v>
          </cell>
          <cell r="AH418" t="str">
            <v>470</v>
          </cell>
          <cell r="AI418" t="str">
            <v>165</v>
          </cell>
          <cell r="AJ418" t="str">
            <v>165</v>
          </cell>
          <cell r="AK418">
            <v>1</v>
          </cell>
          <cell r="AL418">
            <v>642</v>
          </cell>
          <cell r="AM418">
            <v>6040031.4490349982</v>
          </cell>
          <cell r="AN418">
            <v>9408</v>
          </cell>
          <cell r="AO418">
            <v>0</v>
          </cell>
          <cell r="AP418">
            <v>9408</v>
          </cell>
        </row>
        <row r="419">
          <cell r="A419">
            <v>470165176</v>
          </cell>
          <cell r="B419" t="str">
            <v>MYSTIC VALLEY REG'L</v>
          </cell>
          <cell r="C419">
            <v>0</v>
          </cell>
          <cell r="D419">
            <v>0</v>
          </cell>
          <cell r="E419">
            <v>19</v>
          </cell>
          <cell r="F419">
            <v>75</v>
          </cell>
          <cell r="G419">
            <v>55</v>
          </cell>
          <cell r="H419">
            <v>46</v>
          </cell>
          <cell r="I419">
            <v>7.3125</v>
          </cell>
          <cell r="J419">
            <v>0</v>
          </cell>
          <cell r="K419">
            <v>0</v>
          </cell>
          <cell r="L419">
            <v>0</v>
          </cell>
          <cell r="M419">
            <v>0</v>
          </cell>
          <cell r="N419">
            <v>0</v>
          </cell>
          <cell r="O419">
            <v>11</v>
          </cell>
          <cell r="P419">
            <v>9</v>
          </cell>
          <cell r="Q419">
            <v>195</v>
          </cell>
          <cell r="R419">
            <v>1.03</v>
          </cell>
          <cell r="T419">
            <v>90870.992306250017</v>
          </cell>
          <cell r="U419">
            <v>130377.76049999999</v>
          </cell>
          <cell r="V419">
            <v>729815.66249374987</v>
          </cell>
          <cell r="W419">
            <v>184283.72784374998</v>
          </cell>
          <cell r="X419">
            <v>28691.992862500003</v>
          </cell>
          <cell r="Y419">
            <v>98418.743125000008</v>
          </cell>
          <cell r="Z419">
            <v>54426.611099999995</v>
          </cell>
          <cell r="AA419">
            <v>46695.822500000002</v>
          </cell>
          <cell r="AB419">
            <v>201344.57703124997</v>
          </cell>
          <cell r="AC419">
            <v>168693.44125</v>
          </cell>
          <cell r="AD419">
            <v>0</v>
          </cell>
          <cell r="AE419">
            <v>1733619.3310124998</v>
          </cell>
          <cell r="AG419">
            <v>470165176</v>
          </cell>
          <cell r="AH419" t="str">
            <v>470</v>
          </cell>
          <cell r="AI419" t="str">
            <v>165</v>
          </cell>
          <cell r="AJ419" t="str">
            <v>176</v>
          </cell>
          <cell r="AK419">
            <v>1</v>
          </cell>
          <cell r="AL419">
            <v>195</v>
          </cell>
          <cell r="AM419">
            <v>1733619.3310124998</v>
          </cell>
          <cell r="AN419">
            <v>8890</v>
          </cell>
          <cell r="AO419">
            <v>0</v>
          </cell>
          <cell r="AP419">
            <v>8890</v>
          </cell>
        </row>
        <row r="420">
          <cell r="A420">
            <v>470165178</v>
          </cell>
          <cell r="B420" t="str">
            <v>MYSTIC VALLEY REG'L</v>
          </cell>
          <cell r="C420">
            <v>0</v>
          </cell>
          <cell r="D420">
            <v>0</v>
          </cell>
          <cell r="E420">
            <v>16</v>
          </cell>
          <cell r="F420">
            <v>115</v>
          </cell>
          <cell r="G420">
            <v>70</v>
          </cell>
          <cell r="H420">
            <v>54</v>
          </cell>
          <cell r="I420">
            <v>9.5625</v>
          </cell>
          <cell r="J420">
            <v>0</v>
          </cell>
          <cell r="K420">
            <v>0</v>
          </cell>
          <cell r="L420">
            <v>0</v>
          </cell>
          <cell r="M420">
            <v>0</v>
          </cell>
          <cell r="N420">
            <v>0</v>
          </cell>
          <cell r="O420">
            <v>11</v>
          </cell>
          <cell r="P420">
            <v>5</v>
          </cell>
          <cell r="Q420">
            <v>255</v>
          </cell>
          <cell r="R420">
            <v>1.03</v>
          </cell>
          <cell r="T420">
            <v>118831.29763125001</v>
          </cell>
          <cell r="U420">
            <v>170493.9945</v>
          </cell>
          <cell r="V420">
            <v>926091.25996874995</v>
          </cell>
          <cell r="W420">
            <v>243349.03921874997</v>
          </cell>
          <cell r="X420">
            <v>36846.291712499988</v>
          </cell>
          <cell r="Y420">
            <v>127110.72562499999</v>
          </cell>
          <cell r="Z420">
            <v>70113.263900000005</v>
          </cell>
          <cell r="AA420">
            <v>59027.703499999996</v>
          </cell>
          <cell r="AB420">
            <v>258565.37985625002</v>
          </cell>
          <cell r="AC420">
            <v>218306.67624999999</v>
          </cell>
          <cell r="AD420">
            <v>0</v>
          </cell>
          <cell r="AE420">
            <v>2228735.6321624997</v>
          </cell>
          <cell r="AG420">
            <v>470165178</v>
          </cell>
          <cell r="AH420" t="str">
            <v>470</v>
          </cell>
          <cell r="AI420" t="str">
            <v>165</v>
          </cell>
          <cell r="AJ420" t="str">
            <v>178</v>
          </cell>
          <cell r="AK420">
            <v>1</v>
          </cell>
          <cell r="AL420">
            <v>255</v>
          </cell>
          <cell r="AM420">
            <v>2228735.6321624997</v>
          </cell>
          <cell r="AN420">
            <v>8740</v>
          </cell>
          <cell r="AO420">
            <v>0</v>
          </cell>
          <cell r="AP420">
            <v>8740</v>
          </cell>
        </row>
        <row r="421">
          <cell r="A421">
            <v>470165229</v>
          </cell>
          <cell r="B421" t="str">
            <v>MYSTIC VALLEY REG'L</v>
          </cell>
          <cell r="C421">
            <v>0</v>
          </cell>
          <cell r="D421">
            <v>0</v>
          </cell>
          <cell r="E421">
            <v>0</v>
          </cell>
          <cell r="F421">
            <v>2</v>
          </cell>
          <cell r="G421">
            <v>3</v>
          </cell>
          <cell r="H421">
            <v>1</v>
          </cell>
          <cell r="I421">
            <v>0.22500000000000001</v>
          </cell>
          <cell r="J421">
            <v>0</v>
          </cell>
          <cell r="K421">
            <v>0</v>
          </cell>
          <cell r="L421">
            <v>0</v>
          </cell>
          <cell r="M421">
            <v>0</v>
          </cell>
          <cell r="N421">
            <v>0</v>
          </cell>
          <cell r="O421">
            <v>0</v>
          </cell>
          <cell r="P421">
            <v>0</v>
          </cell>
          <cell r="Q421">
            <v>6</v>
          </cell>
          <cell r="R421">
            <v>1.03</v>
          </cell>
          <cell r="T421">
            <v>2796.0305325000004</v>
          </cell>
          <cell r="U421">
            <v>4011.6233999999999</v>
          </cell>
          <cell r="V421">
            <v>20089.613627500003</v>
          </cell>
          <cell r="W421">
            <v>5513.0845274999992</v>
          </cell>
          <cell r="X421">
            <v>856.24260500000003</v>
          </cell>
          <cell r="Y421">
            <v>2920.8962500000002</v>
          </cell>
          <cell r="Z421">
            <v>1709.3056000000004</v>
          </cell>
          <cell r="AA421">
            <v>1420.0095000000001</v>
          </cell>
          <cell r="AB421">
            <v>6008.6324624999997</v>
          </cell>
          <cell r="AC421">
            <v>5002.1565000000001</v>
          </cell>
          <cell r="AD421">
            <v>0</v>
          </cell>
          <cell r="AE421">
            <v>50327.595004999996</v>
          </cell>
          <cell r="AG421">
            <v>470165229</v>
          </cell>
          <cell r="AH421" t="str">
            <v>470</v>
          </cell>
          <cell r="AI421" t="str">
            <v>165</v>
          </cell>
          <cell r="AJ421" t="str">
            <v>229</v>
          </cell>
          <cell r="AK421">
            <v>1</v>
          </cell>
          <cell r="AL421">
            <v>6</v>
          </cell>
          <cell r="AM421">
            <v>50327.595004999996</v>
          </cell>
          <cell r="AN421">
            <v>8388</v>
          </cell>
          <cell r="AO421">
            <v>0</v>
          </cell>
          <cell r="AP421">
            <v>8388</v>
          </cell>
        </row>
        <row r="422">
          <cell r="A422">
            <v>470165246</v>
          </cell>
          <cell r="B422" t="str">
            <v>MYSTIC VALLEY REG'L</v>
          </cell>
          <cell r="C422">
            <v>0</v>
          </cell>
          <cell r="D422">
            <v>0</v>
          </cell>
          <cell r="E422">
            <v>0</v>
          </cell>
          <cell r="F422">
            <v>0</v>
          </cell>
          <cell r="G422">
            <v>1</v>
          </cell>
          <cell r="H422">
            <v>1</v>
          </cell>
          <cell r="I422">
            <v>7.4999999999999997E-2</v>
          </cell>
          <cell r="J422">
            <v>0</v>
          </cell>
          <cell r="K422">
            <v>0</v>
          </cell>
          <cell r="L422">
            <v>0</v>
          </cell>
          <cell r="M422">
            <v>0</v>
          </cell>
          <cell r="N422">
            <v>0</v>
          </cell>
          <cell r="O422">
            <v>0</v>
          </cell>
          <cell r="P422">
            <v>0</v>
          </cell>
          <cell r="Q422">
            <v>2</v>
          </cell>
          <cell r="R422">
            <v>1.03</v>
          </cell>
          <cell r="T422">
            <v>932.01017750000005</v>
          </cell>
          <cell r="U422">
            <v>1337.2078000000001</v>
          </cell>
          <cell r="V422">
            <v>7297.6733424999993</v>
          </cell>
          <cell r="W422">
            <v>1627.6366425000001</v>
          </cell>
          <cell r="X422">
            <v>289.54793500000005</v>
          </cell>
          <cell r="Y422">
            <v>1145.95875</v>
          </cell>
          <cell r="Z422">
            <v>669.21160000000009</v>
          </cell>
          <cell r="AA422">
            <v>718.86790000000008</v>
          </cell>
          <cell r="AB422">
            <v>2031.9234875000002</v>
          </cell>
          <cell r="AC422">
            <v>1624.4055000000001</v>
          </cell>
          <cell r="AD422">
            <v>0</v>
          </cell>
          <cell r="AE422">
            <v>17674.443134999998</v>
          </cell>
          <cell r="AG422">
            <v>470165246</v>
          </cell>
          <cell r="AH422" t="str">
            <v>470</v>
          </cell>
          <cell r="AI422" t="str">
            <v>165</v>
          </cell>
          <cell r="AJ422" t="str">
            <v>246</v>
          </cell>
          <cell r="AK422">
            <v>1</v>
          </cell>
          <cell r="AL422">
            <v>2</v>
          </cell>
          <cell r="AM422">
            <v>17674.443134999998</v>
          </cell>
          <cell r="AN422">
            <v>8837</v>
          </cell>
          <cell r="AO422">
            <v>0</v>
          </cell>
          <cell r="AP422">
            <v>8837</v>
          </cell>
        </row>
        <row r="423">
          <cell r="A423">
            <v>470165248</v>
          </cell>
          <cell r="B423" t="str">
            <v>MYSTIC VALLEY REG'L</v>
          </cell>
          <cell r="C423">
            <v>0</v>
          </cell>
          <cell r="D423">
            <v>0</v>
          </cell>
          <cell r="E423">
            <v>0</v>
          </cell>
          <cell r="F423">
            <v>3</v>
          </cell>
          <cell r="G423">
            <v>2</v>
          </cell>
          <cell r="H423">
            <v>3</v>
          </cell>
          <cell r="I423">
            <v>0.3</v>
          </cell>
          <cell r="J423">
            <v>0</v>
          </cell>
          <cell r="K423">
            <v>0</v>
          </cell>
          <cell r="L423">
            <v>0</v>
          </cell>
          <cell r="M423">
            <v>0</v>
          </cell>
          <cell r="N423">
            <v>0</v>
          </cell>
          <cell r="O423">
            <v>0</v>
          </cell>
          <cell r="P423">
            <v>0</v>
          </cell>
          <cell r="Q423">
            <v>8</v>
          </cell>
          <cell r="R423">
            <v>1.03</v>
          </cell>
          <cell r="T423">
            <v>3728.0407100000002</v>
          </cell>
          <cell r="U423">
            <v>5348.8311999999987</v>
          </cell>
          <cell r="V423">
            <v>29024.739769999996</v>
          </cell>
          <cell r="W423">
            <v>7266.2060699999993</v>
          </cell>
          <cell r="X423">
            <v>1131.5971400000001</v>
          </cell>
          <cell r="Y423">
            <v>4325.3450000000003</v>
          </cell>
          <cell r="Z423">
            <v>2379.9386</v>
          </cell>
          <cell r="AA423">
            <v>2338.5429000000004</v>
          </cell>
          <cell r="AB423">
            <v>7940.8725499999991</v>
          </cell>
          <cell r="AC423">
            <v>6635.4120000000003</v>
          </cell>
          <cell r="AD423">
            <v>0</v>
          </cell>
          <cell r="AE423">
            <v>70119.525939999992</v>
          </cell>
          <cell r="AG423">
            <v>470165248</v>
          </cell>
          <cell r="AH423" t="str">
            <v>470</v>
          </cell>
          <cell r="AI423" t="str">
            <v>165</v>
          </cell>
          <cell r="AJ423" t="str">
            <v>248</v>
          </cell>
          <cell r="AK423">
            <v>1</v>
          </cell>
          <cell r="AL423">
            <v>8</v>
          </cell>
          <cell r="AM423">
            <v>70119.525939999992</v>
          </cell>
          <cell r="AN423">
            <v>8765</v>
          </cell>
          <cell r="AO423">
            <v>0</v>
          </cell>
          <cell r="AP423">
            <v>8765</v>
          </cell>
        </row>
        <row r="424">
          <cell r="A424">
            <v>470165262</v>
          </cell>
          <cell r="B424" t="str">
            <v>MYSTIC VALLEY REG'L</v>
          </cell>
          <cell r="C424">
            <v>0</v>
          </cell>
          <cell r="D424">
            <v>0</v>
          </cell>
          <cell r="E424">
            <v>3</v>
          </cell>
          <cell r="F424">
            <v>10</v>
          </cell>
          <cell r="G424">
            <v>8</v>
          </cell>
          <cell r="H424">
            <v>18</v>
          </cell>
          <cell r="I424">
            <v>1.4624999999999999</v>
          </cell>
          <cell r="J424">
            <v>0</v>
          </cell>
          <cell r="K424">
            <v>0</v>
          </cell>
          <cell r="L424">
            <v>0</v>
          </cell>
          <cell r="M424">
            <v>0</v>
          </cell>
          <cell r="N424">
            <v>0</v>
          </cell>
          <cell r="O424">
            <v>2</v>
          </cell>
          <cell r="P424">
            <v>1</v>
          </cell>
          <cell r="Q424">
            <v>39</v>
          </cell>
          <cell r="R424">
            <v>1.03</v>
          </cell>
          <cell r="T424">
            <v>18174.198461250002</v>
          </cell>
          <cell r="U424">
            <v>26075.552100000001</v>
          </cell>
          <cell r="V424">
            <v>152783.03647875</v>
          </cell>
          <cell r="W424">
            <v>34744.835628749999</v>
          </cell>
          <cell r="X424">
            <v>5701.6811324999999</v>
          </cell>
          <cell r="Y424">
            <v>21958.460625</v>
          </cell>
          <cell r="Z424">
            <v>11976.355899999999</v>
          </cell>
          <cell r="AA424">
            <v>12362.729500000001</v>
          </cell>
          <cell r="AB424">
            <v>40011.446306249993</v>
          </cell>
          <cell r="AC424">
            <v>33009.542249999999</v>
          </cell>
          <cell r="AD424">
            <v>0</v>
          </cell>
          <cell r="AE424">
            <v>356797.83838250005</v>
          </cell>
          <cell r="AG424">
            <v>470165262</v>
          </cell>
          <cell r="AH424" t="str">
            <v>470</v>
          </cell>
          <cell r="AI424" t="str">
            <v>165</v>
          </cell>
          <cell r="AJ424" t="str">
            <v>262</v>
          </cell>
          <cell r="AK424">
            <v>1</v>
          </cell>
          <cell r="AL424">
            <v>39</v>
          </cell>
          <cell r="AM424">
            <v>356797.83838250005</v>
          </cell>
          <cell r="AN424">
            <v>9149</v>
          </cell>
          <cell r="AO424">
            <v>0</v>
          </cell>
          <cell r="AP424">
            <v>9149</v>
          </cell>
        </row>
        <row r="425">
          <cell r="A425">
            <v>470165274</v>
          </cell>
          <cell r="B425" t="str">
            <v>MYSTIC VALLEY REG'L</v>
          </cell>
          <cell r="C425">
            <v>0</v>
          </cell>
          <cell r="D425">
            <v>0</v>
          </cell>
          <cell r="E425">
            <v>0</v>
          </cell>
          <cell r="F425">
            <v>2</v>
          </cell>
          <cell r="G425">
            <v>0</v>
          </cell>
          <cell r="H425">
            <v>0</v>
          </cell>
          <cell r="I425">
            <v>7.4999999999999997E-2</v>
          </cell>
          <cell r="J425">
            <v>0</v>
          </cell>
          <cell r="K425">
            <v>0</v>
          </cell>
          <cell r="L425">
            <v>0</v>
          </cell>
          <cell r="M425">
            <v>0</v>
          </cell>
          <cell r="N425">
            <v>0</v>
          </cell>
          <cell r="O425">
            <v>0</v>
          </cell>
          <cell r="P425">
            <v>0</v>
          </cell>
          <cell r="Q425">
            <v>2</v>
          </cell>
          <cell r="R425">
            <v>1.03</v>
          </cell>
          <cell r="T425">
            <v>932.01017750000005</v>
          </cell>
          <cell r="U425">
            <v>1337.2078000000001</v>
          </cell>
          <cell r="V425">
            <v>6763.844942499999</v>
          </cell>
          <cell r="W425">
            <v>2163.0100425000001</v>
          </cell>
          <cell r="X425">
            <v>273.15033499999998</v>
          </cell>
          <cell r="Y425">
            <v>887.46875</v>
          </cell>
          <cell r="Z425">
            <v>446.17540000000002</v>
          </cell>
          <cell r="AA425">
            <v>266.255</v>
          </cell>
          <cell r="AB425">
            <v>1916.7282874999999</v>
          </cell>
          <cell r="AC425">
            <v>1725.5355</v>
          </cell>
          <cell r="AD425">
            <v>0</v>
          </cell>
          <cell r="AE425">
            <v>16711.386234999998</v>
          </cell>
          <cell r="AG425">
            <v>470165274</v>
          </cell>
          <cell r="AH425" t="str">
            <v>470</v>
          </cell>
          <cell r="AI425" t="str">
            <v>165</v>
          </cell>
          <cell r="AJ425" t="str">
            <v>274</v>
          </cell>
          <cell r="AK425">
            <v>1</v>
          </cell>
          <cell r="AL425">
            <v>2</v>
          </cell>
          <cell r="AM425">
            <v>16711.386234999998</v>
          </cell>
          <cell r="AN425">
            <v>8356</v>
          </cell>
          <cell r="AO425">
            <v>0</v>
          </cell>
          <cell r="AP425">
            <v>8356</v>
          </cell>
        </row>
        <row r="426">
          <cell r="A426">
            <v>470165284</v>
          </cell>
          <cell r="B426" t="str">
            <v>MYSTIC VALLEY REG'L</v>
          </cell>
          <cell r="C426">
            <v>0</v>
          </cell>
          <cell r="D426">
            <v>0</v>
          </cell>
          <cell r="E426">
            <v>8</v>
          </cell>
          <cell r="F426">
            <v>25</v>
          </cell>
          <cell r="G426">
            <v>17</v>
          </cell>
          <cell r="H426">
            <v>16</v>
          </cell>
          <cell r="I426">
            <v>2.4750000000000001</v>
          </cell>
          <cell r="J426">
            <v>0</v>
          </cell>
          <cell r="K426">
            <v>0</v>
          </cell>
          <cell r="L426">
            <v>0</v>
          </cell>
          <cell r="M426">
            <v>0</v>
          </cell>
          <cell r="N426">
            <v>0</v>
          </cell>
          <cell r="O426">
            <v>3</v>
          </cell>
          <cell r="P426">
            <v>2</v>
          </cell>
          <cell r="Q426">
            <v>66</v>
          </cell>
          <cell r="R426">
            <v>1.03</v>
          </cell>
          <cell r="T426">
            <v>30756.335857500002</v>
          </cell>
          <cell r="U426">
            <v>44127.857400000001</v>
          </cell>
          <cell r="V426">
            <v>243822.89960250002</v>
          </cell>
          <cell r="W426">
            <v>62593.070902499996</v>
          </cell>
          <cell r="X426">
            <v>9589.8958549999988</v>
          </cell>
          <cell r="Y426">
            <v>33422.308749999997</v>
          </cell>
          <cell r="Z426">
            <v>18366.239000000005</v>
          </cell>
          <cell r="AA426">
            <v>15757.558000000001</v>
          </cell>
          <cell r="AB426">
            <v>67296.771387500004</v>
          </cell>
          <cell r="AC426">
            <v>56646.681499999999</v>
          </cell>
          <cell r="AD426">
            <v>0</v>
          </cell>
          <cell r="AE426">
            <v>582379.61825499998</v>
          </cell>
          <cell r="AG426">
            <v>470165284</v>
          </cell>
          <cell r="AH426" t="str">
            <v>470</v>
          </cell>
          <cell r="AI426" t="str">
            <v>165</v>
          </cell>
          <cell r="AJ426" t="str">
            <v>284</v>
          </cell>
          <cell r="AK426">
            <v>1</v>
          </cell>
          <cell r="AL426">
            <v>66</v>
          </cell>
          <cell r="AM426">
            <v>582379.61825499998</v>
          </cell>
          <cell r="AN426">
            <v>8824</v>
          </cell>
          <cell r="AO426">
            <v>0</v>
          </cell>
          <cell r="AP426">
            <v>8824</v>
          </cell>
        </row>
        <row r="427">
          <cell r="A427">
            <v>470165305</v>
          </cell>
          <cell r="B427" t="str">
            <v>MYSTIC VALLEY REG'L</v>
          </cell>
          <cell r="C427">
            <v>0</v>
          </cell>
          <cell r="D427">
            <v>0</v>
          </cell>
          <cell r="E427">
            <v>7</v>
          </cell>
          <cell r="F427">
            <v>25</v>
          </cell>
          <cell r="G427">
            <v>11</v>
          </cell>
          <cell r="H427">
            <v>9</v>
          </cell>
          <cell r="I427">
            <v>1.95</v>
          </cell>
          <cell r="J427">
            <v>0</v>
          </cell>
          <cell r="K427">
            <v>0</v>
          </cell>
          <cell r="L427">
            <v>0</v>
          </cell>
          <cell r="M427">
            <v>0</v>
          </cell>
          <cell r="N427">
            <v>0</v>
          </cell>
          <cell r="O427">
            <v>3</v>
          </cell>
          <cell r="P427">
            <v>1</v>
          </cell>
          <cell r="Q427">
            <v>52</v>
          </cell>
          <cell r="R427">
            <v>1.03</v>
          </cell>
          <cell r="T427">
            <v>24232.264615</v>
          </cell>
          <cell r="U427">
            <v>34767.402800000003</v>
          </cell>
          <cell r="V427">
            <v>190287.48750500003</v>
          </cell>
          <cell r="W427">
            <v>50979.328304999995</v>
          </cell>
          <cell r="X427">
            <v>7512.5697099999988</v>
          </cell>
          <cell r="Y427">
            <v>25400.597500000003</v>
          </cell>
          <cell r="Z427">
            <v>13755.629400000002</v>
          </cell>
          <cell r="AA427">
            <v>10854.170899999999</v>
          </cell>
          <cell r="AB427">
            <v>52718.935474999998</v>
          </cell>
          <cell r="AC427">
            <v>44967.402999999998</v>
          </cell>
          <cell r="AD427">
            <v>0</v>
          </cell>
          <cell r="AE427">
            <v>455475.78921000008</v>
          </cell>
          <cell r="AG427">
            <v>470165305</v>
          </cell>
          <cell r="AH427" t="str">
            <v>470</v>
          </cell>
          <cell r="AI427" t="str">
            <v>165</v>
          </cell>
          <cell r="AJ427" t="str">
            <v>305</v>
          </cell>
          <cell r="AK427">
            <v>1</v>
          </cell>
          <cell r="AL427">
            <v>52</v>
          </cell>
          <cell r="AM427">
            <v>455475.78921000008</v>
          </cell>
          <cell r="AN427">
            <v>8759</v>
          </cell>
          <cell r="AO427">
            <v>0</v>
          </cell>
          <cell r="AP427">
            <v>8759</v>
          </cell>
        </row>
        <row r="428">
          <cell r="A428">
            <v>470165347</v>
          </cell>
          <cell r="B428" t="str">
            <v>MYSTIC VALLEY REG'L</v>
          </cell>
          <cell r="C428">
            <v>0</v>
          </cell>
          <cell r="D428">
            <v>0</v>
          </cell>
          <cell r="E428">
            <v>0</v>
          </cell>
          <cell r="F428">
            <v>1</v>
          </cell>
          <cell r="G428">
            <v>0</v>
          </cell>
          <cell r="H428">
            <v>2</v>
          </cell>
          <cell r="I428">
            <v>0.1125</v>
          </cell>
          <cell r="J428">
            <v>0</v>
          </cell>
          <cell r="K428">
            <v>0</v>
          </cell>
          <cell r="L428">
            <v>0</v>
          </cell>
          <cell r="M428">
            <v>0</v>
          </cell>
          <cell r="N428">
            <v>0</v>
          </cell>
          <cell r="O428">
            <v>0</v>
          </cell>
          <cell r="P428">
            <v>0</v>
          </cell>
          <cell r="Q428">
            <v>3</v>
          </cell>
          <cell r="R428">
            <v>1.03</v>
          </cell>
          <cell r="T428">
            <v>1398.0152662500002</v>
          </cell>
          <cell r="U428">
            <v>2005.8117</v>
          </cell>
          <cell r="V428">
            <v>11949.17381375</v>
          </cell>
          <cell r="W428">
            <v>2614.3404637500003</v>
          </cell>
          <cell r="X428">
            <v>422.12670250000008</v>
          </cell>
          <cell r="Y428">
            <v>1848.1831249999998</v>
          </cell>
          <cell r="Z428">
            <v>967.59230000000014</v>
          </cell>
          <cell r="AA428">
            <v>1135.9766999999999</v>
          </cell>
          <cell r="AB428">
            <v>2962.2304312500005</v>
          </cell>
          <cell r="AC428">
            <v>2459.3632499999999</v>
          </cell>
          <cell r="AD428">
            <v>0</v>
          </cell>
          <cell r="AE428">
            <v>27762.813752500002</v>
          </cell>
          <cell r="AG428">
            <v>470165347</v>
          </cell>
          <cell r="AH428" t="str">
            <v>470</v>
          </cell>
          <cell r="AI428" t="str">
            <v>165</v>
          </cell>
          <cell r="AJ428" t="str">
            <v>347</v>
          </cell>
          <cell r="AK428">
            <v>1</v>
          </cell>
          <cell r="AL428">
            <v>3</v>
          </cell>
          <cell r="AM428">
            <v>27762.813752500002</v>
          </cell>
          <cell r="AN428">
            <v>9254</v>
          </cell>
          <cell r="AO428">
            <v>0</v>
          </cell>
          <cell r="AP428">
            <v>9254</v>
          </cell>
        </row>
        <row r="429">
          <cell r="A429">
            <v>474097064</v>
          </cell>
          <cell r="B429" t="str">
            <v>NORTH CENTRAL CHARTER ESSENTIAL</v>
          </cell>
          <cell r="C429">
            <v>0</v>
          </cell>
          <cell r="D429">
            <v>0</v>
          </cell>
          <cell r="E429">
            <v>0</v>
          </cell>
          <cell r="F429">
            <v>0</v>
          </cell>
          <cell r="G429">
            <v>0</v>
          </cell>
          <cell r="H429">
            <v>1</v>
          </cell>
          <cell r="I429">
            <v>3.7499999999999999E-2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  <cell r="Q429">
            <v>1</v>
          </cell>
          <cell r="R429">
            <v>1</v>
          </cell>
          <cell r="T429">
            <v>452.43212500000004</v>
          </cell>
          <cell r="U429">
            <v>649.13</v>
          </cell>
          <cell r="V429">
            <v>4158.8598750000001</v>
          </cell>
          <cell r="W429">
            <v>744.094875</v>
          </cell>
          <cell r="X429">
            <v>138.61725000000001</v>
          </cell>
          <cell r="Y429">
            <v>702.22437500000001</v>
          </cell>
          <cell r="Z429">
            <v>361.41</v>
          </cell>
          <cell r="AA429">
            <v>486.82</v>
          </cell>
          <cell r="AB429">
            <v>972.75062500000001</v>
          </cell>
          <cell r="AC429">
            <v>798.29775000000006</v>
          </cell>
          <cell r="AD429">
            <v>0</v>
          </cell>
          <cell r="AE429">
            <v>9464.6368750000001</v>
          </cell>
          <cell r="AG429">
            <v>474097064</v>
          </cell>
          <cell r="AH429" t="str">
            <v>474</v>
          </cell>
          <cell r="AI429" t="str">
            <v>097</v>
          </cell>
          <cell r="AJ429" t="str">
            <v>064</v>
          </cell>
          <cell r="AK429">
            <v>1</v>
          </cell>
          <cell r="AL429">
            <v>1</v>
          </cell>
          <cell r="AM429">
            <v>9464.6368750000001</v>
          </cell>
          <cell r="AN429">
            <v>9465</v>
          </cell>
          <cell r="AO429">
            <v>0</v>
          </cell>
          <cell r="AP429">
            <v>9465</v>
          </cell>
        </row>
        <row r="430">
          <cell r="A430">
            <v>474097097</v>
          </cell>
          <cell r="B430" t="str">
            <v>NORTH CENTRAL CHARTER ESSENTIAL</v>
          </cell>
          <cell r="C430">
            <v>0</v>
          </cell>
          <cell r="D430">
            <v>0</v>
          </cell>
          <cell r="E430">
            <v>0</v>
          </cell>
          <cell r="F430">
            <v>0</v>
          </cell>
          <cell r="G430">
            <v>65</v>
          </cell>
          <cell r="H430">
            <v>106</v>
          </cell>
          <cell r="I430">
            <v>6.5250000000000004</v>
          </cell>
          <cell r="J430">
            <v>0</v>
          </cell>
          <cell r="K430">
            <v>0</v>
          </cell>
          <cell r="L430">
            <v>0</v>
          </cell>
          <cell r="M430">
            <v>3</v>
          </cell>
          <cell r="N430">
            <v>0</v>
          </cell>
          <cell r="O430">
            <v>32</v>
          </cell>
          <cell r="P430">
            <v>80</v>
          </cell>
          <cell r="Q430">
            <v>174</v>
          </cell>
          <cell r="R430">
            <v>1</v>
          </cell>
          <cell r="T430">
            <v>78723.189750000005</v>
          </cell>
          <cell r="U430">
            <v>112948.62</v>
          </cell>
          <cell r="V430">
            <v>892955.33824999991</v>
          </cell>
          <cell r="W430">
            <v>135913.86825</v>
          </cell>
          <cell r="X430">
            <v>31079.771499999999</v>
          </cell>
          <cell r="Y430">
            <v>104609.72124999997</v>
          </cell>
          <cell r="Z430">
            <v>57914.54</v>
          </cell>
          <cell r="AA430">
            <v>65712.820000000007</v>
          </cell>
          <cell r="AB430">
            <v>218101.61875000002</v>
          </cell>
          <cell r="AC430">
            <v>171926.39850000001</v>
          </cell>
          <cell r="AD430">
            <v>0</v>
          </cell>
          <cell r="AE430">
            <v>1869885.8862500004</v>
          </cell>
          <cell r="AG430">
            <v>474097097</v>
          </cell>
          <cell r="AH430" t="str">
            <v>474</v>
          </cell>
          <cell r="AI430" t="str">
            <v>097</v>
          </cell>
          <cell r="AJ430" t="str">
            <v>097</v>
          </cell>
          <cell r="AK430">
            <v>1</v>
          </cell>
          <cell r="AL430">
            <v>174</v>
          </cell>
          <cell r="AM430">
            <v>1869885.8862500004</v>
          </cell>
          <cell r="AN430">
            <v>10746</v>
          </cell>
          <cell r="AO430">
            <v>0</v>
          </cell>
          <cell r="AP430">
            <v>10746</v>
          </cell>
        </row>
        <row r="431">
          <cell r="A431">
            <v>474097103</v>
          </cell>
          <cell r="B431" t="str">
            <v>NORTH CENTRAL CHARTER ESSENTIAL</v>
          </cell>
          <cell r="C431">
            <v>0</v>
          </cell>
          <cell r="D431">
            <v>0</v>
          </cell>
          <cell r="E431">
            <v>0</v>
          </cell>
          <cell r="F431">
            <v>0</v>
          </cell>
          <cell r="G431">
            <v>4</v>
          </cell>
          <cell r="H431">
            <v>4</v>
          </cell>
          <cell r="I431">
            <v>0.3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1</v>
          </cell>
          <cell r="P431">
            <v>0</v>
          </cell>
          <cell r="Q431">
            <v>8</v>
          </cell>
          <cell r="R431">
            <v>1</v>
          </cell>
          <cell r="T431">
            <v>3619.4570000000003</v>
          </cell>
          <cell r="U431">
            <v>5193.04</v>
          </cell>
          <cell r="V431">
            <v>31018.388999999996</v>
          </cell>
          <cell r="W431">
            <v>6320.9189999999999</v>
          </cell>
          <cell r="X431">
            <v>1183.3980000000001</v>
          </cell>
          <cell r="Y431">
            <v>4583.835</v>
          </cell>
          <cell r="Z431">
            <v>2598.88</v>
          </cell>
          <cell r="AA431">
            <v>2791.7200000000003</v>
          </cell>
          <cell r="AB431">
            <v>8304.5550000000003</v>
          </cell>
          <cell r="AC431">
            <v>6769.4520000000002</v>
          </cell>
          <cell r="AD431">
            <v>0</v>
          </cell>
          <cell r="AE431">
            <v>72383.645000000004</v>
          </cell>
          <cell r="AG431">
            <v>474097103</v>
          </cell>
          <cell r="AH431" t="str">
            <v>474</v>
          </cell>
          <cell r="AI431" t="str">
            <v>097</v>
          </cell>
          <cell r="AJ431" t="str">
            <v>103</v>
          </cell>
          <cell r="AK431">
            <v>1</v>
          </cell>
          <cell r="AL431">
            <v>8</v>
          </cell>
          <cell r="AM431">
            <v>72383.645000000004</v>
          </cell>
          <cell r="AN431">
            <v>9048</v>
          </cell>
          <cell r="AO431">
            <v>0</v>
          </cell>
          <cell r="AP431">
            <v>9048</v>
          </cell>
        </row>
        <row r="432">
          <cell r="A432">
            <v>474097141</v>
          </cell>
          <cell r="B432" t="str">
            <v>NORTH CENTRAL CHARTER ESSENTIAL</v>
          </cell>
          <cell r="C432">
            <v>0</v>
          </cell>
          <cell r="D432">
            <v>0</v>
          </cell>
          <cell r="E432">
            <v>0</v>
          </cell>
          <cell r="F432">
            <v>0</v>
          </cell>
          <cell r="G432">
            <v>0</v>
          </cell>
          <cell r="H432">
            <v>1</v>
          </cell>
          <cell r="I432">
            <v>3.7499999999999999E-2</v>
          </cell>
          <cell r="J432">
            <v>0</v>
          </cell>
          <cell r="K432">
            <v>0</v>
          </cell>
          <cell r="L432">
            <v>0</v>
          </cell>
          <cell r="M432">
            <v>0</v>
          </cell>
          <cell r="N432">
            <v>0</v>
          </cell>
          <cell r="O432">
            <v>0</v>
          </cell>
          <cell r="P432">
            <v>0</v>
          </cell>
          <cell r="Q432">
            <v>1</v>
          </cell>
          <cell r="R432">
            <v>1</v>
          </cell>
          <cell r="T432">
            <v>452.43212500000004</v>
          </cell>
          <cell r="U432">
            <v>649.13</v>
          </cell>
          <cell r="V432">
            <v>4158.8598750000001</v>
          </cell>
          <cell r="W432">
            <v>744.094875</v>
          </cell>
          <cell r="X432">
            <v>138.61725000000001</v>
          </cell>
          <cell r="Y432">
            <v>702.22437500000001</v>
          </cell>
          <cell r="Z432">
            <v>361.41</v>
          </cell>
          <cell r="AA432">
            <v>486.82</v>
          </cell>
          <cell r="AB432">
            <v>972.75062500000001</v>
          </cell>
          <cell r="AC432">
            <v>798.29775000000006</v>
          </cell>
          <cell r="AD432">
            <v>0</v>
          </cell>
          <cell r="AE432">
            <v>9464.6368750000001</v>
          </cell>
          <cell r="AG432">
            <v>474097141</v>
          </cell>
          <cell r="AH432" t="str">
            <v>474</v>
          </cell>
          <cell r="AI432" t="str">
            <v>097</v>
          </cell>
          <cell r="AJ432" t="str">
            <v>141</v>
          </cell>
          <cell r="AK432">
            <v>1</v>
          </cell>
          <cell r="AL432">
            <v>1</v>
          </cell>
          <cell r="AM432">
            <v>9464.6368750000001</v>
          </cell>
          <cell r="AN432">
            <v>9465</v>
          </cell>
          <cell r="AO432">
            <v>0</v>
          </cell>
          <cell r="AP432">
            <v>9465</v>
          </cell>
        </row>
        <row r="433">
          <cell r="A433">
            <v>474097153</v>
          </cell>
          <cell r="B433" t="str">
            <v>NORTH CENTRAL CHARTER ESSENTIAL</v>
          </cell>
          <cell r="C433">
            <v>0</v>
          </cell>
          <cell r="D433">
            <v>0</v>
          </cell>
          <cell r="E433">
            <v>0</v>
          </cell>
          <cell r="F433">
            <v>0</v>
          </cell>
          <cell r="G433">
            <v>13</v>
          </cell>
          <cell r="H433">
            <v>33</v>
          </cell>
          <cell r="I433">
            <v>1.7250000000000001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6</v>
          </cell>
          <cell r="P433">
            <v>9</v>
          </cell>
          <cell r="Q433">
            <v>46</v>
          </cell>
          <cell r="R433">
            <v>1</v>
          </cell>
          <cell r="T433">
            <v>20811.87775</v>
          </cell>
          <cell r="U433">
            <v>29859.980000000003</v>
          </cell>
          <cell r="V433">
            <v>209559.02424999999</v>
          </cell>
          <cell r="W433">
            <v>35424.884250000003</v>
          </cell>
          <cell r="X433">
            <v>7310.9335000000001</v>
          </cell>
          <cell r="Y433">
            <v>28941.951249999998</v>
          </cell>
          <cell r="Z433">
            <v>15674.560000000001</v>
          </cell>
          <cell r="AA433">
            <v>18809.489999999998</v>
          </cell>
          <cell r="AB433">
            <v>51304.498749999999</v>
          </cell>
          <cell r="AC433">
            <v>41160.676500000009</v>
          </cell>
          <cell r="AD433">
            <v>0</v>
          </cell>
          <cell r="AE433">
            <v>458857.87624999991</v>
          </cell>
          <cell r="AG433">
            <v>474097153</v>
          </cell>
          <cell r="AH433" t="str">
            <v>474</v>
          </cell>
          <cell r="AI433" t="str">
            <v>097</v>
          </cell>
          <cell r="AJ433" t="str">
            <v>153</v>
          </cell>
          <cell r="AK433">
            <v>1</v>
          </cell>
          <cell r="AL433">
            <v>46</v>
          </cell>
          <cell r="AM433">
            <v>458857.87624999991</v>
          </cell>
          <cell r="AN433">
            <v>9975</v>
          </cell>
          <cell r="AO433">
            <v>0</v>
          </cell>
          <cell r="AP433">
            <v>9975</v>
          </cell>
        </row>
        <row r="434">
          <cell r="A434">
            <v>474097158</v>
          </cell>
          <cell r="B434" t="str">
            <v>NORTH CENTRAL CHARTER ESSENTIAL</v>
          </cell>
          <cell r="C434">
            <v>0</v>
          </cell>
          <cell r="D434">
            <v>0</v>
          </cell>
          <cell r="E434">
            <v>0</v>
          </cell>
          <cell r="F434">
            <v>0</v>
          </cell>
          <cell r="G434">
            <v>1</v>
          </cell>
          <cell r="H434">
            <v>0</v>
          </cell>
          <cell r="I434">
            <v>3.7499999999999999E-2</v>
          </cell>
          <cell r="J434">
            <v>0</v>
          </cell>
          <cell r="K434">
            <v>0</v>
          </cell>
          <cell r="L434">
            <v>0</v>
          </cell>
          <cell r="M434">
            <v>0</v>
          </cell>
          <cell r="N434">
            <v>0</v>
          </cell>
          <cell r="O434">
            <v>0</v>
          </cell>
          <cell r="P434">
            <v>0</v>
          </cell>
          <cell r="Q434">
            <v>1</v>
          </cell>
          <cell r="R434">
            <v>1</v>
          </cell>
          <cell r="T434">
            <v>452.43212500000004</v>
          </cell>
          <cell r="U434">
            <v>649.13</v>
          </cell>
          <cell r="V434">
            <v>2926.2598749999997</v>
          </cell>
          <cell r="W434">
            <v>836.13487499999997</v>
          </cell>
          <cell r="X434">
            <v>142.49725000000001</v>
          </cell>
          <cell r="Y434">
            <v>443.734375</v>
          </cell>
          <cell r="Z434">
            <v>288.31</v>
          </cell>
          <cell r="AA434">
            <v>211.11</v>
          </cell>
          <cell r="AB434">
            <v>999.99062500000002</v>
          </cell>
          <cell r="AC434">
            <v>826.10775000000001</v>
          </cell>
          <cell r="AD434">
            <v>0</v>
          </cell>
          <cell r="AE434">
            <v>7775.7068750000008</v>
          </cell>
          <cell r="AG434">
            <v>474097158</v>
          </cell>
          <cell r="AH434" t="str">
            <v>474</v>
          </cell>
          <cell r="AI434" t="str">
            <v>097</v>
          </cell>
          <cell r="AJ434" t="str">
            <v>158</v>
          </cell>
          <cell r="AK434">
            <v>1</v>
          </cell>
          <cell r="AL434">
            <v>1</v>
          </cell>
          <cell r="AM434">
            <v>7775.7068750000008</v>
          </cell>
          <cell r="AN434">
            <v>7776</v>
          </cell>
          <cell r="AO434">
            <v>0</v>
          </cell>
          <cell r="AP434">
            <v>7776</v>
          </cell>
        </row>
        <row r="435">
          <cell r="A435">
            <v>474097162</v>
          </cell>
          <cell r="B435" t="str">
            <v>NORTH CENTRAL CHARTER ESSENTIAL</v>
          </cell>
          <cell r="C435">
            <v>0</v>
          </cell>
          <cell r="D435">
            <v>0</v>
          </cell>
          <cell r="E435">
            <v>0</v>
          </cell>
          <cell r="F435">
            <v>0</v>
          </cell>
          <cell r="G435">
            <v>6</v>
          </cell>
          <cell r="H435">
            <v>11</v>
          </cell>
          <cell r="I435">
            <v>0.63749999999999996</v>
          </cell>
          <cell r="J435">
            <v>0</v>
          </cell>
          <cell r="K435">
            <v>0</v>
          </cell>
          <cell r="L435">
            <v>0</v>
          </cell>
          <cell r="M435">
            <v>0</v>
          </cell>
          <cell r="N435">
            <v>0</v>
          </cell>
          <cell r="O435">
            <v>2</v>
          </cell>
          <cell r="P435">
            <v>0</v>
          </cell>
          <cell r="Q435">
            <v>17</v>
          </cell>
          <cell r="R435">
            <v>1</v>
          </cell>
          <cell r="T435">
            <v>7691.346125</v>
          </cell>
          <cell r="U435">
            <v>11035.21</v>
          </cell>
          <cell r="V435">
            <v>68660.837874999997</v>
          </cell>
          <cell r="W435">
            <v>13201.852875</v>
          </cell>
          <cell r="X435">
            <v>2497.6532500000003</v>
          </cell>
          <cell r="Y435">
            <v>10386.874374999999</v>
          </cell>
          <cell r="Z435">
            <v>5705.3700000000008</v>
          </cell>
          <cell r="AA435">
            <v>6621.6799999999994</v>
          </cell>
          <cell r="AB435">
            <v>17527.380625000002</v>
          </cell>
          <cell r="AC435">
            <v>14281.581750000001</v>
          </cell>
          <cell r="AD435">
            <v>0</v>
          </cell>
          <cell r="AE435">
            <v>157609.78687499999</v>
          </cell>
          <cell r="AG435">
            <v>474097162</v>
          </cell>
          <cell r="AH435" t="str">
            <v>474</v>
          </cell>
          <cell r="AI435" t="str">
            <v>097</v>
          </cell>
          <cell r="AJ435" t="str">
            <v>162</v>
          </cell>
          <cell r="AK435">
            <v>1</v>
          </cell>
          <cell r="AL435">
            <v>17</v>
          </cell>
          <cell r="AM435">
            <v>157609.78687499999</v>
          </cell>
          <cell r="AN435">
            <v>9271</v>
          </cell>
          <cell r="AO435">
            <v>0</v>
          </cell>
          <cell r="AP435">
            <v>9271</v>
          </cell>
        </row>
        <row r="436">
          <cell r="A436">
            <v>474097343</v>
          </cell>
          <cell r="B436" t="str">
            <v>NORTH CENTRAL CHARTER ESSENTIAL</v>
          </cell>
          <cell r="C436">
            <v>0</v>
          </cell>
          <cell r="D436">
            <v>0</v>
          </cell>
          <cell r="E436">
            <v>0</v>
          </cell>
          <cell r="F436">
            <v>0</v>
          </cell>
          <cell r="G436">
            <v>6</v>
          </cell>
          <cell r="H436">
            <v>16</v>
          </cell>
          <cell r="I436">
            <v>0.82499999999999996</v>
          </cell>
          <cell r="J436">
            <v>0</v>
          </cell>
          <cell r="K436">
            <v>0</v>
          </cell>
          <cell r="L436">
            <v>0</v>
          </cell>
          <cell r="M436">
            <v>0</v>
          </cell>
          <cell r="N436">
            <v>0</v>
          </cell>
          <cell r="O436">
            <v>2</v>
          </cell>
          <cell r="P436">
            <v>8</v>
          </cell>
          <cell r="Q436">
            <v>22</v>
          </cell>
          <cell r="R436">
            <v>1</v>
          </cell>
          <cell r="T436">
            <v>9953.5067500000005</v>
          </cell>
          <cell r="U436">
            <v>14280.86</v>
          </cell>
          <cell r="V436">
            <v>105639.85725</v>
          </cell>
          <cell r="W436">
            <v>16922.327249999998</v>
          </cell>
          <cell r="X436">
            <v>3662.2595000000001</v>
          </cell>
          <cell r="Y436">
            <v>13897.99625</v>
          </cell>
          <cell r="Z436">
            <v>7512.42</v>
          </cell>
          <cell r="AA436">
            <v>9055.7800000000007</v>
          </cell>
          <cell r="AB436">
            <v>25699.853750000002</v>
          </cell>
          <cell r="AC436">
            <v>20447.710500000001</v>
          </cell>
          <cell r="AD436">
            <v>0</v>
          </cell>
          <cell r="AE436">
            <v>227072.57125000004</v>
          </cell>
          <cell r="AG436">
            <v>474097343</v>
          </cell>
          <cell r="AH436" t="str">
            <v>474</v>
          </cell>
          <cell r="AI436" t="str">
            <v>097</v>
          </cell>
          <cell r="AJ436" t="str">
            <v>343</v>
          </cell>
          <cell r="AK436">
            <v>1</v>
          </cell>
          <cell r="AL436">
            <v>22</v>
          </cell>
          <cell r="AM436">
            <v>227072.57125000004</v>
          </cell>
          <cell r="AN436">
            <v>10321</v>
          </cell>
          <cell r="AO436">
            <v>0</v>
          </cell>
          <cell r="AP436">
            <v>10321</v>
          </cell>
        </row>
        <row r="437">
          <cell r="A437">
            <v>474097600</v>
          </cell>
          <cell r="B437" t="str">
            <v>NORTH CENTRAL CHARTER ESSENTIAL</v>
          </cell>
          <cell r="C437">
            <v>0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H437">
            <v>1</v>
          </cell>
          <cell r="I437">
            <v>3.7499999999999999E-2</v>
          </cell>
          <cell r="J437">
            <v>0</v>
          </cell>
          <cell r="K437">
            <v>0</v>
          </cell>
          <cell r="L437">
            <v>0</v>
          </cell>
          <cell r="M437">
            <v>0</v>
          </cell>
          <cell r="N437">
            <v>0</v>
          </cell>
          <cell r="O437">
            <v>0</v>
          </cell>
          <cell r="P437">
            <v>0</v>
          </cell>
          <cell r="Q437">
            <v>1</v>
          </cell>
          <cell r="R437">
            <v>1</v>
          </cell>
          <cell r="T437">
            <v>452.43212500000004</v>
          </cell>
          <cell r="U437">
            <v>649.13</v>
          </cell>
          <cell r="V437">
            <v>4158.8598750000001</v>
          </cell>
          <cell r="W437">
            <v>744.094875</v>
          </cell>
          <cell r="X437">
            <v>138.61725000000001</v>
          </cell>
          <cell r="Y437">
            <v>702.22437500000001</v>
          </cell>
          <cell r="Z437">
            <v>361.41</v>
          </cell>
          <cell r="AA437">
            <v>486.82</v>
          </cell>
          <cell r="AB437">
            <v>972.75062500000001</v>
          </cell>
          <cell r="AC437">
            <v>798.29775000000006</v>
          </cell>
          <cell r="AD437">
            <v>0</v>
          </cell>
          <cell r="AE437">
            <v>9464.6368750000001</v>
          </cell>
          <cell r="AG437">
            <v>474097600</v>
          </cell>
          <cell r="AH437" t="str">
            <v>474</v>
          </cell>
          <cell r="AI437" t="str">
            <v>097</v>
          </cell>
          <cell r="AJ437" t="str">
            <v>600</v>
          </cell>
          <cell r="AK437">
            <v>1</v>
          </cell>
          <cell r="AL437">
            <v>1</v>
          </cell>
          <cell r="AM437">
            <v>9464.6368750000001</v>
          </cell>
          <cell r="AN437">
            <v>9465</v>
          </cell>
          <cell r="AO437">
            <v>0</v>
          </cell>
          <cell r="AP437">
            <v>9465</v>
          </cell>
        </row>
        <row r="438">
          <cell r="A438">
            <v>474097610</v>
          </cell>
          <cell r="B438" t="str">
            <v>NORTH CENTRAL CHARTER ESSENTIAL</v>
          </cell>
          <cell r="C438">
            <v>0</v>
          </cell>
          <cell r="D438">
            <v>0</v>
          </cell>
          <cell r="E438">
            <v>0</v>
          </cell>
          <cell r="F438">
            <v>0</v>
          </cell>
          <cell r="G438">
            <v>3</v>
          </cell>
          <cell r="H438">
            <v>8</v>
          </cell>
          <cell r="I438">
            <v>0.41249999999999998</v>
          </cell>
          <cell r="J438">
            <v>0</v>
          </cell>
          <cell r="K438">
            <v>0</v>
          </cell>
          <cell r="L438">
            <v>0</v>
          </cell>
          <cell r="M438">
            <v>0</v>
          </cell>
          <cell r="N438">
            <v>0</v>
          </cell>
          <cell r="O438">
            <v>0</v>
          </cell>
          <cell r="P438">
            <v>2</v>
          </cell>
          <cell r="Q438">
            <v>11</v>
          </cell>
          <cell r="R438">
            <v>1</v>
          </cell>
          <cell r="T438">
            <v>4976.7533750000002</v>
          </cell>
          <cell r="U438">
            <v>7140.43</v>
          </cell>
          <cell r="V438">
            <v>46095.838624999997</v>
          </cell>
          <cell r="W438">
            <v>8461.1636249999992</v>
          </cell>
          <cell r="X438">
            <v>1654.3097499999999</v>
          </cell>
          <cell r="Y438">
            <v>6948.9981250000001</v>
          </cell>
          <cell r="Z438">
            <v>3756.21</v>
          </cell>
          <cell r="AA438">
            <v>4527.8900000000003</v>
          </cell>
          <cell r="AB438">
            <v>11609.156875000001</v>
          </cell>
          <cell r="AC438">
            <v>9408.3652500000007</v>
          </cell>
          <cell r="AD438">
            <v>0</v>
          </cell>
          <cell r="AE438">
            <v>104579.11562500001</v>
          </cell>
          <cell r="AG438">
            <v>474097610</v>
          </cell>
          <cell r="AH438" t="str">
            <v>474</v>
          </cell>
          <cell r="AI438" t="str">
            <v>097</v>
          </cell>
          <cell r="AJ438" t="str">
            <v>610</v>
          </cell>
          <cell r="AK438">
            <v>1</v>
          </cell>
          <cell r="AL438">
            <v>11</v>
          </cell>
          <cell r="AM438">
            <v>104579.11562500001</v>
          </cell>
          <cell r="AN438">
            <v>9507</v>
          </cell>
          <cell r="AO438">
            <v>0</v>
          </cell>
          <cell r="AP438">
            <v>9507</v>
          </cell>
        </row>
        <row r="439">
          <cell r="A439">
            <v>474097615</v>
          </cell>
          <cell r="B439" t="str">
            <v>NORTH CENTRAL CHARTER ESSENTIAL</v>
          </cell>
          <cell r="C439">
            <v>0</v>
          </cell>
          <cell r="D439">
            <v>0</v>
          </cell>
          <cell r="E439">
            <v>0</v>
          </cell>
          <cell r="F439">
            <v>0</v>
          </cell>
          <cell r="G439">
            <v>1</v>
          </cell>
          <cell r="H439">
            <v>0</v>
          </cell>
          <cell r="I439">
            <v>3.7499999999999999E-2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  <cell r="P439">
            <v>0</v>
          </cell>
          <cell r="Q439">
            <v>1</v>
          </cell>
          <cell r="R439">
            <v>1</v>
          </cell>
          <cell r="T439">
            <v>452.43212500000004</v>
          </cell>
          <cell r="U439">
            <v>649.13</v>
          </cell>
          <cell r="V439">
            <v>2926.2598749999997</v>
          </cell>
          <cell r="W439">
            <v>836.13487499999997</v>
          </cell>
          <cell r="X439">
            <v>142.49725000000001</v>
          </cell>
          <cell r="Y439">
            <v>443.734375</v>
          </cell>
          <cell r="Z439">
            <v>288.31</v>
          </cell>
          <cell r="AA439">
            <v>211.11</v>
          </cell>
          <cell r="AB439">
            <v>999.99062500000002</v>
          </cell>
          <cell r="AC439">
            <v>826.10775000000001</v>
          </cell>
          <cell r="AD439">
            <v>0</v>
          </cell>
          <cell r="AE439">
            <v>7775.7068750000008</v>
          </cell>
          <cell r="AG439">
            <v>474097615</v>
          </cell>
          <cell r="AH439" t="str">
            <v>474</v>
          </cell>
          <cell r="AI439" t="str">
            <v>097</v>
          </cell>
          <cell r="AJ439" t="str">
            <v>615</v>
          </cell>
          <cell r="AK439">
            <v>1</v>
          </cell>
          <cell r="AL439">
            <v>1</v>
          </cell>
          <cell r="AM439">
            <v>7775.7068750000008</v>
          </cell>
          <cell r="AN439">
            <v>7776</v>
          </cell>
          <cell r="AO439">
            <v>0</v>
          </cell>
          <cell r="AP439">
            <v>7776</v>
          </cell>
        </row>
        <row r="440">
          <cell r="A440">
            <v>474097616</v>
          </cell>
          <cell r="B440" t="str">
            <v>NORTH CENTRAL CHARTER ESSENTIAL</v>
          </cell>
          <cell r="C440">
            <v>0</v>
          </cell>
          <cell r="D440">
            <v>0</v>
          </cell>
          <cell r="E440">
            <v>0</v>
          </cell>
          <cell r="F440">
            <v>0</v>
          </cell>
          <cell r="G440">
            <v>4</v>
          </cell>
          <cell r="H440">
            <v>11</v>
          </cell>
          <cell r="I440">
            <v>0.5625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1</v>
          </cell>
          <cell r="P440">
            <v>3</v>
          </cell>
          <cell r="Q440">
            <v>15</v>
          </cell>
          <cell r="R440">
            <v>1</v>
          </cell>
          <cell r="T440">
            <v>6786.4818750000004</v>
          </cell>
          <cell r="U440">
            <v>9736.9500000000007</v>
          </cell>
          <cell r="V440">
            <v>66199.678124999991</v>
          </cell>
          <cell r="W440">
            <v>11529.583125000001</v>
          </cell>
          <cell r="X440">
            <v>2330.5387500000002</v>
          </cell>
          <cell r="Y440">
            <v>9499.4056249999994</v>
          </cell>
          <cell r="Z440">
            <v>5128.75</v>
          </cell>
          <cell r="AA440">
            <v>6199.4599999999991</v>
          </cell>
          <cell r="AB440">
            <v>16354.579374999999</v>
          </cell>
          <cell r="AC440">
            <v>13173.026250000001</v>
          </cell>
          <cell r="AD440">
            <v>0</v>
          </cell>
          <cell r="AE440">
            <v>146938.453125</v>
          </cell>
          <cell r="AG440">
            <v>474097616</v>
          </cell>
          <cell r="AH440" t="str">
            <v>474</v>
          </cell>
          <cell r="AI440" t="str">
            <v>097</v>
          </cell>
          <cell r="AJ440" t="str">
            <v>616</v>
          </cell>
          <cell r="AK440">
            <v>1</v>
          </cell>
          <cell r="AL440">
            <v>15</v>
          </cell>
          <cell r="AM440">
            <v>146938.453125</v>
          </cell>
          <cell r="AN440">
            <v>9796</v>
          </cell>
          <cell r="AO440">
            <v>0</v>
          </cell>
          <cell r="AP440">
            <v>9796</v>
          </cell>
        </row>
        <row r="441">
          <cell r="A441">
            <v>474097673</v>
          </cell>
          <cell r="B441" t="str">
            <v>NORTH CENTRAL CHARTER ESSENTIAL</v>
          </cell>
          <cell r="C441">
            <v>0</v>
          </cell>
          <cell r="D441">
            <v>0</v>
          </cell>
          <cell r="E441">
            <v>0</v>
          </cell>
          <cell r="F441">
            <v>0</v>
          </cell>
          <cell r="G441">
            <v>0</v>
          </cell>
          <cell r="H441">
            <v>1</v>
          </cell>
          <cell r="I441">
            <v>3.7499999999999999E-2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  <cell r="Q441">
            <v>1</v>
          </cell>
          <cell r="R441">
            <v>1</v>
          </cell>
          <cell r="T441">
            <v>452.43212500000004</v>
          </cell>
          <cell r="U441">
            <v>649.13</v>
          </cell>
          <cell r="V441">
            <v>4158.8598750000001</v>
          </cell>
          <cell r="W441">
            <v>744.094875</v>
          </cell>
          <cell r="X441">
            <v>138.61725000000001</v>
          </cell>
          <cell r="Y441">
            <v>702.22437500000001</v>
          </cell>
          <cell r="Z441">
            <v>361.41</v>
          </cell>
          <cell r="AA441">
            <v>486.82</v>
          </cell>
          <cell r="AB441">
            <v>972.75062500000001</v>
          </cell>
          <cell r="AC441">
            <v>798.29775000000006</v>
          </cell>
          <cell r="AD441">
            <v>0</v>
          </cell>
          <cell r="AE441">
            <v>9464.6368750000001</v>
          </cell>
          <cell r="AG441">
            <v>474097673</v>
          </cell>
          <cell r="AH441" t="str">
            <v>474</v>
          </cell>
          <cell r="AI441" t="str">
            <v>097</v>
          </cell>
          <cell r="AJ441" t="str">
            <v>673</v>
          </cell>
          <cell r="AK441">
            <v>1</v>
          </cell>
          <cell r="AL441">
            <v>1</v>
          </cell>
          <cell r="AM441">
            <v>9464.6368750000001</v>
          </cell>
          <cell r="AN441">
            <v>9465</v>
          </cell>
          <cell r="AO441">
            <v>0</v>
          </cell>
          <cell r="AP441">
            <v>9465</v>
          </cell>
        </row>
        <row r="442">
          <cell r="A442">
            <v>474097720</v>
          </cell>
          <cell r="B442" t="str">
            <v>NORTH CENTRAL CHARTER ESSENTIAL</v>
          </cell>
          <cell r="C442">
            <v>0</v>
          </cell>
          <cell r="D442">
            <v>0</v>
          </cell>
          <cell r="E442">
            <v>0</v>
          </cell>
          <cell r="F442">
            <v>0</v>
          </cell>
          <cell r="G442">
            <v>3</v>
          </cell>
          <cell r="H442">
            <v>5</v>
          </cell>
          <cell r="I442">
            <v>0.3</v>
          </cell>
          <cell r="J442">
            <v>0</v>
          </cell>
          <cell r="K442">
            <v>0</v>
          </cell>
          <cell r="L442">
            <v>0</v>
          </cell>
          <cell r="M442">
            <v>0</v>
          </cell>
          <cell r="N442">
            <v>0</v>
          </cell>
          <cell r="O442">
            <v>1</v>
          </cell>
          <cell r="P442">
            <v>2</v>
          </cell>
          <cell r="Q442">
            <v>8</v>
          </cell>
          <cell r="R442">
            <v>1</v>
          </cell>
          <cell r="T442">
            <v>3619.4570000000003</v>
          </cell>
          <cell r="U442">
            <v>5193.04</v>
          </cell>
          <cell r="V442">
            <v>36297.168999999994</v>
          </cell>
          <cell r="W442">
            <v>6228.8789999999999</v>
          </cell>
          <cell r="X442">
            <v>1297.3980000000001</v>
          </cell>
          <cell r="Y442">
            <v>4842.3250000000007</v>
          </cell>
          <cell r="Z442">
            <v>2671.9800000000005</v>
          </cell>
          <cell r="AA442">
            <v>3067.43</v>
          </cell>
          <cell r="AB442">
            <v>9104.4950000000008</v>
          </cell>
          <cell r="AC442">
            <v>7285.3019999999997</v>
          </cell>
          <cell r="AD442">
            <v>0</v>
          </cell>
          <cell r="AE442">
            <v>79607.474999999991</v>
          </cell>
          <cell r="AG442">
            <v>474097720</v>
          </cell>
          <cell r="AH442" t="str">
            <v>474</v>
          </cell>
          <cell r="AI442" t="str">
            <v>097</v>
          </cell>
          <cell r="AJ442" t="str">
            <v>720</v>
          </cell>
          <cell r="AK442">
            <v>1</v>
          </cell>
          <cell r="AL442">
            <v>8</v>
          </cell>
          <cell r="AM442">
            <v>79607.474999999991</v>
          </cell>
          <cell r="AN442">
            <v>9951</v>
          </cell>
          <cell r="AO442">
            <v>0</v>
          </cell>
          <cell r="AP442">
            <v>9951</v>
          </cell>
        </row>
        <row r="443">
          <cell r="A443">
            <v>474097725</v>
          </cell>
          <cell r="B443" t="str">
            <v>NORTH CENTRAL CHARTER ESSENTIAL</v>
          </cell>
          <cell r="C443">
            <v>0</v>
          </cell>
          <cell r="D443">
            <v>0</v>
          </cell>
          <cell r="E443">
            <v>0</v>
          </cell>
          <cell r="F443">
            <v>0</v>
          </cell>
          <cell r="G443">
            <v>1</v>
          </cell>
          <cell r="H443">
            <v>2</v>
          </cell>
          <cell r="I443">
            <v>0.1125</v>
          </cell>
          <cell r="J443">
            <v>0</v>
          </cell>
          <cell r="K443">
            <v>0</v>
          </cell>
          <cell r="L443">
            <v>0</v>
          </cell>
          <cell r="M443">
            <v>0</v>
          </cell>
          <cell r="N443">
            <v>0</v>
          </cell>
          <cell r="O443">
            <v>0</v>
          </cell>
          <cell r="P443">
            <v>0</v>
          </cell>
          <cell r="Q443">
            <v>3</v>
          </cell>
          <cell r="R443">
            <v>1</v>
          </cell>
          <cell r="T443">
            <v>1357.2963750000001</v>
          </cell>
          <cell r="U443">
            <v>1947.3899999999999</v>
          </cell>
          <cell r="V443">
            <v>11243.979625</v>
          </cell>
          <cell r="W443">
            <v>2324.3246250000002</v>
          </cell>
          <cell r="X443">
            <v>419.73175000000003</v>
          </cell>
          <cell r="Y443">
            <v>1848.1831249999998</v>
          </cell>
          <cell r="Z443">
            <v>1011.1300000000001</v>
          </cell>
          <cell r="AA443">
            <v>1184.75</v>
          </cell>
          <cell r="AB443">
            <v>2945.4918750000002</v>
          </cell>
          <cell r="AC443">
            <v>2422.70325</v>
          </cell>
          <cell r="AD443">
            <v>0</v>
          </cell>
          <cell r="AE443">
            <v>26704.980625</v>
          </cell>
          <cell r="AG443">
            <v>474097725</v>
          </cell>
          <cell r="AH443" t="str">
            <v>474</v>
          </cell>
          <cell r="AI443" t="str">
            <v>097</v>
          </cell>
          <cell r="AJ443" t="str">
            <v>725</v>
          </cell>
          <cell r="AK443">
            <v>1</v>
          </cell>
          <cell r="AL443">
            <v>3</v>
          </cell>
          <cell r="AM443">
            <v>26704.980625</v>
          </cell>
          <cell r="AN443">
            <v>8902</v>
          </cell>
          <cell r="AO443">
            <v>0</v>
          </cell>
          <cell r="AP443">
            <v>8902</v>
          </cell>
        </row>
        <row r="444">
          <cell r="A444">
            <v>474097735</v>
          </cell>
          <cell r="B444" t="str">
            <v>NORTH CENTRAL CHARTER ESSENTIAL</v>
          </cell>
          <cell r="C444">
            <v>0</v>
          </cell>
          <cell r="D444">
            <v>0</v>
          </cell>
          <cell r="E444">
            <v>0</v>
          </cell>
          <cell r="F444">
            <v>0</v>
          </cell>
          <cell r="G444">
            <v>3</v>
          </cell>
          <cell r="H444">
            <v>10</v>
          </cell>
          <cell r="I444">
            <v>0.48749999999999999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  <cell r="Q444">
            <v>13</v>
          </cell>
          <cell r="R444">
            <v>1</v>
          </cell>
          <cell r="T444">
            <v>5881.6176249999999</v>
          </cell>
          <cell r="U444">
            <v>8438.69</v>
          </cell>
          <cell r="V444">
            <v>50367.378375</v>
          </cell>
          <cell r="W444">
            <v>9949.3533749999988</v>
          </cell>
          <cell r="X444">
            <v>1813.6642499999998</v>
          </cell>
          <cell r="Y444">
            <v>8353.4468749999996</v>
          </cell>
          <cell r="Z444">
            <v>4479.0300000000007</v>
          </cell>
          <cell r="AA444">
            <v>5501.53</v>
          </cell>
          <cell r="AB444">
            <v>12727.478125</v>
          </cell>
          <cell r="AC444">
            <v>10461.30075</v>
          </cell>
          <cell r="AD444">
            <v>0</v>
          </cell>
          <cell r="AE444">
            <v>117973.48937499998</v>
          </cell>
          <cell r="AG444">
            <v>474097735</v>
          </cell>
          <cell r="AH444" t="str">
            <v>474</v>
          </cell>
          <cell r="AI444" t="str">
            <v>097</v>
          </cell>
          <cell r="AJ444" t="str">
            <v>735</v>
          </cell>
          <cell r="AK444">
            <v>1</v>
          </cell>
          <cell r="AL444">
            <v>13</v>
          </cell>
          <cell r="AM444">
            <v>117973.48937499998</v>
          </cell>
          <cell r="AN444">
            <v>9075</v>
          </cell>
          <cell r="AO444">
            <v>0</v>
          </cell>
          <cell r="AP444">
            <v>9075</v>
          </cell>
        </row>
        <row r="445">
          <cell r="A445">
            <v>474097753</v>
          </cell>
          <cell r="B445" t="str">
            <v>NORTH CENTRAL CHARTER ESSENTIAL</v>
          </cell>
          <cell r="C445">
            <v>0</v>
          </cell>
          <cell r="D445">
            <v>0</v>
          </cell>
          <cell r="E445">
            <v>0</v>
          </cell>
          <cell r="F445">
            <v>0</v>
          </cell>
          <cell r="G445">
            <v>1</v>
          </cell>
          <cell r="H445">
            <v>2</v>
          </cell>
          <cell r="I445">
            <v>0.1125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  <cell r="Q445">
            <v>3</v>
          </cell>
          <cell r="R445">
            <v>1</v>
          </cell>
          <cell r="T445">
            <v>1357.2963750000001</v>
          </cell>
          <cell r="U445">
            <v>1947.3899999999999</v>
          </cell>
          <cell r="V445">
            <v>11243.979625</v>
          </cell>
          <cell r="W445">
            <v>2324.3246250000002</v>
          </cell>
          <cell r="X445">
            <v>419.73175000000003</v>
          </cell>
          <cell r="Y445">
            <v>1848.1831249999998</v>
          </cell>
          <cell r="Z445">
            <v>1011.1300000000001</v>
          </cell>
          <cell r="AA445">
            <v>1184.75</v>
          </cell>
          <cell r="AB445">
            <v>2945.4918750000002</v>
          </cell>
          <cell r="AC445">
            <v>2422.70325</v>
          </cell>
          <cell r="AD445">
            <v>0</v>
          </cell>
          <cell r="AE445">
            <v>26704.980625</v>
          </cell>
          <cell r="AG445">
            <v>474097753</v>
          </cell>
          <cell r="AH445" t="str">
            <v>474</v>
          </cell>
          <cell r="AI445" t="str">
            <v>097</v>
          </cell>
          <cell r="AJ445" t="str">
            <v>753</v>
          </cell>
          <cell r="AK445">
            <v>1</v>
          </cell>
          <cell r="AL445">
            <v>3</v>
          </cell>
          <cell r="AM445">
            <v>26704.980625</v>
          </cell>
          <cell r="AN445">
            <v>8902</v>
          </cell>
          <cell r="AO445">
            <v>0</v>
          </cell>
          <cell r="AP445">
            <v>8902</v>
          </cell>
        </row>
        <row r="446">
          <cell r="A446">
            <v>474097755</v>
          </cell>
          <cell r="B446" t="str">
            <v>NORTH CENTRAL CHARTER ESSENTIAL</v>
          </cell>
          <cell r="C446">
            <v>0</v>
          </cell>
          <cell r="D446">
            <v>0</v>
          </cell>
          <cell r="E446">
            <v>0</v>
          </cell>
          <cell r="F446">
            <v>0</v>
          </cell>
          <cell r="G446">
            <v>0</v>
          </cell>
          <cell r="H446">
            <v>1</v>
          </cell>
          <cell r="I446">
            <v>3.7499999999999999E-2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  <cell r="Q446">
            <v>1</v>
          </cell>
          <cell r="R446">
            <v>1</v>
          </cell>
          <cell r="T446">
            <v>452.43212500000004</v>
          </cell>
          <cell r="U446">
            <v>649.13</v>
          </cell>
          <cell r="V446">
            <v>4158.8598750000001</v>
          </cell>
          <cell r="W446">
            <v>744.094875</v>
          </cell>
          <cell r="X446">
            <v>138.61725000000001</v>
          </cell>
          <cell r="Y446">
            <v>702.22437500000001</v>
          </cell>
          <cell r="Z446">
            <v>361.41</v>
          </cell>
          <cell r="AA446">
            <v>486.82</v>
          </cell>
          <cell r="AB446">
            <v>972.75062500000001</v>
          </cell>
          <cell r="AC446">
            <v>798.29775000000006</v>
          </cell>
          <cell r="AD446">
            <v>0</v>
          </cell>
          <cell r="AE446">
            <v>9464.6368750000001</v>
          </cell>
          <cell r="AG446">
            <v>474097755</v>
          </cell>
          <cell r="AH446" t="str">
            <v>474</v>
          </cell>
          <cell r="AI446" t="str">
            <v>097</v>
          </cell>
          <cell r="AJ446" t="str">
            <v>755</v>
          </cell>
          <cell r="AK446">
            <v>1</v>
          </cell>
          <cell r="AL446">
            <v>1</v>
          </cell>
          <cell r="AM446">
            <v>9464.6368750000001</v>
          </cell>
          <cell r="AN446">
            <v>9465</v>
          </cell>
          <cell r="AO446">
            <v>0</v>
          </cell>
          <cell r="AP446">
            <v>9465</v>
          </cell>
        </row>
        <row r="447">
          <cell r="A447">
            <v>474097775</v>
          </cell>
          <cell r="B447" t="str">
            <v>NORTH CENTRAL CHARTER ESSENTIAL</v>
          </cell>
          <cell r="C447">
            <v>0</v>
          </cell>
          <cell r="D447">
            <v>0</v>
          </cell>
          <cell r="E447">
            <v>0</v>
          </cell>
          <cell r="F447">
            <v>0</v>
          </cell>
          <cell r="G447">
            <v>1</v>
          </cell>
          <cell r="H447">
            <v>5</v>
          </cell>
          <cell r="I447">
            <v>0.22500000000000001</v>
          </cell>
          <cell r="J447">
            <v>0</v>
          </cell>
          <cell r="K447">
            <v>0</v>
          </cell>
          <cell r="L447">
            <v>0</v>
          </cell>
          <cell r="M447">
            <v>0</v>
          </cell>
          <cell r="N447">
            <v>0</v>
          </cell>
          <cell r="O447">
            <v>0</v>
          </cell>
          <cell r="P447">
            <v>0</v>
          </cell>
          <cell r="Q447">
            <v>6</v>
          </cell>
          <cell r="R447">
            <v>1</v>
          </cell>
          <cell r="T447">
            <v>2714.5927500000003</v>
          </cell>
          <cell r="U447">
            <v>3894.78</v>
          </cell>
          <cell r="V447">
            <v>23720.559250000002</v>
          </cell>
          <cell r="W447">
            <v>4556.6092499999995</v>
          </cell>
          <cell r="X447">
            <v>835.58349999999996</v>
          </cell>
          <cell r="Y447">
            <v>3954.8562499999998</v>
          </cell>
          <cell r="Z447">
            <v>2095.36</v>
          </cell>
          <cell r="AA447">
            <v>2645.21</v>
          </cell>
          <cell r="AB447">
            <v>5863.7437499999996</v>
          </cell>
          <cell r="AC447">
            <v>4817.5964999999997</v>
          </cell>
          <cell r="AD447">
            <v>0</v>
          </cell>
          <cell r="AE447">
            <v>55098.891250000001</v>
          </cell>
          <cell r="AG447">
            <v>474097775</v>
          </cell>
          <cell r="AH447" t="str">
            <v>474</v>
          </cell>
          <cell r="AI447" t="str">
            <v>097</v>
          </cell>
          <cell r="AJ447" t="str">
            <v>775</v>
          </cell>
          <cell r="AK447">
            <v>1</v>
          </cell>
          <cell r="AL447">
            <v>6</v>
          </cell>
          <cell r="AM447">
            <v>55098.891250000001</v>
          </cell>
          <cell r="AN447">
            <v>9183</v>
          </cell>
          <cell r="AO447">
            <v>0</v>
          </cell>
          <cell r="AP447">
            <v>9183</v>
          </cell>
        </row>
        <row r="448">
          <cell r="A448">
            <v>475035035</v>
          </cell>
          <cell r="B448" t="str">
            <v>DORCHESTER COLLEGIATE ACADEMY</v>
          </cell>
          <cell r="C448">
            <v>0</v>
          </cell>
          <cell r="D448">
            <v>0</v>
          </cell>
          <cell r="E448">
            <v>0</v>
          </cell>
          <cell r="F448">
            <v>77</v>
          </cell>
          <cell r="G448">
            <v>116</v>
          </cell>
          <cell r="H448">
            <v>0</v>
          </cell>
          <cell r="I448">
            <v>7.2750000000000004</v>
          </cell>
          <cell r="J448">
            <v>0</v>
          </cell>
          <cell r="K448">
            <v>0</v>
          </cell>
          <cell r="L448">
            <v>0</v>
          </cell>
          <cell r="M448">
            <v>1</v>
          </cell>
          <cell r="N448">
            <v>0</v>
          </cell>
          <cell r="O448">
            <v>70</v>
          </cell>
          <cell r="P448">
            <v>0</v>
          </cell>
          <cell r="Q448">
            <v>194</v>
          </cell>
          <cell r="R448">
            <v>1.071</v>
          </cell>
          <cell r="T448">
            <v>94003.632339750009</v>
          </cell>
          <cell r="U448">
            <v>134872.33661999999</v>
          </cell>
          <cell r="V448">
            <v>840213.24708824989</v>
          </cell>
          <cell r="W448">
            <v>191429.50728825</v>
          </cell>
          <cell r="X448">
            <v>33243.536371499998</v>
          </cell>
          <cell r="Y448">
            <v>86084.46875</v>
          </cell>
          <cell r="Z448">
            <v>53988.788699999997</v>
          </cell>
          <cell r="AA448">
            <v>37024.748460000003</v>
          </cell>
          <cell r="AB448">
            <v>233282.83300874999</v>
          </cell>
          <cell r="AC448">
            <v>182344.6735</v>
          </cell>
          <cell r="AD448">
            <v>0</v>
          </cell>
          <cell r="AE448">
            <v>1886487.7721264996</v>
          </cell>
          <cell r="AG448">
            <v>475035035</v>
          </cell>
          <cell r="AH448" t="str">
            <v>475</v>
          </cell>
          <cell r="AI448" t="str">
            <v>035</v>
          </cell>
          <cell r="AJ448" t="str">
            <v>035</v>
          </cell>
          <cell r="AK448">
            <v>1</v>
          </cell>
          <cell r="AL448">
            <v>194</v>
          </cell>
          <cell r="AM448">
            <v>1886487.7721264996</v>
          </cell>
          <cell r="AN448">
            <v>9724</v>
          </cell>
          <cell r="AO448">
            <v>0</v>
          </cell>
          <cell r="AP448">
            <v>9724</v>
          </cell>
        </row>
        <row r="449">
          <cell r="A449">
            <v>475035244</v>
          </cell>
          <cell r="B449" t="str">
            <v>DORCHESTER COLLEGIATE ACADEMY</v>
          </cell>
          <cell r="C449">
            <v>0</v>
          </cell>
          <cell r="D449">
            <v>0</v>
          </cell>
          <cell r="E449">
            <v>0</v>
          </cell>
          <cell r="F449">
            <v>1</v>
          </cell>
          <cell r="G449">
            <v>0</v>
          </cell>
          <cell r="H449">
            <v>0</v>
          </cell>
          <cell r="I449">
            <v>3.7499999999999999E-2</v>
          </cell>
          <cell r="J449">
            <v>0</v>
          </cell>
          <cell r="K449">
            <v>0</v>
          </cell>
          <cell r="L449">
            <v>0</v>
          </cell>
          <cell r="M449">
            <v>0</v>
          </cell>
          <cell r="N449">
            <v>0</v>
          </cell>
          <cell r="O449">
            <v>1</v>
          </cell>
          <cell r="P449">
            <v>0</v>
          </cell>
          <cell r="Q449">
            <v>1</v>
          </cell>
          <cell r="R449">
            <v>1.071</v>
          </cell>
          <cell r="T449">
            <v>484.554805875</v>
          </cell>
          <cell r="U449">
            <v>695.21822999999995</v>
          </cell>
          <cell r="V449">
            <v>6384.5842961249991</v>
          </cell>
          <cell r="W449">
            <v>1124.5552211250001</v>
          </cell>
          <cell r="X449">
            <v>205.13639474999999</v>
          </cell>
          <cell r="Y449">
            <v>443.734375</v>
          </cell>
          <cell r="Z449">
            <v>231.96788999999998</v>
          </cell>
          <cell r="AA449">
            <v>138.42675</v>
          </cell>
          <cell r="AB449">
            <v>1439.4675093749997</v>
          </cell>
          <cell r="AC449">
            <v>1134.5977499999999</v>
          </cell>
          <cell r="AD449">
            <v>0</v>
          </cell>
          <cell r="AE449">
            <v>12282.243222249999</v>
          </cell>
          <cell r="AG449">
            <v>475035244</v>
          </cell>
          <cell r="AH449" t="str">
            <v>475</v>
          </cell>
          <cell r="AI449" t="str">
            <v>035</v>
          </cell>
          <cell r="AJ449" t="str">
            <v>244</v>
          </cell>
          <cell r="AK449">
            <v>1</v>
          </cell>
          <cell r="AL449">
            <v>1</v>
          </cell>
          <cell r="AM449">
            <v>12282.243222249999</v>
          </cell>
          <cell r="AN449">
            <v>12282</v>
          </cell>
          <cell r="AO449">
            <v>0</v>
          </cell>
          <cell r="AP449">
            <v>12282</v>
          </cell>
        </row>
        <row r="450">
          <cell r="A450">
            <v>478352051</v>
          </cell>
          <cell r="B450" t="str">
            <v>FRANCIS W. PARKER CHARTER ESSENTIAL</v>
          </cell>
          <cell r="C450">
            <v>0</v>
          </cell>
          <cell r="D450">
            <v>0</v>
          </cell>
          <cell r="E450">
            <v>0</v>
          </cell>
          <cell r="F450">
            <v>0</v>
          </cell>
          <cell r="G450">
            <v>1</v>
          </cell>
          <cell r="H450">
            <v>0</v>
          </cell>
          <cell r="I450">
            <v>3.7499999999999999E-2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  <cell r="P450">
            <v>0</v>
          </cell>
          <cell r="Q450">
            <v>1</v>
          </cell>
          <cell r="R450">
            <v>1.03</v>
          </cell>
          <cell r="T450">
            <v>466.00508875000003</v>
          </cell>
          <cell r="U450">
            <v>668.60390000000007</v>
          </cell>
          <cell r="V450">
            <v>3014.0476712499999</v>
          </cell>
          <cell r="W450">
            <v>861.21892124999999</v>
          </cell>
          <cell r="X450">
            <v>146.77216750000002</v>
          </cell>
          <cell r="Y450">
            <v>443.734375</v>
          </cell>
          <cell r="Z450">
            <v>296.95929999999998</v>
          </cell>
          <cell r="AA450">
            <v>217.44330000000002</v>
          </cell>
          <cell r="AB450">
            <v>1029.99034375</v>
          </cell>
          <cell r="AC450">
            <v>826.10775000000001</v>
          </cell>
          <cell r="AD450">
            <v>0</v>
          </cell>
          <cell r="AE450">
            <v>7970.8828174999999</v>
          </cell>
          <cell r="AG450">
            <v>478352051</v>
          </cell>
          <cell r="AH450" t="str">
            <v>478</v>
          </cell>
          <cell r="AI450" t="str">
            <v>352</v>
          </cell>
          <cell r="AJ450" t="str">
            <v>051</v>
          </cell>
          <cell r="AK450">
            <v>1</v>
          </cell>
          <cell r="AL450">
            <v>1</v>
          </cell>
          <cell r="AM450">
            <v>7970.8828174999999</v>
          </cell>
          <cell r="AN450">
            <v>7971</v>
          </cell>
          <cell r="AO450">
            <v>0</v>
          </cell>
          <cell r="AP450">
            <v>7971</v>
          </cell>
        </row>
        <row r="451">
          <cell r="A451">
            <v>478352064</v>
          </cell>
          <cell r="B451" t="str">
            <v>FRANCIS W. PARKER CHARTER ESSENTIAL</v>
          </cell>
          <cell r="C451">
            <v>0</v>
          </cell>
          <cell r="D451">
            <v>0</v>
          </cell>
          <cell r="E451">
            <v>0</v>
          </cell>
          <cell r="F451">
            <v>0</v>
          </cell>
          <cell r="G451">
            <v>2</v>
          </cell>
          <cell r="H451">
            <v>0</v>
          </cell>
          <cell r="I451">
            <v>7.4999999999999997E-2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  <cell r="P451">
            <v>0</v>
          </cell>
          <cell r="Q451">
            <v>2</v>
          </cell>
          <cell r="R451">
            <v>1.03</v>
          </cell>
          <cell r="T451">
            <v>932.01017750000005</v>
          </cell>
          <cell r="U451">
            <v>1337.2078000000001</v>
          </cell>
          <cell r="V451">
            <v>6028.0953424999998</v>
          </cell>
          <cell r="W451">
            <v>1722.4378425</v>
          </cell>
          <cell r="X451">
            <v>293.54433500000005</v>
          </cell>
          <cell r="Y451">
            <v>887.46875</v>
          </cell>
          <cell r="Z451">
            <v>593.91859999999997</v>
          </cell>
          <cell r="AA451">
            <v>434.88660000000004</v>
          </cell>
          <cell r="AB451">
            <v>2059.9806874999999</v>
          </cell>
          <cell r="AC451">
            <v>1652.2155</v>
          </cell>
          <cell r="AD451">
            <v>0</v>
          </cell>
          <cell r="AE451">
            <v>15941.765635</v>
          </cell>
          <cell r="AG451">
            <v>478352064</v>
          </cell>
          <cell r="AH451" t="str">
            <v>478</v>
          </cell>
          <cell r="AI451" t="str">
            <v>352</v>
          </cell>
          <cell r="AJ451" t="str">
            <v>064</v>
          </cell>
          <cell r="AK451">
            <v>1</v>
          </cell>
          <cell r="AL451">
            <v>2</v>
          </cell>
          <cell r="AM451">
            <v>15941.765635</v>
          </cell>
          <cell r="AN451">
            <v>7971</v>
          </cell>
          <cell r="AO451">
            <v>0</v>
          </cell>
          <cell r="AP451">
            <v>7971</v>
          </cell>
        </row>
        <row r="452">
          <cell r="A452">
            <v>478352067</v>
          </cell>
          <cell r="B452" t="str">
            <v>FRANCIS W. PARKER CHARTER ESSENTIAL</v>
          </cell>
          <cell r="C452">
            <v>0</v>
          </cell>
          <cell r="D452">
            <v>0</v>
          </cell>
          <cell r="E452">
            <v>0</v>
          </cell>
          <cell r="F452">
            <v>0</v>
          </cell>
          <cell r="G452">
            <v>2</v>
          </cell>
          <cell r="H452">
            <v>0</v>
          </cell>
          <cell r="I452">
            <v>7.4999999999999997E-2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  <cell r="P452">
            <v>0</v>
          </cell>
          <cell r="Q452">
            <v>2</v>
          </cell>
          <cell r="R452">
            <v>1.03</v>
          </cell>
          <cell r="T452">
            <v>932.01017750000005</v>
          </cell>
          <cell r="U452">
            <v>1337.2078000000001</v>
          </cell>
          <cell r="V452">
            <v>6028.0953424999998</v>
          </cell>
          <cell r="W452">
            <v>1722.4378425</v>
          </cell>
          <cell r="X452">
            <v>293.54433500000005</v>
          </cell>
          <cell r="Y452">
            <v>887.46875</v>
          </cell>
          <cell r="Z452">
            <v>593.91859999999997</v>
          </cell>
          <cell r="AA452">
            <v>434.88660000000004</v>
          </cell>
          <cell r="AB452">
            <v>2059.9806874999999</v>
          </cell>
          <cell r="AC452">
            <v>1652.2155</v>
          </cell>
          <cell r="AD452">
            <v>0</v>
          </cell>
          <cell r="AE452">
            <v>15941.765635</v>
          </cell>
          <cell r="AG452">
            <v>478352067</v>
          </cell>
          <cell r="AH452" t="str">
            <v>478</v>
          </cell>
          <cell r="AI452" t="str">
            <v>352</v>
          </cell>
          <cell r="AJ452" t="str">
            <v>067</v>
          </cell>
          <cell r="AK452">
            <v>1</v>
          </cell>
          <cell r="AL452">
            <v>2</v>
          </cell>
          <cell r="AM452">
            <v>15941.765635</v>
          </cell>
          <cell r="AN452">
            <v>7971</v>
          </cell>
          <cell r="AO452">
            <v>0</v>
          </cell>
          <cell r="AP452">
            <v>7971</v>
          </cell>
        </row>
        <row r="453">
          <cell r="A453">
            <v>478352097</v>
          </cell>
          <cell r="B453" t="str">
            <v>FRANCIS W. PARKER CHARTER ESSENTIAL</v>
          </cell>
          <cell r="C453">
            <v>0</v>
          </cell>
          <cell r="D453">
            <v>0</v>
          </cell>
          <cell r="E453">
            <v>0</v>
          </cell>
          <cell r="F453">
            <v>0</v>
          </cell>
          <cell r="G453">
            <v>2</v>
          </cell>
          <cell r="H453">
            <v>4</v>
          </cell>
          <cell r="I453">
            <v>0.22500000000000001</v>
          </cell>
          <cell r="J453">
            <v>0</v>
          </cell>
          <cell r="K453">
            <v>0</v>
          </cell>
          <cell r="L453">
            <v>0</v>
          </cell>
          <cell r="M453">
            <v>0</v>
          </cell>
          <cell r="N453">
            <v>0</v>
          </cell>
          <cell r="O453">
            <v>0</v>
          </cell>
          <cell r="P453">
            <v>1</v>
          </cell>
          <cell r="Q453">
            <v>6</v>
          </cell>
          <cell r="R453">
            <v>1.03</v>
          </cell>
          <cell r="T453">
            <v>2796.0305325000004</v>
          </cell>
          <cell r="U453">
            <v>4011.6233999999999</v>
          </cell>
          <cell r="V453">
            <v>25246.3807275</v>
          </cell>
          <cell r="W453">
            <v>4788.1087275000009</v>
          </cell>
          <cell r="X453">
            <v>925.3556050000002</v>
          </cell>
          <cell r="Y453">
            <v>3696.3662499999996</v>
          </cell>
          <cell r="Z453">
            <v>2082.9278000000004</v>
          </cell>
          <cell r="AA453">
            <v>2440.585</v>
          </cell>
          <cell r="AB453">
            <v>6493.7109625000003</v>
          </cell>
          <cell r="AC453">
            <v>5117.2365</v>
          </cell>
          <cell r="AD453">
            <v>0</v>
          </cell>
          <cell r="AE453">
            <v>57598.325504999993</v>
          </cell>
          <cell r="AG453">
            <v>478352097</v>
          </cell>
          <cell r="AH453" t="str">
            <v>478</v>
          </cell>
          <cell r="AI453" t="str">
            <v>352</v>
          </cell>
          <cell r="AJ453" t="str">
            <v>097</v>
          </cell>
          <cell r="AK453">
            <v>1</v>
          </cell>
          <cell r="AL453">
            <v>6</v>
          </cell>
          <cell r="AM453">
            <v>57598.325504999993</v>
          </cell>
          <cell r="AN453">
            <v>9600</v>
          </cell>
          <cell r="AO453">
            <v>0</v>
          </cell>
          <cell r="AP453">
            <v>9600</v>
          </cell>
        </row>
        <row r="454">
          <cell r="A454">
            <v>478352125</v>
          </cell>
          <cell r="B454" t="str">
            <v>FRANCIS W. PARKER CHARTER ESSENTIAL</v>
          </cell>
          <cell r="C454">
            <v>0</v>
          </cell>
          <cell r="D454">
            <v>0</v>
          </cell>
          <cell r="E454">
            <v>0</v>
          </cell>
          <cell r="F454">
            <v>0</v>
          </cell>
          <cell r="G454">
            <v>8</v>
          </cell>
          <cell r="H454">
            <v>9</v>
          </cell>
          <cell r="I454">
            <v>0.63749999999999996</v>
          </cell>
          <cell r="J454">
            <v>0</v>
          </cell>
          <cell r="K454">
            <v>0</v>
          </cell>
          <cell r="L454">
            <v>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  <cell r="Q454">
            <v>17</v>
          </cell>
          <cell r="R454">
            <v>1.03</v>
          </cell>
          <cell r="T454">
            <v>7922.0865087500006</v>
          </cell>
          <cell r="U454">
            <v>11366.266299999999</v>
          </cell>
          <cell r="V454">
            <v>62665.012411250005</v>
          </cell>
          <cell r="W454">
            <v>13787.510861249999</v>
          </cell>
          <cell r="X454">
            <v>2459.1592475000002</v>
          </cell>
          <cell r="Y454">
            <v>9869.8943749999999</v>
          </cell>
          <cell r="Z454">
            <v>5725.9450999999999</v>
          </cell>
          <cell r="AA454">
            <v>6252.3678</v>
          </cell>
          <cell r="AB454">
            <v>17257.321043750002</v>
          </cell>
          <cell r="AC454">
            <v>13793.54175</v>
          </cell>
          <cell r="AD454">
            <v>0</v>
          </cell>
          <cell r="AE454">
            <v>151099.10539750004</v>
          </cell>
          <cell r="AG454">
            <v>478352125</v>
          </cell>
          <cell r="AH454" t="str">
            <v>478</v>
          </cell>
          <cell r="AI454" t="str">
            <v>352</v>
          </cell>
          <cell r="AJ454" t="str">
            <v>125</v>
          </cell>
          <cell r="AK454">
            <v>1</v>
          </cell>
          <cell r="AL454">
            <v>17</v>
          </cell>
          <cell r="AM454">
            <v>151099.10539750004</v>
          </cell>
          <cell r="AN454">
            <v>8888</v>
          </cell>
          <cell r="AO454">
            <v>0</v>
          </cell>
          <cell r="AP454">
            <v>8888</v>
          </cell>
        </row>
        <row r="455">
          <cell r="A455">
            <v>478352141</v>
          </cell>
          <cell r="B455" t="str">
            <v>FRANCIS W. PARKER CHARTER ESSENTIAL</v>
          </cell>
          <cell r="C455">
            <v>0</v>
          </cell>
          <cell r="D455">
            <v>0</v>
          </cell>
          <cell r="E455">
            <v>0</v>
          </cell>
          <cell r="F455">
            <v>0</v>
          </cell>
          <cell r="G455">
            <v>0</v>
          </cell>
          <cell r="H455">
            <v>2</v>
          </cell>
          <cell r="I455">
            <v>7.4999999999999997E-2</v>
          </cell>
          <cell r="J455">
            <v>0</v>
          </cell>
          <cell r="K455">
            <v>0</v>
          </cell>
          <cell r="L455">
            <v>0</v>
          </cell>
          <cell r="M455">
            <v>0</v>
          </cell>
          <cell r="N455">
            <v>0</v>
          </cell>
          <cell r="O455">
            <v>0</v>
          </cell>
          <cell r="P455">
            <v>0</v>
          </cell>
          <cell r="Q455">
            <v>2</v>
          </cell>
          <cell r="R455">
            <v>1.03</v>
          </cell>
          <cell r="T455">
            <v>932.01017750000005</v>
          </cell>
          <cell r="U455">
            <v>1337.2078000000001</v>
          </cell>
          <cell r="V455">
            <v>8567.2513424999997</v>
          </cell>
          <cell r="W455">
            <v>1532.8354425</v>
          </cell>
          <cell r="X455">
            <v>285.55153500000006</v>
          </cell>
          <cell r="Y455">
            <v>1404.44875</v>
          </cell>
          <cell r="Z455">
            <v>744.5046000000001</v>
          </cell>
          <cell r="AA455">
            <v>1002.8492</v>
          </cell>
          <cell r="AB455">
            <v>2003.8662875</v>
          </cell>
          <cell r="AC455">
            <v>1596.5955000000001</v>
          </cell>
          <cell r="AD455">
            <v>0</v>
          </cell>
          <cell r="AE455">
            <v>19407.120634999999</v>
          </cell>
          <cell r="AG455">
            <v>478352141</v>
          </cell>
          <cell r="AH455" t="str">
            <v>478</v>
          </cell>
          <cell r="AI455" t="str">
            <v>352</v>
          </cell>
          <cell r="AJ455" t="str">
            <v>141</v>
          </cell>
          <cell r="AK455">
            <v>1</v>
          </cell>
          <cell r="AL455">
            <v>2</v>
          </cell>
          <cell r="AM455">
            <v>19407.120634999999</v>
          </cell>
          <cell r="AN455">
            <v>9704</v>
          </cell>
          <cell r="AO455">
            <v>0</v>
          </cell>
          <cell r="AP455">
            <v>9704</v>
          </cell>
        </row>
        <row r="456">
          <cell r="A456">
            <v>478352153</v>
          </cell>
          <cell r="B456" t="str">
            <v>FRANCIS W. PARKER CHARTER ESSENTIAL</v>
          </cell>
          <cell r="C456">
            <v>0</v>
          </cell>
          <cell r="D456">
            <v>0</v>
          </cell>
          <cell r="E456">
            <v>0</v>
          </cell>
          <cell r="F456">
            <v>0</v>
          </cell>
          <cell r="G456">
            <v>14</v>
          </cell>
          <cell r="H456">
            <v>16</v>
          </cell>
          <cell r="I456">
            <v>1.125</v>
          </cell>
          <cell r="J456">
            <v>0</v>
          </cell>
          <cell r="K456">
            <v>0</v>
          </cell>
          <cell r="L456">
            <v>0</v>
          </cell>
          <cell r="M456">
            <v>0</v>
          </cell>
          <cell r="N456">
            <v>0</v>
          </cell>
          <cell r="O456">
            <v>1</v>
          </cell>
          <cell r="P456">
            <v>0</v>
          </cell>
          <cell r="Q456">
            <v>30</v>
          </cell>
          <cell r="R456">
            <v>1.03</v>
          </cell>
          <cell r="T456">
            <v>13980.152662500001</v>
          </cell>
          <cell r="U456">
            <v>20058.117000000002</v>
          </cell>
          <cell r="V456">
            <v>113492.9254375</v>
          </cell>
          <cell r="W456">
            <v>24319.748437500002</v>
          </cell>
          <cell r="X456">
            <v>4399.9308249999995</v>
          </cell>
          <cell r="Y456">
            <v>17447.87125</v>
          </cell>
          <cell r="Z456">
            <v>10113.467000000002</v>
          </cell>
          <cell r="AA456">
            <v>11066.9998</v>
          </cell>
          <cell r="AB456">
            <v>30876.7928125</v>
          </cell>
          <cell r="AC456">
            <v>24610.102500000001</v>
          </cell>
          <cell r="AD456">
            <v>0</v>
          </cell>
          <cell r="AE456">
            <v>270366.10772500001</v>
          </cell>
          <cell r="AG456">
            <v>478352153</v>
          </cell>
          <cell r="AH456" t="str">
            <v>478</v>
          </cell>
          <cell r="AI456" t="str">
            <v>352</v>
          </cell>
          <cell r="AJ456" t="str">
            <v>153</v>
          </cell>
          <cell r="AK456">
            <v>1</v>
          </cell>
          <cell r="AL456">
            <v>30</v>
          </cell>
          <cell r="AM456">
            <v>270366.10772500001</v>
          </cell>
          <cell r="AN456">
            <v>9012</v>
          </cell>
          <cell r="AO456">
            <v>0</v>
          </cell>
          <cell r="AP456">
            <v>9012</v>
          </cell>
        </row>
        <row r="457">
          <cell r="A457">
            <v>478352158</v>
          </cell>
          <cell r="B457" t="str">
            <v>FRANCIS W. PARKER CHARTER ESSENTIAL</v>
          </cell>
          <cell r="C457">
            <v>0</v>
          </cell>
          <cell r="D457">
            <v>0</v>
          </cell>
          <cell r="E457">
            <v>0</v>
          </cell>
          <cell r="F457">
            <v>0</v>
          </cell>
          <cell r="G457">
            <v>14</v>
          </cell>
          <cell r="H457">
            <v>32</v>
          </cell>
          <cell r="I457">
            <v>1.7250000000000001</v>
          </cell>
          <cell r="J457">
            <v>0</v>
          </cell>
          <cell r="K457">
            <v>0</v>
          </cell>
          <cell r="L457">
            <v>0</v>
          </cell>
          <cell r="M457">
            <v>0</v>
          </cell>
          <cell r="N457">
            <v>0</v>
          </cell>
          <cell r="O457">
            <v>0</v>
          </cell>
          <cell r="P457">
            <v>2</v>
          </cell>
          <cell r="Q457">
            <v>46</v>
          </cell>
          <cell r="R457">
            <v>1.03</v>
          </cell>
          <cell r="T457">
            <v>21436.234082499999</v>
          </cell>
          <cell r="U457">
            <v>30755.779399999999</v>
          </cell>
          <cell r="V457">
            <v>183440.2542775</v>
          </cell>
          <cell r="W457">
            <v>36582.431977499997</v>
          </cell>
          <cell r="X457">
            <v>6745.051305</v>
          </cell>
          <cell r="Y457">
            <v>28683.46125</v>
          </cell>
          <cell r="Z457">
            <v>16069.503800000002</v>
          </cell>
          <cell r="AA457">
            <v>19089.793399999999</v>
          </cell>
          <cell r="AB457">
            <v>47333.720812499996</v>
          </cell>
          <cell r="AC457">
            <v>37654.696500000005</v>
          </cell>
          <cell r="AD457">
            <v>0</v>
          </cell>
          <cell r="AE457">
            <v>427790.926805</v>
          </cell>
          <cell r="AG457">
            <v>478352158</v>
          </cell>
          <cell r="AH457" t="str">
            <v>478</v>
          </cell>
          <cell r="AI457" t="str">
            <v>352</v>
          </cell>
          <cell r="AJ457" t="str">
            <v>158</v>
          </cell>
          <cell r="AK457">
            <v>1</v>
          </cell>
          <cell r="AL457">
            <v>46</v>
          </cell>
          <cell r="AM457">
            <v>427790.926805</v>
          </cell>
          <cell r="AN457">
            <v>9300</v>
          </cell>
          <cell r="AO457">
            <v>0</v>
          </cell>
          <cell r="AP457">
            <v>9300</v>
          </cell>
        </row>
        <row r="458">
          <cell r="A458">
            <v>478352162</v>
          </cell>
          <cell r="B458" t="str">
            <v>FRANCIS W. PARKER CHARTER ESSENTIAL</v>
          </cell>
          <cell r="C458">
            <v>0</v>
          </cell>
          <cell r="D458">
            <v>0</v>
          </cell>
          <cell r="E458">
            <v>0</v>
          </cell>
          <cell r="F458">
            <v>0</v>
          </cell>
          <cell r="G458">
            <v>5</v>
          </cell>
          <cell r="H458">
            <v>20</v>
          </cell>
          <cell r="I458">
            <v>0.9375</v>
          </cell>
          <cell r="J458">
            <v>0</v>
          </cell>
          <cell r="K458">
            <v>0</v>
          </cell>
          <cell r="L458">
            <v>0</v>
          </cell>
          <cell r="M458">
            <v>0</v>
          </cell>
          <cell r="N458">
            <v>0</v>
          </cell>
          <cell r="O458">
            <v>0</v>
          </cell>
          <cell r="P458">
            <v>1</v>
          </cell>
          <cell r="Q458">
            <v>25</v>
          </cell>
          <cell r="R458">
            <v>1.03</v>
          </cell>
          <cell r="T458">
            <v>11650.12721875</v>
          </cell>
          <cell r="U458">
            <v>16715.0975</v>
          </cell>
          <cell r="V458">
            <v>102826.53448125</v>
          </cell>
          <cell r="W458">
            <v>19634.449031250002</v>
          </cell>
          <cell r="X458">
            <v>3650.0843875</v>
          </cell>
          <cell r="Y458">
            <v>16263.159374999999</v>
          </cell>
          <cell r="Z458">
            <v>8929.8425000000007</v>
          </cell>
          <cell r="AA458">
            <v>11115.708500000001</v>
          </cell>
          <cell r="AB458">
            <v>25614.61229375</v>
          </cell>
          <cell r="AC458">
            <v>20368.32375</v>
          </cell>
          <cell r="AD458">
            <v>0</v>
          </cell>
          <cell r="AE458">
            <v>236767.93903750001</v>
          </cell>
          <cell r="AG458">
            <v>478352162</v>
          </cell>
          <cell r="AH458" t="str">
            <v>478</v>
          </cell>
          <cell r="AI458" t="str">
            <v>352</v>
          </cell>
          <cell r="AJ458" t="str">
            <v>162</v>
          </cell>
          <cell r="AK458">
            <v>1</v>
          </cell>
          <cell r="AL458">
            <v>25</v>
          </cell>
          <cell r="AM458">
            <v>236767.93903750001</v>
          </cell>
          <cell r="AN458">
            <v>9471</v>
          </cell>
          <cell r="AO458">
            <v>0</v>
          </cell>
          <cell r="AP458">
            <v>9471</v>
          </cell>
        </row>
        <row r="459">
          <cell r="A459">
            <v>478352174</v>
          </cell>
          <cell r="B459" t="str">
            <v>FRANCIS W. PARKER CHARTER ESSENTIAL</v>
          </cell>
          <cell r="C459">
            <v>0</v>
          </cell>
          <cell r="D459">
            <v>0</v>
          </cell>
          <cell r="E459">
            <v>0</v>
          </cell>
          <cell r="F459">
            <v>0</v>
          </cell>
          <cell r="G459">
            <v>2</v>
          </cell>
          <cell r="H459">
            <v>3</v>
          </cell>
          <cell r="I459">
            <v>0.1875</v>
          </cell>
          <cell r="J459">
            <v>0</v>
          </cell>
          <cell r="K459">
            <v>0</v>
          </cell>
          <cell r="L459">
            <v>0</v>
          </cell>
          <cell r="M459">
            <v>0</v>
          </cell>
          <cell r="N459">
            <v>0</v>
          </cell>
          <cell r="O459">
            <v>0</v>
          </cell>
          <cell r="P459">
            <v>0</v>
          </cell>
          <cell r="Q459">
            <v>5</v>
          </cell>
          <cell r="R459">
            <v>1.03</v>
          </cell>
          <cell r="T459">
            <v>2330.0254437500007</v>
          </cell>
          <cell r="U459">
            <v>3343.0194999999999</v>
          </cell>
          <cell r="V459">
            <v>18878.972356249997</v>
          </cell>
          <cell r="W459">
            <v>4021.6910062499996</v>
          </cell>
          <cell r="X459">
            <v>721.87163749999991</v>
          </cell>
          <cell r="Y459">
            <v>2994.1418749999993</v>
          </cell>
          <cell r="Z459">
            <v>1710.6755000000001</v>
          </cell>
          <cell r="AA459">
            <v>1939.1604000000002</v>
          </cell>
          <cell r="AB459">
            <v>5065.7801187500008</v>
          </cell>
          <cell r="AC459">
            <v>4047.1087500000003</v>
          </cell>
          <cell r="AD459">
            <v>0</v>
          </cell>
          <cell r="AE459">
            <v>45052.446587499995</v>
          </cell>
          <cell r="AG459">
            <v>478352174</v>
          </cell>
          <cell r="AH459" t="str">
            <v>478</v>
          </cell>
          <cell r="AI459" t="str">
            <v>352</v>
          </cell>
          <cell r="AJ459" t="str">
            <v>174</v>
          </cell>
          <cell r="AK459">
            <v>1</v>
          </cell>
          <cell r="AL459">
            <v>5</v>
          </cell>
          <cell r="AM459">
            <v>45052.446587499995</v>
          </cell>
          <cell r="AN459">
            <v>9010</v>
          </cell>
          <cell r="AO459">
            <v>0</v>
          </cell>
          <cell r="AP459">
            <v>9010</v>
          </cell>
        </row>
        <row r="460">
          <cell r="A460">
            <v>478352271</v>
          </cell>
          <cell r="B460" t="str">
            <v>FRANCIS W. PARKER CHARTER ESSENTIAL</v>
          </cell>
          <cell r="C460">
            <v>0</v>
          </cell>
          <cell r="D460">
            <v>0</v>
          </cell>
          <cell r="E460">
            <v>0</v>
          </cell>
          <cell r="F460">
            <v>0</v>
          </cell>
          <cell r="G460">
            <v>1</v>
          </cell>
          <cell r="H460">
            <v>0</v>
          </cell>
          <cell r="I460">
            <v>3.7499999999999999E-2</v>
          </cell>
          <cell r="J460">
            <v>0</v>
          </cell>
          <cell r="K460">
            <v>0</v>
          </cell>
          <cell r="L460">
            <v>0</v>
          </cell>
          <cell r="M460">
            <v>0</v>
          </cell>
          <cell r="N460">
            <v>0</v>
          </cell>
          <cell r="O460">
            <v>0</v>
          </cell>
          <cell r="P460">
            <v>0</v>
          </cell>
          <cell r="Q460">
            <v>1</v>
          </cell>
          <cell r="R460">
            <v>1.03</v>
          </cell>
          <cell r="T460">
            <v>466.00508875000003</v>
          </cell>
          <cell r="U460">
            <v>668.60390000000007</v>
          </cell>
          <cell r="V460">
            <v>3014.0476712499999</v>
          </cell>
          <cell r="W460">
            <v>861.21892124999999</v>
          </cell>
          <cell r="X460">
            <v>146.77216750000002</v>
          </cell>
          <cell r="Y460">
            <v>443.734375</v>
          </cell>
          <cell r="Z460">
            <v>296.95929999999998</v>
          </cell>
          <cell r="AA460">
            <v>217.44330000000002</v>
          </cell>
          <cell r="AB460">
            <v>1029.99034375</v>
          </cell>
          <cell r="AC460">
            <v>826.10775000000001</v>
          </cell>
          <cell r="AD460">
            <v>0</v>
          </cell>
          <cell r="AE460">
            <v>7970.8828174999999</v>
          </cell>
          <cell r="AG460">
            <v>478352271</v>
          </cell>
          <cell r="AH460" t="str">
            <v>478</v>
          </cell>
          <cell r="AI460" t="str">
            <v>352</v>
          </cell>
          <cell r="AJ460" t="str">
            <v>271</v>
          </cell>
          <cell r="AK460">
            <v>1</v>
          </cell>
          <cell r="AL460">
            <v>1</v>
          </cell>
          <cell r="AM460">
            <v>7970.8828174999999</v>
          </cell>
          <cell r="AN460">
            <v>7971</v>
          </cell>
          <cell r="AO460">
            <v>0</v>
          </cell>
          <cell r="AP460">
            <v>7971</v>
          </cell>
        </row>
        <row r="461">
          <cell r="A461">
            <v>478352322</v>
          </cell>
          <cell r="B461" t="str">
            <v>FRANCIS W. PARKER CHARTER ESSENTIAL</v>
          </cell>
          <cell r="C461">
            <v>0</v>
          </cell>
          <cell r="D461">
            <v>0</v>
          </cell>
          <cell r="E461">
            <v>0</v>
          </cell>
          <cell r="F461">
            <v>0</v>
          </cell>
          <cell r="G461">
            <v>0</v>
          </cell>
          <cell r="H461">
            <v>1</v>
          </cell>
          <cell r="I461">
            <v>3.7499999999999999E-2</v>
          </cell>
          <cell r="J461">
            <v>0</v>
          </cell>
          <cell r="K461">
            <v>0</v>
          </cell>
          <cell r="L461">
            <v>0</v>
          </cell>
          <cell r="M461">
            <v>0</v>
          </cell>
          <cell r="N461">
            <v>0</v>
          </cell>
          <cell r="O461">
            <v>0</v>
          </cell>
          <cell r="P461">
            <v>0</v>
          </cell>
          <cell r="Q461">
            <v>1</v>
          </cell>
          <cell r="R461">
            <v>1.03</v>
          </cell>
          <cell r="T461">
            <v>466.00508875000003</v>
          </cell>
          <cell r="U461">
            <v>668.60390000000007</v>
          </cell>
          <cell r="V461">
            <v>4283.6256712499999</v>
          </cell>
          <cell r="W461">
            <v>766.41772125</v>
          </cell>
          <cell r="X461">
            <v>142.77576750000003</v>
          </cell>
          <cell r="Y461">
            <v>702.22437500000001</v>
          </cell>
          <cell r="Z461">
            <v>372.25230000000005</v>
          </cell>
          <cell r="AA461">
            <v>501.4246</v>
          </cell>
          <cell r="AB461">
            <v>1001.93314375</v>
          </cell>
          <cell r="AC461">
            <v>798.29775000000006</v>
          </cell>
          <cell r="AD461">
            <v>0</v>
          </cell>
          <cell r="AE461">
            <v>9703.5603174999997</v>
          </cell>
          <cell r="AG461">
            <v>478352322</v>
          </cell>
          <cell r="AH461" t="str">
            <v>478</v>
          </cell>
          <cell r="AI461" t="str">
            <v>352</v>
          </cell>
          <cell r="AJ461" t="str">
            <v>322</v>
          </cell>
          <cell r="AK461">
            <v>1</v>
          </cell>
          <cell r="AL461">
            <v>1</v>
          </cell>
          <cell r="AM461">
            <v>9703.5603174999997</v>
          </cell>
          <cell r="AN461">
            <v>9704</v>
          </cell>
          <cell r="AO461">
            <v>0</v>
          </cell>
          <cell r="AP461">
            <v>9704</v>
          </cell>
        </row>
        <row r="462">
          <cell r="A462">
            <v>478352326</v>
          </cell>
          <cell r="B462" t="str">
            <v>FRANCIS W. PARKER CHARTER ESSENTIAL</v>
          </cell>
          <cell r="C462">
            <v>0</v>
          </cell>
          <cell r="D462">
            <v>0</v>
          </cell>
          <cell r="E462">
            <v>0</v>
          </cell>
          <cell r="F462">
            <v>0</v>
          </cell>
          <cell r="G462">
            <v>2</v>
          </cell>
          <cell r="H462">
            <v>2</v>
          </cell>
          <cell r="I462">
            <v>0.15</v>
          </cell>
          <cell r="J462">
            <v>0</v>
          </cell>
          <cell r="K462">
            <v>0</v>
          </cell>
          <cell r="L462">
            <v>0</v>
          </cell>
          <cell r="M462">
            <v>0</v>
          </cell>
          <cell r="N462">
            <v>0</v>
          </cell>
          <cell r="O462">
            <v>1</v>
          </cell>
          <cell r="P462">
            <v>0</v>
          </cell>
          <cell r="Q462">
            <v>4</v>
          </cell>
          <cell r="R462">
            <v>1.03</v>
          </cell>
          <cell r="T462">
            <v>1864.0203550000001</v>
          </cell>
          <cell r="U462">
            <v>2674.4156000000003</v>
          </cell>
          <cell r="V462">
            <v>17353.593985</v>
          </cell>
          <cell r="W462">
            <v>3255.2732850000002</v>
          </cell>
          <cell r="X462">
            <v>639.80407000000014</v>
          </cell>
          <cell r="Y462">
            <v>2291.9175</v>
          </cell>
          <cell r="Z462">
            <v>1338.4232000000002</v>
          </cell>
          <cell r="AA462">
            <v>1437.7358000000002</v>
          </cell>
          <cell r="AB462">
            <v>4489.8446750000003</v>
          </cell>
          <cell r="AC462">
            <v>3520.6410000000001</v>
          </cell>
          <cell r="AD462">
            <v>0</v>
          </cell>
          <cell r="AE462">
            <v>38865.669470000008</v>
          </cell>
          <cell r="AG462">
            <v>478352326</v>
          </cell>
          <cell r="AH462" t="str">
            <v>478</v>
          </cell>
          <cell r="AI462" t="str">
            <v>352</v>
          </cell>
          <cell r="AJ462" t="str">
            <v>326</v>
          </cell>
          <cell r="AK462">
            <v>1</v>
          </cell>
          <cell r="AL462">
            <v>4</v>
          </cell>
          <cell r="AM462">
            <v>38865.669470000008</v>
          </cell>
          <cell r="AN462">
            <v>9716</v>
          </cell>
          <cell r="AO462">
            <v>0</v>
          </cell>
          <cell r="AP462">
            <v>9716</v>
          </cell>
        </row>
        <row r="463">
          <cell r="A463">
            <v>478352343</v>
          </cell>
          <cell r="B463" t="str">
            <v>FRANCIS W. PARKER CHARTER ESSENTIAL</v>
          </cell>
          <cell r="C463">
            <v>0</v>
          </cell>
          <cell r="D463">
            <v>0</v>
          </cell>
          <cell r="E463">
            <v>0</v>
          </cell>
          <cell r="F463">
            <v>0</v>
          </cell>
          <cell r="G463">
            <v>0</v>
          </cell>
          <cell r="H463">
            <v>1</v>
          </cell>
          <cell r="I463">
            <v>3.7499999999999999E-2</v>
          </cell>
          <cell r="J463">
            <v>0</v>
          </cell>
          <cell r="K463">
            <v>0</v>
          </cell>
          <cell r="L463">
            <v>0</v>
          </cell>
          <cell r="M463">
            <v>0</v>
          </cell>
          <cell r="N463">
            <v>0</v>
          </cell>
          <cell r="O463">
            <v>0</v>
          </cell>
          <cell r="P463">
            <v>0</v>
          </cell>
          <cell r="Q463">
            <v>1</v>
          </cell>
          <cell r="R463">
            <v>1.03</v>
          </cell>
          <cell r="T463">
            <v>466.00508875000003</v>
          </cell>
          <cell r="U463">
            <v>668.60390000000007</v>
          </cell>
          <cell r="V463">
            <v>4283.6256712499999</v>
          </cell>
          <cell r="W463">
            <v>766.41772125</v>
          </cell>
          <cell r="X463">
            <v>142.77576750000003</v>
          </cell>
          <cell r="Y463">
            <v>702.22437500000001</v>
          </cell>
          <cell r="Z463">
            <v>372.25230000000005</v>
          </cell>
          <cell r="AA463">
            <v>501.4246</v>
          </cell>
          <cell r="AB463">
            <v>1001.93314375</v>
          </cell>
          <cell r="AC463">
            <v>798.29775000000006</v>
          </cell>
          <cell r="AD463">
            <v>0</v>
          </cell>
          <cell r="AE463">
            <v>9703.5603174999997</v>
          </cell>
          <cell r="AG463">
            <v>478352343</v>
          </cell>
          <cell r="AH463" t="str">
            <v>478</v>
          </cell>
          <cell r="AI463" t="str">
            <v>352</v>
          </cell>
          <cell r="AJ463" t="str">
            <v>343</v>
          </cell>
          <cell r="AK463">
            <v>1</v>
          </cell>
          <cell r="AL463">
            <v>1</v>
          </cell>
          <cell r="AM463">
            <v>9703.5603174999997</v>
          </cell>
          <cell r="AN463">
            <v>9704</v>
          </cell>
          <cell r="AO463">
            <v>0</v>
          </cell>
          <cell r="AP463">
            <v>9704</v>
          </cell>
        </row>
        <row r="464">
          <cell r="A464">
            <v>478352348</v>
          </cell>
          <cell r="B464" t="str">
            <v>FRANCIS W. PARKER CHARTER ESSENTIAL</v>
          </cell>
          <cell r="C464">
            <v>0</v>
          </cell>
          <cell r="D464">
            <v>0</v>
          </cell>
          <cell r="E464">
            <v>0</v>
          </cell>
          <cell r="F464">
            <v>0</v>
          </cell>
          <cell r="G464">
            <v>4</v>
          </cell>
          <cell r="H464">
            <v>8</v>
          </cell>
          <cell r="I464">
            <v>0.45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0</v>
          </cell>
          <cell r="O464">
            <v>0</v>
          </cell>
          <cell r="P464">
            <v>1</v>
          </cell>
          <cell r="Q464">
            <v>12</v>
          </cell>
          <cell r="R464">
            <v>1.03</v>
          </cell>
          <cell r="T464">
            <v>5592.0610650000008</v>
          </cell>
          <cell r="U464">
            <v>8023.2467999999999</v>
          </cell>
          <cell r="V464">
            <v>48408.978754999996</v>
          </cell>
          <cell r="W464">
            <v>9576.2174550000018</v>
          </cell>
          <cell r="X464">
            <v>1790.0030100000001</v>
          </cell>
          <cell r="Y464">
            <v>7392.7324999999992</v>
          </cell>
          <cell r="Z464">
            <v>4165.8556000000008</v>
          </cell>
          <cell r="AA464">
            <v>4881.17</v>
          </cell>
          <cell r="AB464">
            <v>12561.424225000001</v>
          </cell>
          <cell r="AC464">
            <v>9962.643</v>
          </cell>
          <cell r="AD464">
            <v>0</v>
          </cell>
          <cell r="AE464">
            <v>112354.33240999999</v>
          </cell>
          <cell r="AG464">
            <v>478352348</v>
          </cell>
          <cell r="AH464" t="str">
            <v>478</v>
          </cell>
          <cell r="AI464" t="str">
            <v>352</v>
          </cell>
          <cell r="AJ464" t="str">
            <v>348</v>
          </cell>
          <cell r="AK464">
            <v>1</v>
          </cell>
          <cell r="AL464">
            <v>12</v>
          </cell>
          <cell r="AM464">
            <v>112354.33240999999</v>
          </cell>
          <cell r="AN464">
            <v>9363</v>
          </cell>
          <cell r="AO464">
            <v>0</v>
          </cell>
          <cell r="AP464">
            <v>9363</v>
          </cell>
        </row>
        <row r="465">
          <cell r="A465">
            <v>478352352</v>
          </cell>
          <cell r="B465" t="str">
            <v>FRANCIS W. PARKER CHARTER ESSENTIAL</v>
          </cell>
          <cell r="C465">
            <v>0</v>
          </cell>
          <cell r="D465">
            <v>0</v>
          </cell>
          <cell r="E465">
            <v>0</v>
          </cell>
          <cell r="F465">
            <v>0</v>
          </cell>
          <cell r="G465">
            <v>0</v>
          </cell>
          <cell r="H465">
            <v>1</v>
          </cell>
          <cell r="I465">
            <v>3.7499999999999999E-2</v>
          </cell>
          <cell r="J465">
            <v>0</v>
          </cell>
          <cell r="K465">
            <v>0</v>
          </cell>
          <cell r="L465">
            <v>0</v>
          </cell>
          <cell r="M465">
            <v>0</v>
          </cell>
          <cell r="N465">
            <v>0</v>
          </cell>
          <cell r="O465">
            <v>0</v>
          </cell>
          <cell r="P465">
            <v>0</v>
          </cell>
          <cell r="Q465">
            <v>1</v>
          </cell>
          <cell r="R465">
            <v>1.03</v>
          </cell>
          <cell r="T465">
            <v>466.00508875000003</v>
          </cell>
          <cell r="U465">
            <v>668.60390000000007</v>
          </cell>
          <cell r="V465">
            <v>4283.6256712499999</v>
          </cell>
          <cell r="W465">
            <v>766.41772125</v>
          </cell>
          <cell r="X465">
            <v>142.77576750000003</v>
          </cell>
          <cell r="Y465">
            <v>702.22437500000001</v>
          </cell>
          <cell r="Z465">
            <v>372.25230000000005</v>
          </cell>
          <cell r="AA465">
            <v>501.4246</v>
          </cell>
          <cell r="AB465">
            <v>1001.93314375</v>
          </cell>
          <cell r="AC465">
            <v>798.29775000000006</v>
          </cell>
          <cell r="AD465">
            <v>0</v>
          </cell>
          <cell r="AE465">
            <v>9703.5603174999997</v>
          </cell>
          <cell r="AG465">
            <v>478352352</v>
          </cell>
          <cell r="AH465" t="str">
            <v>478</v>
          </cell>
          <cell r="AI465" t="str">
            <v>352</v>
          </cell>
          <cell r="AJ465" t="str">
            <v>352</v>
          </cell>
          <cell r="AK465">
            <v>1</v>
          </cell>
          <cell r="AL465">
            <v>1</v>
          </cell>
          <cell r="AM465">
            <v>9703.5603174999997</v>
          </cell>
          <cell r="AN465">
            <v>9704</v>
          </cell>
          <cell r="AO465">
            <v>0</v>
          </cell>
          <cell r="AP465">
            <v>9704</v>
          </cell>
        </row>
        <row r="466">
          <cell r="A466">
            <v>478352600</v>
          </cell>
          <cell r="B466" t="str">
            <v>FRANCIS W. PARKER CHARTER ESSENTIAL</v>
          </cell>
          <cell r="C466">
            <v>0</v>
          </cell>
          <cell r="D466">
            <v>0</v>
          </cell>
          <cell r="E466">
            <v>0</v>
          </cell>
          <cell r="F466">
            <v>0</v>
          </cell>
          <cell r="G466">
            <v>11</v>
          </cell>
          <cell r="H466">
            <v>24</v>
          </cell>
          <cell r="I466">
            <v>1.3125</v>
          </cell>
          <cell r="J466">
            <v>0</v>
          </cell>
          <cell r="K466">
            <v>0</v>
          </cell>
          <cell r="L466">
            <v>0</v>
          </cell>
          <cell r="M466">
            <v>0</v>
          </cell>
          <cell r="N466">
            <v>0</v>
          </cell>
          <cell r="O466">
            <v>1</v>
          </cell>
          <cell r="P466">
            <v>0</v>
          </cell>
          <cell r="Q466">
            <v>35</v>
          </cell>
          <cell r="R466">
            <v>1.03</v>
          </cell>
          <cell r="T466">
            <v>16310.178106249999</v>
          </cell>
          <cell r="U466">
            <v>23401.136500000001</v>
          </cell>
          <cell r="V466">
            <v>138719.78779375003</v>
          </cell>
          <cell r="W466">
            <v>27867.43344375</v>
          </cell>
          <cell r="X466">
            <v>5101.8204624999989</v>
          </cell>
          <cell r="Y466">
            <v>21734.463124999998</v>
          </cell>
          <cell r="Z466">
            <v>12200.6075</v>
          </cell>
          <cell r="AA466">
            <v>14426.066699999999</v>
          </cell>
          <cell r="AB466">
            <v>35802.286931249997</v>
          </cell>
          <cell r="AC466">
            <v>28518.161250000005</v>
          </cell>
          <cell r="AD466">
            <v>0</v>
          </cell>
          <cell r="AE466">
            <v>324081.94181250007</v>
          </cell>
          <cell r="AG466">
            <v>478352600</v>
          </cell>
          <cell r="AH466" t="str">
            <v>478</v>
          </cell>
          <cell r="AI466" t="str">
            <v>352</v>
          </cell>
          <cell r="AJ466" t="str">
            <v>600</v>
          </cell>
          <cell r="AK466">
            <v>1</v>
          </cell>
          <cell r="AL466">
            <v>35</v>
          </cell>
          <cell r="AM466">
            <v>324081.94181250007</v>
          </cell>
          <cell r="AN466">
            <v>9259</v>
          </cell>
          <cell r="AO466">
            <v>0</v>
          </cell>
          <cell r="AP466">
            <v>9259</v>
          </cell>
        </row>
        <row r="467">
          <cell r="A467">
            <v>478352610</v>
          </cell>
          <cell r="B467" t="str">
            <v>FRANCIS W. PARKER CHARTER ESSENTIAL</v>
          </cell>
          <cell r="C467">
            <v>0</v>
          </cell>
          <cell r="D467">
            <v>0</v>
          </cell>
          <cell r="E467">
            <v>0</v>
          </cell>
          <cell r="F467">
            <v>0</v>
          </cell>
          <cell r="G467">
            <v>2</v>
          </cell>
          <cell r="H467">
            <v>0</v>
          </cell>
          <cell r="I467">
            <v>7.4999999999999997E-2</v>
          </cell>
          <cell r="J467">
            <v>0</v>
          </cell>
          <cell r="K467">
            <v>0</v>
          </cell>
          <cell r="L467">
            <v>0</v>
          </cell>
          <cell r="M467">
            <v>0</v>
          </cell>
          <cell r="N467">
            <v>0</v>
          </cell>
          <cell r="O467">
            <v>0</v>
          </cell>
          <cell r="P467">
            <v>0</v>
          </cell>
          <cell r="Q467">
            <v>2</v>
          </cell>
          <cell r="R467">
            <v>1.03</v>
          </cell>
          <cell r="T467">
            <v>932.01017750000005</v>
          </cell>
          <cell r="U467">
            <v>1337.2078000000001</v>
          </cell>
          <cell r="V467">
            <v>6028.0953424999998</v>
          </cell>
          <cell r="W467">
            <v>1722.4378425</v>
          </cell>
          <cell r="X467">
            <v>293.54433500000005</v>
          </cell>
          <cell r="Y467">
            <v>887.46875</v>
          </cell>
          <cell r="Z467">
            <v>593.91859999999997</v>
          </cell>
          <cell r="AA467">
            <v>434.88660000000004</v>
          </cell>
          <cell r="AB467">
            <v>2059.9806874999999</v>
          </cell>
          <cell r="AC467">
            <v>1652.2155</v>
          </cell>
          <cell r="AD467">
            <v>0</v>
          </cell>
          <cell r="AE467">
            <v>15941.765635</v>
          </cell>
          <cell r="AG467">
            <v>478352610</v>
          </cell>
          <cell r="AH467" t="str">
            <v>478</v>
          </cell>
          <cell r="AI467" t="str">
            <v>352</v>
          </cell>
          <cell r="AJ467" t="str">
            <v>610</v>
          </cell>
          <cell r="AK467">
            <v>1</v>
          </cell>
          <cell r="AL467">
            <v>2</v>
          </cell>
          <cell r="AM467">
            <v>15941.765635</v>
          </cell>
          <cell r="AN467">
            <v>7971</v>
          </cell>
          <cell r="AO467">
            <v>0</v>
          </cell>
          <cell r="AP467">
            <v>7971</v>
          </cell>
        </row>
        <row r="468">
          <cell r="A468">
            <v>478352616</v>
          </cell>
          <cell r="B468" t="str">
            <v>FRANCIS W. PARKER CHARTER ESSENTIAL</v>
          </cell>
          <cell r="C468">
            <v>0</v>
          </cell>
          <cell r="D468">
            <v>0</v>
          </cell>
          <cell r="E468">
            <v>0</v>
          </cell>
          <cell r="F468">
            <v>0</v>
          </cell>
          <cell r="G468">
            <v>25</v>
          </cell>
          <cell r="H468">
            <v>47</v>
          </cell>
          <cell r="I468">
            <v>2.7</v>
          </cell>
          <cell r="J468">
            <v>0</v>
          </cell>
          <cell r="K468">
            <v>0</v>
          </cell>
          <cell r="L468">
            <v>0</v>
          </cell>
          <cell r="M468">
            <v>0</v>
          </cell>
          <cell r="N468">
            <v>0</v>
          </cell>
          <cell r="O468">
            <v>1</v>
          </cell>
          <cell r="P468">
            <v>4</v>
          </cell>
          <cell r="Q468">
            <v>72</v>
          </cell>
          <cell r="R468">
            <v>1.03</v>
          </cell>
          <cell r="T468">
            <v>33552.366390000003</v>
          </cell>
          <cell r="U468">
            <v>48139.480800000005</v>
          </cell>
          <cell r="V468">
            <v>287774.97642999992</v>
          </cell>
          <cell r="W468">
            <v>57552.105930000005</v>
          </cell>
          <cell r="X468">
            <v>10683.306259999999</v>
          </cell>
          <cell r="Y468">
            <v>44097.904999999999</v>
          </cell>
          <cell r="Z468">
            <v>24919.8406</v>
          </cell>
          <cell r="AA468">
            <v>29003.038700000001</v>
          </cell>
          <cell r="AB468">
            <v>74970.604850000003</v>
          </cell>
          <cell r="AC468">
            <v>59531.838000000003</v>
          </cell>
          <cell r="AD468">
            <v>0</v>
          </cell>
          <cell r="AE468">
            <v>670225.46295999992</v>
          </cell>
          <cell r="AG468">
            <v>478352616</v>
          </cell>
          <cell r="AH468" t="str">
            <v>478</v>
          </cell>
          <cell r="AI468" t="str">
            <v>352</v>
          </cell>
          <cell r="AJ468" t="str">
            <v>616</v>
          </cell>
          <cell r="AK468">
            <v>1</v>
          </cell>
          <cell r="AL468">
            <v>72</v>
          </cell>
          <cell r="AM468">
            <v>670225.46295999992</v>
          </cell>
          <cell r="AN468">
            <v>9309</v>
          </cell>
          <cell r="AO468">
            <v>0</v>
          </cell>
          <cell r="AP468">
            <v>9309</v>
          </cell>
        </row>
        <row r="469">
          <cell r="A469">
            <v>478352620</v>
          </cell>
          <cell r="B469" t="str">
            <v>FRANCIS W. PARKER CHARTER ESSENTIAL</v>
          </cell>
          <cell r="C469">
            <v>0</v>
          </cell>
          <cell r="D469">
            <v>0</v>
          </cell>
          <cell r="E469">
            <v>0</v>
          </cell>
          <cell r="F469">
            <v>0</v>
          </cell>
          <cell r="G469">
            <v>1</v>
          </cell>
          <cell r="H469">
            <v>5</v>
          </cell>
          <cell r="I469">
            <v>0.22500000000000001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  <cell r="O469">
            <v>0</v>
          </cell>
          <cell r="P469">
            <v>0</v>
          </cell>
          <cell r="Q469">
            <v>6</v>
          </cell>
          <cell r="R469">
            <v>1.03</v>
          </cell>
          <cell r="T469">
            <v>2796.0305325000004</v>
          </cell>
          <cell r="U469">
            <v>4011.6234000000004</v>
          </cell>
          <cell r="V469">
            <v>24432.176027500002</v>
          </cell>
          <cell r="W469">
            <v>4693.3075274999992</v>
          </cell>
          <cell r="X469">
            <v>860.65100499999994</v>
          </cell>
          <cell r="Y469">
            <v>3954.8562499999998</v>
          </cell>
          <cell r="Z469">
            <v>2158.2208000000001</v>
          </cell>
          <cell r="AA469">
            <v>2724.5663</v>
          </cell>
          <cell r="AB469">
            <v>6039.6560625000002</v>
          </cell>
          <cell r="AC469">
            <v>4817.5964999999997</v>
          </cell>
          <cell r="AD469">
            <v>0</v>
          </cell>
          <cell r="AE469">
            <v>56488.684405</v>
          </cell>
          <cell r="AG469">
            <v>478352620</v>
          </cell>
          <cell r="AH469" t="str">
            <v>478</v>
          </cell>
          <cell r="AI469" t="str">
            <v>352</v>
          </cell>
          <cell r="AJ469" t="str">
            <v>620</v>
          </cell>
          <cell r="AK469">
            <v>1</v>
          </cell>
          <cell r="AL469">
            <v>6</v>
          </cell>
          <cell r="AM469">
            <v>56488.684405</v>
          </cell>
          <cell r="AN469">
            <v>9415</v>
          </cell>
          <cell r="AO469">
            <v>0</v>
          </cell>
          <cell r="AP469">
            <v>9415</v>
          </cell>
        </row>
        <row r="470">
          <cell r="A470">
            <v>478352640</v>
          </cell>
          <cell r="B470" t="str">
            <v>FRANCIS W. PARKER CHARTER ESSENTIAL</v>
          </cell>
          <cell r="C470">
            <v>0</v>
          </cell>
          <cell r="D470">
            <v>0</v>
          </cell>
          <cell r="E470">
            <v>0</v>
          </cell>
          <cell r="F470">
            <v>0</v>
          </cell>
          <cell r="G470">
            <v>0</v>
          </cell>
          <cell r="H470">
            <v>5</v>
          </cell>
          <cell r="I470">
            <v>0.1875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  <cell r="Q470">
            <v>5</v>
          </cell>
          <cell r="R470">
            <v>1.03</v>
          </cell>
          <cell r="T470">
            <v>2330.0254437500007</v>
          </cell>
          <cell r="U470">
            <v>3343.0195000000003</v>
          </cell>
          <cell r="V470">
            <v>21418.128356249999</v>
          </cell>
          <cell r="W470">
            <v>3832.0886062499999</v>
          </cell>
          <cell r="X470">
            <v>713.87883749999992</v>
          </cell>
          <cell r="Y470">
            <v>3511.1218749999998</v>
          </cell>
          <cell r="Z470">
            <v>1861.2615000000003</v>
          </cell>
          <cell r="AA470">
            <v>2507.123</v>
          </cell>
          <cell r="AB470">
            <v>5009.6657187499995</v>
          </cell>
          <cell r="AC470">
            <v>3991.48875</v>
          </cell>
          <cell r="AD470">
            <v>0</v>
          </cell>
          <cell r="AE470">
            <v>48517.801587499998</v>
          </cell>
          <cell r="AG470">
            <v>478352640</v>
          </cell>
          <cell r="AH470" t="str">
            <v>478</v>
          </cell>
          <cell r="AI470" t="str">
            <v>352</v>
          </cell>
          <cell r="AJ470" t="str">
            <v>640</v>
          </cell>
          <cell r="AK470">
            <v>1</v>
          </cell>
          <cell r="AL470">
            <v>5</v>
          </cell>
          <cell r="AM470">
            <v>48517.801587499998</v>
          </cell>
          <cell r="AN470">
            <v>9704</v>
          </cell>
          <cell r="AO470">
            <v>0</v>
          </cell>
          <cell r="AP470">
            <v>9704</v>
          </cell>
        </row>
        <row r="471">
          <cell r="A471">
            <v>478352673</v>
          </cell>
          <cell r="B471" t="str">
            <v>FRANCIS W. PARKER CHARTER ESSENTIAL</v>
          </cell>
          <cell r="C471">
            <v>0</v>
          </cell>
          <cell r="D471">
            <v>0</v>
          </cell>
          <cell r="E471">
            <v>0</v>
          </cell>
          <cell r="F471">
            <v>0</v>
          </cell>
          <cell r="G471">
            <v>11</v>
          </cell>
          <cell r="H471">
            <v>23</v>
          </cell>
          <cell r="I471">
            <v>1.2749999999999999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1</v>
          </cell>
          <cell r="Q471">
            <v>34</v>
          </cell>
          <cell r="R471">
            <v>1.03</v>
          </cell>
          <cell r="T471">
            <v>15844.173017500001</v>
          </cell>
          <cell r="U471">
            <v>22732.532599999999</v>
          </cell>
          <cell r="V471">
            <v>133761.69752250001</v>
          </cell>
          <cell r="W471">
            <v>27101.0157225</v>
          </cell>
          <cell r="X471">
            <v>4959.0446949999996</v>
          </cell>
          <cell r="Y471">
            <v>21032.238749999997</v>
          </cell>
          <cell r="Z471">
            <v>11828.3552</v>
          </cell>
          <cell r="AA471">
            <v>13924.642100000001</v>
          </cell>
          <cell r="AB471">
            <v>34800.353787499997</v>
          </cell>
          <cell r="AC471">
            <v>27719.863500000003</v>
          </cell>
          <cell r="AD471">
            <v>0</v>
          </cell>
          <cell r="AE471">
            <v>313703.91689499991</v>
          </cell>
          <cell r="AG471">
            <v>478352673</v>
          </cell>
          <cell r="AH471" t="str">
            <v>478</v>
          </cell>
          <cell r="AI471" t="str">
            <v>352</v>
          </cell>
          <cell r="AJ471" t="str">
            <v>673</v>
          </cell>
          <cell r="AK471">
            <v>1</v>
          </cell>
          <cell r="AL471">
            <v>34</v>
          </cell>
          <cell r="AM471">
            <v>313703.91689499991</v>
          </cell>
          <cell r="AN471">
            <v>9227</v>
          </cell>
          <cell r="AO471">
            <v>0</v>
          </cell>
          <cell r="AP471">
            <v>9227</v>
          </cell>
        </row>
        <row r="472">
          <cell r="A472">
            <v>478352720</v>
          </cell>
          <cell r="B472" t="str">
            <v>FRANCIS W. PARKER CHARTER ESSENTIAL</v>
          </cell>
          <cell r="C472">
            <v>0</v>
          </cell>
          <cell r="D472">
            <v>0</v>
          </cell>
          <cell r="E472">
            <v>0</v>
          </cell>
          <cell r="F472">
            <v>0</v>
          </cell>
          <cell r="G472">
            <v>3</v>
          </cell>
          <cell r="H472">
            <v>1</v>
          </cell>
          <cell r="I472">
            <v>0.15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  <cell r="Q472">
            <v>4</v>
          </cell>
          <cell r="R472">
            <v>1.03</v>
          </cell>
          <cell r="T472">
            <v>1864.0203550000001</v>
          </cell>
          <cell r="U472">
            <v>2674.4156000000003</v>
          </cell>
          <cell r="V472">
            <v>13325.768684999999</v>
          </cell>
          <cell r="W472">
            <v>3350.0744850000001</v>
          </cell>
          <cell r="X472">
            <v>583.0922700000001</v>
          </cell>
          <cell r="Y472">
            <v>2033.4275</v>
          </cell>
          <cell r="Z472">
            <v>1263.1302000000003</v>
          </cell>
          <cell r="AA472">
            <v>1153.7545000000002</v>
          </cell>
          <cell r="AB472">
            <v>4091.9041750000006</v>
          </cell>
          <cell r="AC472">
            <v>3276.6210000000001</v>
          </cell>
          <cell r="AD472">
            <v>0</v>
          </cell>
          <cell r="AE472">
            <v>33616.208770000005</v>
          </cell>
          <cell r="AG472">
            <v>478352720</v>
          </cell>
          <cell r="AH472" t="str">
            <v>478</v>
          </cell>
          <cell r="AI472" t="str">
            <v>352</v>
          </cell>
          <cell r="AJ472" t="str">
            <v>720</v>
          </cell>
          <cell r="AK472">
            <v>1</v>
          </cell>
          <cell r="AL472">
            <v>4</v>
          </cell>
          <cell r="AM472">
            <v>33616.208770000005</v>
          </cell>
          <cell r="AN472">
            <v>8404</v>
          </cell>
          <cell r="AO472">
            <v>0</v>
          </cell>
          <cell r="AP472">
            <v>8404</v>
          </cell>
        </row>
        <row r="473">
          <cell r="A473">
            <v>478352725</v>
          </cell>
          <cell r="B473" t="str">
            <v>FRANCIS W. PARKER CHARTER ESSENTIAL</v>
          </cell>
          <cell r="C473">
            <v>0</v>
          </cell>
          <cell r="D473">
            <v>0</v>
          </cell>
          <cell r="E473">
            <v>0</v>
          </cell>
          <cell r="F473">
            <v>0</v>
          </cell>
          <cell r="G473">
            <v>3</v>
          </cell>
          <cell r="H473">
            <v>10</v>
          </cell>
          <cell r="I473">
            <v>0.48749999999999999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13</v>
          </cell>
          <cell r="R473">
            <v>1.03</v>
          </cell>
          <cell r="T473">
            <v>6058.06615375</v>
          </cell>
          <cell r="U473">
            <v>8691.8507000000009</v>
          </cell>
          <cell r="V473">
            <v>51878.399726250005</v>
          </cell>
          <cell r="W473">
            <v>10247.833976249998</v>
          </cell>
          <cell r="X473">
            <v>1868.0741774999999</v>
          </cell>
          <cell r="Y473">
            <v>8353.4468749999996</v>
          </cell>
          <cell r="Z473">
            <v>4613.4009000000005</v>
          </cell>
          <cell r="AA473">
            <v>5666.5758999999998</v>
          </cell>
          <cell r="AB473">
            <v>13109.30246875</v>
          </cell>
          <cell r="AC473">
            <v>10461.30075</v>
          </cell>
          <cell r="AD473">
            <v>0</v>
          </cell>
          <cell r="AE473">
            <v>120948.25162750001</v>
          </cell>
          <cell r="AG473">
            <v>478352725</v>
          </cell>
          <cell r="AH473" t="str">
            <v>478</v>
          </cell>
          <cell r="AI473" t="str">
            <v>352</v>
          </cell>
          <cell r="AJ473" t="str">
            <v>725</v>
          </cell>
          <cell r="AK473">
            <v>1</v>
          </cell>
          <cell r="AL473">
            <v>13</v>
          </cell>
          <cell r="AM473">
            <v>120948.25162750001</v>
          </cell>
          <cell r="AN473">
            <v>9304</v>
          </cell>
          <cell r="AO473">
            <v>0</v>
          </cell>
          <cell r="AP473">
            <v>9304</v>
          </cell>
        </row>
        <row r="474">
          <cell r="A474">
            <v>478352735</v>
          </cell>
          <cell r="B474" t="str">
            <v>FRANCIS W. PARKER CHARTER ESSENTIAL</v>
          </cell>
          <cell r="C474">
            <v>0</v>
          </cell>
          <cell r="D474">
            <v>0</v>
          </cell>
          <cell r="E474">
            <v>0</v>
          </cell>
          <cell r="F474">
            <v>0</v>
          </cell>
          <cell r="G474">
            <v>18</v>
          </cell>
          <cell r="H474">
            <v>29</v>
          </cell>
          <cell r="I474">
            <v>1.7625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1</v>
          </cell>
          <cell r="P474">
            <v>1</v>
          </cell>
          <cell r="Q474">
            <v>47</v>
          </cell>
          <cell r="R474">
            <v>1.03</v>
          </cell>
          <cell r="T474">
            <v>21902.239171249999</v>
          </cell>
          <cell r="U474">
            <v>31424.383300000001</v>
          </cell>
          <cell r="V474">
            <v>183320.03254874999</v>
          </cell>
          <cell r="W474">
            <v>37728.054498750003</v>
          </cell>
          <cell r="X474">
            <v>6903.8126724999993</v>
          </cell>
          <cell r="Y474">
            <v>28351.725624999999</v>
          </cell>
          <cell r="Z474">
            <v>16140.584100000002</v>
          </cell>
          <cell r="AA474">
            <v>18455.292800000003</v>
          </cell>
          <cell r="AB474">
            <v>48447.882756250001</v>
          </cell>
          <cell r="AC474">
            <v>38564.234250000001</v>
          </cell>
          <cell r="AD474">
            <v>0</v>
          </cell>
          <cell r="AE474">
            <v>431238.24172249995</v>
          </cell>
          <cell r="AG474">
            <v>478352735</v>
          </cell>
          <cell r="AH474" t="str">
            <v>478</v>
          </cell>
          <cell r="AI474" t="str">
            <v>352</v>
          </cell>
          <cell r="AJ474" t="str">
            <v>735</v>
          </cell>
          <cell r="AK474">
            <v>1</v>
          </cell>
          <cell r="AL474">
            <v>47</v>
          </cell>
          <cell r="AM474">
            <v>431238.24172249995</v>
          </cell>
          <cell r="AN474">
            <v>9175</v>
          </cell>
          <cell r="AO474">
            <v>0</v>
          </cell>
          <cell r="AP474">
            <v>9175</v>
          </cell>
        </row>
        <row r="475">
          <cell r="A475">
            <v>478352753</v>
          </cell>
          <cell r="B475" t="str">
            <v>FRANCIS W. PARKER CHARTER ESSENTIAL</v>
          </cell>
          <cell r="C475">
            <v>0</v>
          </cell>
          <cell r="D475">
            <v>0</v>
          </cell>
          <cell r="E475">
            <v>0</v>
          </cell>
          <cell r="F475">
            <v>0</v>
          </cell>
          <cell r="G475">
            <v>2</v>
          </cell>
          <cell r="H475">
            <v>5</v>
          </cell>
          <cell r="I475">
            <v>0.26250000000000001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0</v>
          </cell>
          <cell r="O475">
            <v>0</v>
          </cell>
          <cell r="P475">
            <v>0</v>
          </cell>
          <cell r="Q475">
            <v>7</v>
          </cell>
          <cell r="R475">
            <v>1.03</v>
          </cell>
          <cell r="T475">
            <v>3262.0356212500005</v>
          </cell>
          <cell r="U475">
            <v>4680.2272999999996</v>
          </cell>
          <cell r="V475">
            <v>27446.22369875</v>
          </cell>
          <cell r="W475">
            <v>5554.5264487499999</v>
          </cell>
          <cell r="X475">
            <v>1007.4231725</v>
          </cell>
          <cell r="Y475">
            <v>4398.5906249999998</v>
          </cell>
          <cell r="Z475">
            <v>2455.1801</v>
          </cell>
          <cell r="AA475">
            <v>2942.0095999999999</v>
          </cell>
          <cell r="AB475">
            <v>7069.6464062499999</v>
          </cell>
          <cell r="AC475">
            <v>5643.7042500000007</v>
          </cell>
          <cell r="AD475">
            <v>0</v>
          </cell>
          <cell r="AE475">
            <v>64459.567222499994</v>
          </cell>
          <cell r="AG475">
            <v>478352753</v>
          </cell>
          <cell r="AH475" t="str">
            <v>478</v>
          </cell>
          <cell r="AI475" t="str">
            <v>352</v>
          </cell>
          <cell r="AJ475" t="str">
            <v>753</v>
          </cell>
          <cell r="AK475">
            <v>1</v>
          </cell>
          <cell r="AL475">
            <v>7</v>
          </cell>
          <cell r="AM475">
            <v>64459.567222499994</v>
          </cell>
          <cell r="AN475">
            <v>9209</v>
          </cell>
          <cell r="AO475">
            <v>0</v>
          </cell>
          <cell r="AP475">
            <v>9209</v>
          </cell>
        </row>
        <row r="476">
          <cell r="A476">
            <v>478352775</v>
          </cell>
          <cell r="B476" t="str">
            <v>FRANCIS W. PARKER CHARTER ESSENTIAL</v>
          </cell>
          <cell r="C476">
            <v>0</v>
          </cell>
          <cell r="D476">
            <v>0</v>
          </cell>
          <cell r="E476">
            <v>0</v>
          </cell>
          <cell r="F476">
            <v>0</v>
          </cell>
          <cell r="G476">
            <v>5</v>
          </cell>
          <cell r="H476">
            <v>13</v>
          </cell>
          <cell r="I476">
            <v>0.67500000000000004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  <cell r="Q476">
            <v>18</v>
          </cell>
          <cell r="R476">
            <v>1.03</v>
          </cell>
          <cell r="T476">
            <v>8388.0915975000007</v>
          </cell>
          <cell r="U476">
            <v>12034.870200000001</v>
          </cell>
          <cell r="V476">
            <v>70757.372082500005</v>
          </cell>
          <cell r="W476">
            <v>14269.524982500003</v>
          </cell>
          <cell r="X476">
            <v>2589.945815</v>
          </cell>
          <cell r="Y476">
            <v>11347.588750000001</v>
          </cell>
          <cell r="Z476">
            <v>6324.0763999999999</v>
          </cell>
          <cell r="AA476">
            <v>7605.7363000000005</v>
          </cell>
          <cell r="AB476">
            <v>18175.082587500001</v>
          </cell>
          <cell r="AC476">
            <v>14508.409500000002</v>
          </cell>
          <cell r="AD476">
            <v>0</v>
          </cell>
          <cell r="AE476">
            <v>166000.69821500004</v>
          </cell>
          <cell r="AG476">
            <v>478352775</v>
          </cell>
          <cell r="AH476" t="str">
            <v>478</v>
          </cell>
          <cell r="AI476" t="str">
            <v>352</v>
          </cell>
          <cell r="AJ476" t="str">
            <v>775</v>
          </cell>
          <cell r="AK476">
            <v>1</v>
          </cell>
          <cell r="AL476">
            <v>18</v>
          </cell>
          <cell r="AM476">
            <v>166000.69821500004</v>
          </cell>
          <cell r="AN476">
            <v>9222</v>
          </cell>
          <cell r="AO476">
            <v>0</v>
          </cell>
          <cell r="AP476">
            <v>9222</v>
          </cell>
        </row>
        <row r="477">
          <cell r="A477">
            <v>479278005</v>
          </cell>
          <cell r="B477" t="str">
            <v>PIONEER VALLEY PERFORMING ARTS</v>
          </cell>
          <cell r="C477">
            <v>0</v>
          </cell>
          <cell r="D477">
            <v>0</v>
          </cell>
          <cell r="E477">
            <v>0</v>
          </cell>
          <cell r="F477">
            <v>0</v>
          </cell>
          <cell r="G477">
            <v>1</v>
          </cell>
          <cell r="H477">
            <v>3</v>
          </cell>
          <cell r="I477">
            <v>0.15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1</v>
          </cell>
          <cell r="P477">
            <v>2</v>
          </cell>
          <cell r="Q477">
            <v>4</v>
          </cell>
          <cell r="R477">
            <v>1</v>
          </cell>
          <cell r="T477">
            <v>1809.7285000000002</v>
          </cell>
          <cell r="U477">
            <v>2596.52</v>
          </cell>
          <cell r="V477">
            <v>22126.929499999998</v>
          </cell>
          <cell r="W477">
            <v>3068.4195</v>
          </cell>
          <cell r="X477">
            <v>735.16899999999998</v>
          </cell>
          <cell r="Y477">
            <v>2550.4074999999998</v>
          </cell>
          <cell r="Z477">
            <v>1372.54</v>
          </cell>
          <cell r="AA477">
            <v>1671.5700000000002</v>
          </cell>
          <cell r="AB477">
            <v>5159.0124999999998</v>
          </cell>
          <cell r="AC477">
            <v>4036.491</v>
          </cell>
          <cell r="AD477">
            <v>0</v>
          </cell>
          <cell r="AE477">
            <v>45126.787499999999</v>
          </cell>
          <cell r="AG477">
            <v>479278005</v>
          </cell>
          <cell r="AH477" t="str">
            <v>479</v>
          </cell>
          <cell r="AI477" t="str">
            <v>278</v>
          </cell>
          <cell r="AJ477" t="str">
            <v>005</v>
          </cell>
          <cell r="AK477">
            <v>1</v>
          </cell>
          <cell r="AL477">
            <v>4</v>
          </cell>
          <cell r="AM477">
            <v>45126.787499999999</v>
          </cell>
          <cell r="AN477">
            <v>11282</v>
          </cell>
          <cell r="AO477">
            <v>0</v>
          </cell>
          <cell r="AP477">
            <v>11282</v>
          </cell>
        </row>
        <row r="478">
          <cell r="A478">
            <v>479278024</v>
          </cell>
          <cell r="B478" t="str">
            <v>PIONEER VALLEY PERFORMING ARTS</v>
          </cell>
          <cell r="C478">
            <v>0</v>
          </cell>
          <cell r="D478">
            <v>0</v>
          </cell>
          <cell r="E478">
            <v>0</v>
          </cell>
          <cell r="F478">
            <v>0</v>
          </cell>
          <cell r="G478">
            <v>13</v>
          </cell>
          <cell r="H478">
            <v>16</v>
          </cell>
          <cell r="I478">
            <v>1.0874999999999999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1</v>
          </cell>
          <cell r="P478">
            <v>2</v>
          </cell>
          <cell r="Q478">
            <v>29</v>
          </cell>
          <cell r="R478">
            <v>1</v>
          </cell>
          <cell r="T478">
            <v>13120.531625</v>
          </cell>
          <cell r="U478">
            <v>18824.77</v>
          </cell>
          <cell r="V478">
            <v>111307.226375</v>
          </cell>
          <cell r="W478">
            <v>22775.271375</v>
          </cell>
          <cell r="X478">
            <v>4247.1602499999999</v>
          </cell>
          <cell r="Y478">
            <v>17004.136874999997</v>
          </cell>
          <cell r="Z478">
            <v>9530.59</v>
          </cell>
          <cell r="AA478">
            <v>10533.55</v>
          </cell>
          <cell r="AB478">
            <v>29804.658125000002</v>
          </cell>
          <cell r="AC478">
            <v>24327.654749999998</v>
          </cell>
          <cell r="AD478">
            <v>0</v>
          </cell>
          <cell r="AE478">
            <v>261475.54937499994</v>
          </cell>
          <cell r="AG478">
            <v>479278024</v>
          </cell>
          <cell r="AH478" t="str">
            <v>479</v>
          </cell>
          <cell r="AI478" t="str">
            <v>278</v>
          </cell>
          <cell r="AJ478" t="str">
            <v>024</v>
          </cell>
          <cell r="AK478">
            <v>1</v>
          </cell>
          <cell r="AL478">
            <v>29</v>
          </cell>
          <cell r="AM478">
            <v>261475.54937499994</v>
          </cell>
          <cell r="AN478">
            <v>9016</v>
          </cell>
          <cell r="AO478">
            <v>0</v>
          </cell>
          <cell r="AP478">
            <v>9016</v>
          </cell>
        </row>
        <row r="479">
          <cell r="A479">
            <v>479278061</v>
          </cell>
          <cell r="B479" t="str">
            <v>PIONEER VALLEY PERFORMING ARTS</v>
          </cell>
          <cell r="C479">
            <v>0</v>
          </cell>
          <cell r="D479">
            <v>0</v>
          </cell>
          <cell r="E479">
            <v>0</v>
          </cell>
          <cell r="F479">
            <v>0</v>
          </cell>
          <cell r="G479">
            <v>9</v>
          </cell>
          <cell r="H479">
            <v>11</v>
          </cell>
          <cell r="I479">
            <v>0.75</v>
          </cell>
          <cell r="J479">
            <v>0</v>
          </cell>
          <cell r="K479">
            <v>0</v>
          </cell>
          <cell r="L479">
            <v>0</v>
          </cell>
          <cell r="M479">
            <v>0</v>
          </cell>
          <cell r="N479">
            <v>0</v>
          </cell>
          <cell r="O479">
            <v>4</v>
          </cell>
          <cell r="P479">
            <v>1</v>
          </cell>
          <cell r="Q479">
            <v>20</v>
          </cell>
          <cell r="R479">
            <v>1</v>
          </cell>
          <cell r="T479">
            <v>9048.6425000000017</v>
          </cell>
          <cell r="U479">
            <v>12982.6</v>
          </cell>
          <cell r="V479">
            <v>84818.527499999982</v>
          </cell>
          <cell r="W479">
            <v>15710.2575</v>
          </cell>
          <cell r="X479">
            <v>3101.9649999999997</v>
          </cell>
          <cell r="Y479">
            <v>11718.077499999999</v>
          </cell>
          <cell r="Z479">
            <v>6570.3</v>
          </cell>
          <cell r="AA479">
            <v>7255.01</v>
          </cell>
          <cell r="AB479">
            <v>21768.122500000001</v>
          </cell>
          <cell r="AC479">
            <v>17575.395</v>
          </cell>
          <cell r="AD479">
            <v>0</v>
          </cell>
          <cell r="AE479">
            <v>190548.89749999999</v>
          </cell>
          <cell r="AG479">
            <v>479278061</v>
          </cell>
          <cell r="AH479" t="str">
            <v>479</v>
          </cell>
          <cell r="AI479" t="str">
            <v>278</v>
          </cell>
          <cell r="AJ479" t="str">
            <v>061</v>
          </cell>
          <cell r="AK479">
            <v>1</v>
          </cell>
          <cell r="AL479">
            <v>20</v>
          </cell>
          <cell r="AM479">
            <v>190548.89749999999</v>
          </cell>
          <cell r="AN479">
            <v>9527</v>
          </cell>
          <cell r="AO479">
            <v>0</v>
          </cell>
          <cell r="AP479">
            <v>9527</v>
          </cell>
        </row>
        <row r="480">
          <cell r="A480">
            <v>479278086</v>
          </cell>
          <cell r="B480" t="str">
            <v>PIONEER VALLEY PERFORMING ARTS</v>
          </cell>
          <cell r="C480">
            <v>0</v>
          </cell>
          <cell r="D480">
            <v>0</v>
          </cell>
          <cell r="E480">
            <v>0</v>
          </cell>
          <cell r="F480">
            <v>0</v>
          </cell>
          <cell r="G480">
            <v>6</v>
          </cell>
          <cell r="H480">
            <v>15</v>
          </cell>
          <cell r="I480">
            <v>0.78749999999999998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1</v>
          </cell>
          <cell r="P480">
            <v>0</v>
          </cell>
          <cell r="Q480">
            <v>21</v>
          </cell>
          <cell r="R480">
            <v>1</v>
          </cell>
          <cell r="T480">
            <v>9501.0746250000011</v>
          </cell>
          <cell r="U480">
            <v>13631.73</v>
          </cell>
          <cell r="V480">
            <v>82618.367375000002</v>
          </cell>
          <cell r="W480">
            <v>16178.232375</v>
          </cell>
          <cell r="X480">
            <v>2993.1822499999998</v>
          </cell>
          <cell r="Y480">
            <v>13195.771875</v>
          </cell>
          <cell r="Z480">
            <v>7151.01</v>
          </cell>
          <cell r="AA480">
            <v>8568.9600000000009</v>
          </cell>
          <cell r="AB480">
            <v>21004.793125</v>
          </cell>
          <cell r="AC480">
            <v>17202.942750000002</v>
          </cell>
          <cell r="AD480">
            <v>0</v>
          </cell>
          <cell r="AE480">
            <v>192046.06437500002</v>
          </cell>
          <cell r="AG480">
            <v>479278086</v>
          </cell>
          <cell r="AH480" t="str">
            <v>479</v>
          </cell>
          <cell r="AI480" t="str">
            <v>278</v>
          </cell>
          <cell r="AJ480" t="str">
            <v>086</v>
          </cell>
          <cell r="AK480">
            <v>1</v>
          </cell>
          <cell r="AL480">
            <v>21</v>
          </cell>
          <cell r="AM480">
            <v>192046.06437500002</v>
          </cell>
          <cell r="AN480">
            <v>9145</v>
          </cell>
          <cell r="AO480">
            <v>0</v>
          </cell>
          <cell r="AP480">
            <v>9145</v>
          </cell>
        </row>
        <row r="481">
          <cell r="A481">
            <v>479278091</v>
          </cell>
          <cell r="B481" t="str">
            <v>PIONEER VALLEY PERFORMING ARTS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1</v>
          </cell>
          <cell r="I481">
            <v>3.7499999999999999E-2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  <cell r="Q481">
            <v>1</v>
          </cell>
          <cell r="R481">
            <v>1</v>
          </cell>
          <cell r="T481">
            <v>452.43212500000004</v>
          </cell>
          <cell r="U481">
            <v>649.13</v>
          </cell>
          <cell r="V481">
            <v>4158.8598750000001</v>
          </cell>
          <cell r="W481">
            <v>744.094875</v>
          </cell>
          <cell r="X481">
            <v>138.61725000000001</v>
          </cell>
          <cell r="Y481">
            <v>702.22437500000001</v>
          </cell>
          <cell r="Z481">
            <v>361.41</v>
          </cell>
          <cell r="AA481">
            <v>486.82</v>
          </cell>
          <cell r="AB481">
            <v>972.75062500000001</v>
          </cell>
          <cell r="AC481">
            <v>798.29775000000006</v>
          </cell>
          <cell r="AD481">
            <v>0</v>
          </cell>
          <cell r="AE481">
            <v>9464.6368750000001</v>
          </cell>
          <cell r="AG481">
            <v>479278091</v>
          </cell>
          <cell r="AH481" t="str">
            <v>479</v>
          </cell>
          <cell r="AI481" t="str">
            <v>278</v>
          </cell>
          <cell r="AJ481" t="str">
            <v>091</v>
          </cell>
          <cell r="AK481">
            <v>1</v>
          </cell>
          <cell r="AL481">
            <v>1</v>
          </cell>
          <cell r="AM481">
            <v>9464.6368750000001</v>
          </cell>
          <cell r="AN481">
            <v>9465</v>
          </cell>
          <cell r="AO481">
            <v>0</v>
          </cell>
          <cell r="AP481">
            <v>9465</v>
          </cell>
        </row>
        <row r="482">
          <cell r="A482">
            <v>479278111</v>
          </cell>
          <cell r="B482" t="str">
            <v>PIONEER VALLEY PERFORMING ARTS</v>
          </cell>
          <cell r="C482">
            <v>0</v>
          </cell>
          <cell r="D482">
            <v>0</v>
          </cell>
          <cell r="E482">
            <v>0</v>
          </cell>
          <cell r="F482">
            <v>0</v>
          </cell>
          <cell r="G482">
            <v>0</v>
          </cell>
          <cell r="H482">
            <v>5</v>
          </cell>
          <cell r="I482">
            <v>0.1875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4</v>
          </cell>
          <cell r="Q482">
            <v>5</v>
          </cell>
          <cell r="R482">
            <v>1</v>
          </cell>
          <cell r="T482">
            <v>2262.1606250000004</v>
          </cell>
          <cell r="U482">
            <v>3245.65</v>
          </cell>
          <cell r="V482">
            <v>28886.659374999999</v>
          </cell>
          <cell r="W482">
            <v>3720.4743749999998</v>
          </cell>
          <cell r="X482">
            <v>928.84624999999994</v>
          </cell>
          <cell r="Y482">
            <v>3511.1218749999998</v>
          </cell>
          <cell r="Z482">
            <v>1807.0500000000002</v>
          </cell>
          <cell r="AA482">
            <v>2434.1</v>
          </cell>
          <cell r="AB482">
            <v>6518.1131249999989</v>
          </cell>
          <cell r="AC482">
            <v>5078.8087500000001</v>
          </cell>
          <cell r="AD482">
            <v>0</v>
          </cell>
          <cell r="AE482">
            <v>58392.984375</v>
          </cell>
          <cell r="AG482">
            <v>479278111</v>
          </cell>
          <cell r="AH482" t="str">
            <v>479</v>
          </cell>
          <cell r="AI482" t="str">
            <v>278</v>
          </cell>
          <cell r="AJ482" t="str">
            <v>111</v>
          </cell>
          <cell r="AK482">
            <v>1</v>
          </cell>
          <cell r="AL482">
            <v>5</v>
          </cell>
          <cell r="AM482">
            <v>58392.984375</v>
          </cell>
          <cell r="AN482">
            <v>11679</v>
          </cell>
          <cell r="AO482">
            <v>0</v>
          </cell>
          <cell r="AP482">
            <v>11679</v>
          </cell>
        </row>
        <row r="483">
          <cell r="A483">
            <v>479278114</v>
          </cell>
          <cell r="B483" t="str">
            <v>PIONEER VALLEY PERFORMING ARTS</v>
          </cell>
          <cell r="C483">
            <v>0</v>
          </cell>
          <cell r="D483">
            <v>0</v>
          </cell>
          <cell r="E483">
            <v>0</v>
          </cell>
          <cell r="F483">
            <v>0</v>
          </cell>
          <cell r="G483">
            <v>2</v>
          </cell>
          <cell r="H483">
            <v>4</v>
          </cell>
          <cell r="I483">
            <v>0.22500000000000001</v>
          </cell>
          <cell r="J483">
            <v>0</v>
          </cell>
          <cell r="K483">
            <v>0</v>
          </cell>
          <cell r="L483">
            <v>0</v>
          </cell>
          <cell r="M483">
            <v>0</v>
          </cell>
          <cell r="N483">
            <v>0</v>
          </cell>
          <cell r="O483">
            <v>1</v>
          </cell>
          <cell r="P483">
            <v>1</v>
          </cell>
          <cell r="Q483">
            <v>6</v>
          </cell>
          <cell r="R483">
            <v>1</v>
          </cell>
          <cell r="T483">
            <v>2714.5927500000003</v>
          </cell>
          <cell r="U483">
            <v>3894.7799999999997</v>
          </cell>
          <cell r="V483">
            <v>27188.95925</v>
          </cell>
          <cell r="W483">
            <v>4648.6492500000004</v>
          </cell>
          <cell r="X483">
            <v>957.34350000000018</v>
          </cell>
          <cell r="Y483">
            <v>3696.3662499999996</v>
          </cell>
          <cell r="Z483">
            <v>2022.2600000000002</v>
          </cell>
          <cell r="AA483">
            <v>2369.5</v>
          </cell>
          <cell r="AB483">
            <v>6718.1637500000006</v>
          </cell>
          <cell r="AC483">
            <v>5389.0664999999999</v>
          </cell>
          <cell r="AD483">
            <v>0</v>
          </cell>
          <cell r="AE483">
            <v>59599.681250000009</v>
          </cell>
          <cell r="AG483">
            <v>479278114</v>
          </cell>
          <cell r="AH483" t="str">
            <v>479</v>
          </cell>
          <cell r="AI483" t="str">
            <v>278</v>
          </cell>
          <cell r="AJ483" t="str">
            <v>114</v>
          </cell>
          <cell r="AK483">
            <v>1</v>
          </cell>
          <cell r="AL483">
            <v>6</v>
          </cell>
          <cell r="AM483">
            <v>59599.681250000009</v>
          </cell>
          <cell r="AN483">
            <v>9933</v>
          </cell>
          <cell r="AO483">
            <v>0</v>
          </cell>
          <cell r="AP483">
            <v>9933</v>
          </cell>
        </row>
        <row r="484">
          <cell r="A484">
            <v>479278117</v>
          </cell>
          <cell r="B484" t="str">
            <v>PIONEER VALLEY PERFORMING ARTS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6</v>
          </cell>
          <cell r="H484">
            <v>8</v>
          </cell>
          <cell r="I484">
            <v>0.52500000000000002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1</v>
          </cell>
          <cell r="P484">
            <v>0</v>
          </cell>
          <cell r="Q484">
            <v>14</v>
          </cell>
          <cell r="R484">
            <v>1</v>
          </cell>
          <cell r="T484">
            <v>6334.0497500000001</v>
          </cell>
          <cell r="U484">
            <v>9087.82</v>
          </cell>
          <cell r="V484">
            <v>53506.348249999995</v>
          </cell>
          <cell r="W484">
            <v>10969.56825</v>
          </cell>
          <cell r="X484">
            <v>2022.8615</v>
          </cell>
          <cell r="Y484">
            <v>8280.2012500000001</v>
          </cell>
          <cell r="Z484">
            <v>4621.1400000000003</v>
          </cell>
          <cell r="AA484">
            <v>5161.22</v>
          </cell>
          <cell r="AB484">
            <v>14195.538750000002</v>
          </cell>
          <cell r="AC484">
            <v>11614.8585</v>
          </cell>
          <cell r="AD484">
            <v>0</v>
          </cell>
          <cell r="AE484">
            <v>125793.60625</v>
          </cell>
          <cell r="AG484">
            <v>479278117</v>
          </cell>
          <cell r="AH484" t="str">
            <v>479</v>
          </cell>
          <cell r="AI484" t="str">
            <v>278</v>
          </cell>
          <cell r="AJ484" t="str">
            <v>117</v>
          </cell>
          <cell r="AK484">
            <v>1</v>
          </cell>
          <cell r="AL484">
            <v>14</v>
          </cell>
          <cell r="AM484">
            <v>125793.60625</v>
          </cell>
          <cell r="AN484">
            <v>8985</v>
          </cell>
          <cell r="AO484">
            <v>0</v>
          </cell>
          <cell r="AP484">
            <v>8985</v>
          </cell>
        </row>
        <row r="485">
          <cell r="A485">
            <v>479278127</v>
          </cell>
          <cell r="B485" t="str">
            <v>PIONEER VALLEY PERFORMING ARTS</v>
          </cell>
          <cell r="C485">
            <v>0</v>
          </cell>
          <cell r="D485">
            <v>0</v>
          </cell>
          <cell r="E485">
            <v>0</v>
          </cell>
          <cell r="F485">
            <v>0</v>
          </cell>
          <cell r="G485">
            <v>1</v>
          </cell>
          <cell r="H485">
            <v>2</v>
          </cell>
          <cell r="I485">
            <v>0.1125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  <cell r="Q485">
            <v>3</v>
          </cell>
          <cell r="R485">
            <v>1</v>
          </cell>
          <cell r="T485">
            <v>1357.2963750000001</v>
          </cell>
          <cell r="U485">
            <v>1947.3899999999999</v>
          </cell>
          <cell r="V485">
            <v>11243.979625</v>
          </cell>
          <cell r="W485">
            <v>2324.3246250000002</v>
          </cell>
          <cell r="X485">
            <v>419.73175000000003</v>
          </cell>
          <cell r="Y485">
            <v>1848.1831249999998</v>
          </cell>
          <cell r="Z485">
            <v>1011.1300000000001</v>
          </cell>
          <cell r="AA485">
            <v>1184.75</v>
          </cell>
          <cell r="AB485">
            <v>2945.4918750000002</v>
          </cell>
          <cell r="AC485">
            <v>2422.70325</v>
          </cell>
          <cell r="AD485">
            <v>0</v>
          </cell>
          <cell r="AE485">
            <v>26704.980625</v>
          </cell>
          <cell r="AG485">
            <v>479278127</v>
          </cell>
          <cell r="AH485" t="str">
            <v>479</v>
          </cell>
          <cell r="AI485" t="str">
            <v>278</v>
          </cell>
          <cell r="AJ485" t="str">
            <v>127</v>
          </cell>
          <cell r="AK485">
            <v>1</v>
          </cell>
          <cell r="AL485">
            <v>3</v>
          </cell>
          <cell r="AM485">
            <v>26704.980625</v>
          </cell>
          <cell r="AN485">
            <v>8902</v>
          </cell>
          <cell r="AO485">
            <v>0</v>
          </cell>
          <cell r="AP485">
            <v>8902</v>
          </cell>
        </row>
        <row r="486">
          <cell r="A486">
            <v>479278137</v>
          </cell>
          <cell r="B486" t="str">
            <v>PIONEER VALLEY PERFORMING ARTS</v>
          </cell>
          <cell r="C486">
            <v>0</v>
          </cell>
          <cell r="D486">
            <v>0</v>
          </cell>
          <cell r="E486">
            <v>0</v>
          </cell>
          <cell r="F486">
            <v>0</v>
          </cell>
          <cell r="G486">
            <v>4</v>
          </cell>
          <cell r="H486">
            <v>18</v>
          </cell>
          <cell r="I486">
            <v>0.82499999999999996</v>
          </cell>
          <cell r="J486">
            <v>0</v>
          </cell>
          <cell r="K486">
            <v>0</v>
          </cell>
          <cell r="L486">
            <v>0</v>
          </cell>
          <cell r="M486">
            <v>0</v>
          </cell>
          <cell r="N486">
            <v>0</v>
          </cell>
          <cell r="O486">
            <v>0</v>
          </cell>
          <cell r="P486">
            <v>1</v>
          </cell>
          <cell r="Q486">
            <v>22</v>
          </cell>
          <cell r="R486">
            <v>1</v>
          </cell>
          <cell r="T486">
            <v>9953.5067500000005</v>
          </cell>
          <cell r="U486">
            <v>14280.86</v>
          </cell>
          <cell r="V486">
            <v>88587.607250000001</v>
          </cell>
          <cell r="W486">
            <v>16738.24725</v>
          </cell>
          <cell r="X486">
            <v>3124.0395000000003</v>
          </cell>
          <cell r="Y486">
            <v>14414.97625</v>
          </cell>
          <cell r="Z486">
            <v>7658.62</v>
          </cell>
          <cell r="AA486">
            <v>9607.2000000000007</v>
          </cell>
          <cell r="AB486">
            <v>21923.063750000001</v>
          </cell>
          <cell r="AC486">
            <v>17945.620500000001</v>
          </cell>
          <cell r="AD486">
            <v>0</v>
          </cell>
          <cell r="AE486">
            <v>204233.74125000002</v>
          </cell>
          <cell r="AG486">
            <v>479278137</v>
          </cell>
          <cell r="AH486" t="str">
            <v>479</v>
          </cell>
          <cell r="AI486" t="str">
            <v>278</v>
          </cell>
          <cell r="AJ486" t="str">
            <v>137</v>
          </cell>
          <cell r="AK486">
            <v>1</v>
          </cell>
          <cell r="AL486">
            <v>22</v>
          </cell>
          <cell r="AM486">
            <v>204233.74125000002</v>
          </cell>
          <cell r="AN486">
            <v>9283</v>
          </cell>
          <cell r="AO486">
            <v>0</v>
          </cell>
          <cell r="AP486">
            <v>9283</v>
          </cell>
        </row>
        <row r="487">
          <cell r="A487">
            <v>479278159</v>
          </cell>
          <cell r="B487" t="str">
            <v>PIONEER VALLEY PERFORMING ARTS</v>
          </cell>
          <cell r="C487">
            <v>0</v>
          </cell>
          <cell r="D487">
            <v>0</v>
          </cell>
          <cell r="E487">
            <v>0</v>
          </cell>
          <cell r="F487">
            <v>0</v>
          </cell>
          <cell r="G487">
            <v>0</v>
          </cell>
          <cell r="H487">
            <v>3</v>
          </cell>
          <cell r="I487">
            <v>0.1125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  <cell r="Q487">
            <v>3</v>
          </cell>
          <cell r="R487">
            <v>1</v>
          </cell>
          <cell r="T487">
            <v>1357.2963750000001</v>
          </cell>
          <cell r="U487">
            <v>1947.3899999999999</v>
          </cell>
          <cell r="V487">
            <v>12476.579625</v>
          </cell>
          <cell r="W487">
            <v>2232.2846250000002</v>
          </cell>
          <cell r="X487">
            <v>415.85175000000004</v>
          </cell>
          <cell r="Y487">
            <v>2106.6731249999998</v>
          </cell>
          <cell r="Z487">
            <v>1084.23</v>
          </cell>
          <cell r="AA487">
            <v>1460.46</v>
          </cell>
          <cell r="AB487">
            <v>2918.2518749999999</v>
          </cell>
          <cell r="AC487">
            <v>2394.8932500000001</v>
          </cell>
          <cell r="AD487">
            <v>0</v>
          </cell>
          <cell r="AE487">
            <v>28393.910625000004</v>
          </cell>
          <cell r="AG487">
            <v>479278159</v>
          </cell>
          <cell r="AH487" t="str">
            <v>479</v>
          </cell>
          <cell r="AI487" t="str">
            <v>278</v>
          </cell>
          <cell r="AJ487" t="str">
            <v>159</v>
          </cell>
          <cell r="AK487">
            <v>1</v>
          </cell>
          <cell r="AL487">
            <v>3</v>
          </cell>
          <cell r="AM487">
            <v>28393.910625000004</v>
          </cell>
          <cell r="AN487">
            <v>9465</v>
          </cell>
          <cell r="AO487">
            <v>0</v>
          </cell>
          <cell r="AP487">
            <v>9465</v>
          </cell>
        </row>
        <row r="488">
          <cell r="A488">
            <v>479278161</v>
          </cell>
          <cell r="B488" t="str">
            <v>PIONEER VALLEY PERFORMING ARTS</v>
          </cell>
          <cell r="C488">
            <v>0</v>
          </cell>
          <cell r="D488">
            <v>0</v>
          </cell>
          <cell r="E488">
            <v>0</v>
          </cell>
          <cell r="F488">
            <v>0</v>
          </cell>
          <cell r="G488">
            <v>1</v>
          </cell>
          <cell r="H488">
            <v>0</v>
          </cell>
          <cell r="I488">
            <v>3.7499999999999999E-2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  <cell r="Q488">
            <v>1</v>
          </cell>
          <cell r="R488">
            <v>1</v>
          </cell>
          <cell r="T488">
            <v>452.43212500000004</v>
          </cell>
          <cell r="U488">
            <v>649.13</v>
          </cell>
          <cell r="V488">
            <v>2926.2598749999997</v>
          </cell>
          <cell r="W488">
            <v>836.13487499999997</v>
          </cell>
          <cell r="X488">
            <v>142.49725000000001</v>
          </cell>
          <cell r="Y488">
            <v>443.734375</v>
          </cell>
          <cell r="Z488">
            <v>288.31</v>
          </cell>
          <cell r="AA488">
            <v>211.11</v>
          </cell>
          <cell r="AB488">
            <v>999.99062500000002</v>
          </cell>
          <cell r="AC488">
            <v>826.10775000000001</v>
          </cell>
          <cell r="AD488">
            <v>0</v>
          </cell>
          <cell r="AE488">
            <v>7775.7068750000008</v>
          </cell>
          <cell r="AG488">
            <v>479278161</v>
          </cell>
          <cell r="AH488" t="str">
            <v>479</v>
          </cell>
          <cell r="AI488" t="str">
            <v>278</v>
          </cell>
          <cell r="AJ488" t="str">
            <v>161</v>
          </cell>
          <cell r="AK488">
            <v>1</v>
          </cell>
          <cell r="AL488">
            <v>1</v>
          </cell>
          <cell r="AM488">
            <v>7775.7068750000008</v>
          </cell>
          <cell r="AN488">
            <v>7776</v>
          </cell>
          <cell r="AO488">
            <v>0</v>
          </cell>
          <cell r="AP488">
            <v>7776</v>
          </cell>
        </row>
        <row r="489">
          <cell r="A489">
            <v>479278191</v>
          </cell>
          <cell r="B489" t="str">
            <v>PIONEER VALLEY PERFORMING ARTS</v>
          </cell>
          <cell r="C489">
            <v>0</v>
          </cell>
          <cell r="D489">
            <v>0</v>
          </cell>
          <cell r="E489">
            <v>0</v>
          </cell>
          <cell r="F489">
            <v>0</v>
          </cell>
          <cell r="G489">
            <v>5</v>
          </cell>
          <cell r="H489">
            <v>11</v>
          </cell>
          <cell r="I489">
            <v>0.6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0</v>
          </cell>
          <cell r="O489">
            <v>1</v>
          </cell>
          <cell r="P489">
            <v>0</v>
          </cell>
          <cell r="Q489">
            <v>16</v>
          </cell>
          <cell r="R489">
            <v>1</v>
          </cell>
          <cell r="T489">
            <v>7238.9140000000007</v>
          </cell>
          <cell r="U489">
            <v>10386.08</v>
          </cell>
          <cell r="V489">
            <v>63056.667999999991</v>
          </cell>
          <cell r="W489">
            <v>12365.718000000001</v>
          </cell>
          <cell r="X489">
            <v>2296.2160000000003</v>
          </cell>
          <cell r="Y489">
            <v>9943.14</v>
          </cell>
          <cell r="Z489">
            <v>5417.06</v>
          </cell>
          <cell r="AA489">
            <v>6410.57</v>
          </cell>
          <cell r="AB489">
            <v>16113.8</v>
          </cell>
          <cell r="AC489">
            <v>13183.644</v>
          </cell>
          <cell r="AD489">
            <v>0</v>
          </cell>
          <cell r="AE489">
            <v>146411.80999999997</v>
          </cell>
          <cell r="AG489">
            <v>479278191</v>
          </cell>
          <cell r="AH489" t="str">
            <v>479</v>
          </cell>
          <cell r="AI489" t="str">
            <v>278</v>
          </cell>
          <cell r="AJ489" t="str">
            <v>191</v>
          </cell>
          <cell r="AK489">
            <v>1</v>
          </cell>
          <cell r="AL489">
            <v>16</v>
          </cell>
          <cell r="AM489">
            <v>146411.80999999997</v>
          </cell>
          <cell r="AN489">
            <v>9151</v>
          </cell>
          <cell r="AO489">
            <v>0</v>
          </cell>
          <cell r="AP489">
            <v>9151</v>
          </cell>
        </row>
        <row r="490">
          <cell r="A490">
            <v>479278210</v>
          </cell>
          <cell r="B490" t="str">
            <v>PIONEER VALLEY PERFORMING ARTS</v>
          </cell>
          <cell r="C490">
            <v>0</v>
          </cell>
          <cell r="D490">
            <v>0</v>
          </cell>
          <cell r="E490">
            <v>0</v>
          </cell>
          <cell r="F490">
            <v>0</v>
          </cell>
          <cell r="G490">
            <v>16</v>
          </cell>
          <cell r="H490">
            <v>32</v>
          </cell>
          <cell r="I490">
            <v>1.8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3</v>
          </cell>
          <cell r="P490">
            <v>1</v>
          </cell>
          <cell r="Q490">
            <v>48</v>
          </cell>
          <cell r="R490">
            <v>1</v>
          </cell>
          <cell r="T490">
            <v>21716.742000000002</v>
          </cell>
          <cell r="U490">
            <v>31158.239999999998</v>
          </cell>
          <cell r="V490">
            <v>189960.49400000001</v>
          </cell>
          <cell r="W490">
            <v>37189.194000000003</v>
          </cell>
          <cell r="X490">
            <v>6951.4679999999998</v>
          </cell>
          <cell r="Y490">
            <v>29570.929999999997</v>
          </cell>
          <cell r="Z490">
            <v>16178.080000000002</v>
          </cell>
          <cell r="AA490">
            <v>18956</v>
          </cell>
          <cell r="AB490">
            <v>48782.229999999996</v>
          </cell>
          <cell r="AC490">
            <v>39850.572</v>
          </cell>
          <cell r="AD490">
            <v>0</v>
          </cell>
          <cell r="AE490">
            <v>440313.95</v>
          </cell>
          <cell r="AG490">
            <v>479278210</v>
          </cell>
          <cell r="AH490" t="str">
            <v>479</v>
          </cell>
          <cell r="AI490" t="str">
            <v>278</v>
          </cell>
          <cell r="AJ490" t="str">
            <v>210</v>
          </cell>
          <cell r="AK490">
            <v>1</v>
          </cell>
          <cell r="AL490">
            <v>48</v>
          </cell>
          <cell r="AM490">
            <v>440313.95</v>
          </cell>
          <cell r="AN490">
            <v>9173</v>
          </cell>
          <cell r="AO490">
            <v>0</v>
          </cell>
          <cell r="AP490">
            <v>9173</v>
          </cell>
        </row>
        <row r="491">
          <cell r="A491">
            <v>479278227</v>
          </cell>
          <cell r="B491" t="str">
            <v>PIONEER VALLEY PERFORMING ARTS</v>
          </cell>
          <cell r="C491">
            <v>0</v>
          </cell>
          <cell r="D491">
            <v>0</v>
          </cell>
          <cell r="E491">
            <v>0</v>
          </cell>
          <cell r="F491">
            <v>0</v>
          </cell>
          <cell r="G491">
            <v>2</v>
          </cell>
          <cell r="H491">
            <v>4</v>
          </cell>
          <cell r="I491">
            <v>0.22500000000000001</v>
          </cell>
          <cell r="J491">
            <v>0</v>
          </cell>
          <cell r="K491">
            <v>0</v>
          </cell>
          <cell r="L491">
            <v>0</v>
          </cell>
          <cell r="M491">
            <v>0</v>
          </cell>
          <cell r="N491">
            <v>0</v>
          </cell>
          <cell r="O491">
            <v>0</v>
          </cell>
          <cell r="P491">
            <v>1</v>
          </cell>
          <cell r="Q491">
            <v>6</v>
          </cell>
          <cell r="R491">
            <v>1</v>
          </cell>
          <cell r="T491">
            <v>2714.5927500000003</v>
          </cell>
          <cell r="U491">
            <v>3894.7799999999997</v>
          </cell>
          <cell r="V491">
            <v>24511.04925</v>
          </cell>
          <cell r="W491">
            <v>4648.6492500000004</v>
          </cell>
          <cell r="X491">
            <v>898.40350000000012</v>
          </cell>
          <cell r="Y491">
            <v>3696.3662499999996</v>
          </cell>
          <cell r="Z491">
            <v>2022.2600000000002</v>
          </cell>
          <cell r="AA491">
            <v>2369.5</v>
          </cell>
          <cell r="AB491">
            <v>6304.5737500000005</v>
          </cell>
          <cell r="AC491">
            <v>5117.2365</v>
          </cell>
          <cell r="AD491">
            <v>0</v>
          </cell>
          <cell r="AE491">
            <v>56177.411250000005</v>
          </cell>
          <cell r="AG491">
            <v>479278227</v>
          </cell>
          <cell r="AH491" t="str">
            <v>479</v>
          </cell>
          <cell r="AI491" t="str">
            <v>278</v>
          </cell>
          <cell r="AJ491" t="str">
            <v>227</v>
          </cell>
          <cell r="AK491">
            <v>1</v>
          </cell>
          <cell r="AL491">
            <v>6</v>
          </cell>
          <cell r="AM491">
            <v>56177.411250000005</v>
          </cell>
          <cell r="AN491">
            <v>9363</v>
          </cell>
          <cell r="AO491">
            <v>0</v>
          </cell>
          <cell r="AP491">
            <v>9363</v>
          </cell>
        </row>
        <row r="492">
          <cell r="A492">
            <v>479278278</v>
          </cell>
          <cell r="B492" t="str">
            <v>PIONEER VALLEY PERFORMING ARTS</v>
          </cell>
          <cell r="C492">
            <v>0</v>
          </cell>
          <cell r="D492">
            <v>0</v>
          </cell>
          <cell r="E492">
            <v>0</v>
          </cell>
          <cell r="F492">
            <v>0</v>
          </cell>
          <cell r="G492">
            <v>13</v>
          </cell>
          <cell r="H492">
            <v>21</v>
          </cell>
          <cell r="I492">
            <v>1.2749999999999999</v>
          </cell>
          <cell r="J492">
            <v>0</v>
          </cell>
          <cell r="K492">
            <v>0</v>
          </cell>
          <cell r="L492">
            <v>0</v>
          </cell>
          <cell r="M492">
            <v>0</v>
          </cell>
          <cell r="N492">
            <v>0</v>
          </cell>
          <cell r="O492">
            <v>0</v>
          </cell>
          <cell r="P492">
            <v>1</v>
          </cell>
          <cell r="Q492">
            <v>34</v>
          </cell>
          <cell r="R492">
            <v>1</v>
          </cell>
          <cell r="T492">
            <v>15382.69225</v>
          </cell>
          <cell r="U492">
            <v>22070.42</v>
          </cell>
          <cell r="V492">
            <v>127400.52575</v>
          </cell>
          <cell r="W492">
            <v>26495.745750000002</v>
          </cell>
          <cell r="X492">
            <v>4822.3665000000001</v>
          </cell>
          <cell r="Y492">
            <v>20515.258749999997</v>
          </cell>
          <cell r="Z492">
            <v>11337.640000000001</v>
          </cell>
          <cell r="AA492">
            <v>12967.65</v>
          </cell>
          <cell r="AB492">
            <v>33841.231249999997</v>
          </cell>
          <cell r="AC492">
            <v>27775.483500000002</v>
          </cell>
          <cell r="AD492">
            <v>0</v>
          </cell>
          <cell r="AE492">
            <v>302609.01375000004</v>
          </cell>
          <cell r="AG492">
            <v>479278278</v>
          </cell>
          <cell r="AH492" t="str">
            <v>479</v>
          </cell>
          <cell r="AI492" t="str">
            <v>278</v>
          </cell>
          <cell r="AJ492" t="str">
            <v>278</v>
          </cell>
          <cell r="AK492">
            <v>1</v>
          </cell>
          <cell r="AL492">
            <v>34</v>
          </cell>
          <cell r="AM492">
            <v>302609.01375000004</v>
          </cell>
          <cell r="AN492">
            <v>8900</v>
          </cell>
          <cell r="AO492">
            <v>0</v>
          </cell>
          <cell r="AP492">
            <v>8900</v>
          </cell>
        </row>
        <row r="493">
          <cell r="A493">
            <v>479278281</v>
          </cell>
          <cell r="B493" t="str">
            <v>PIONEER VALLEY PERFORMING ARTS</v>
          </cell>
          <cell r="C493">
            <v>0</v>
          </cell>
          <cell r="D493">
            <v>0</v>
          </cell>
          <cell r="E493">
            <v>0</v>
          </cell>
          <cell r="F493">
            <v>0</v>
          </cell>
          <cell r="G493">
            <v>13</v>
          </cell>
          <cell r="H493">
            <v>32</v>
          </cell>
          <cell r="I493">
            <v>1.6875</v>
          </cell>
          <cell r="J493">
            <v>0</v>
          </cell>
          <cell r="K493">
            <v>0</v>
          </cell>
          <cell r="L493">
            <v>0</v>
          </cell>
          <cell r="M493">
            <v>0</v>
          </cell>
          <cell r="N493">
            <v>0</v>
          </cell>
          <cell r="O493">
            <v>7</v>
          </cell>
          <cell r="P493">
            <v>15</v>
          </cell>
          <cell r="Q493">
            <v>45</v>
          </cell>
          <cell r="R493">
            <v>1</v>
          </cell>
          <cell r="T493">
            <v>20359.445625</v>
          </cell>
          <cell r="U493">
            <v>29210.85</v>
          </cell>
          <cell r="V493">
            <v>220216.614375</v>
          </cell>
          <cell r="W493">
            <v>34680.789375</v>
          </cell>
          <cell r="X493">
            <v>7584.8962499999998</v>
          </cell>
          <cell r="Y493">
            <v>28239.726874999997</v>
          </cell>
          <cell r="Z493">
            <v>15313.150000000001</v>
          </cell>
          <cell r="AA493">
            <v>18322.669999999998</v>
          </cell>
          <cell r="AB493">
            <v>53226.878124999996</v>
          </cell>
          <cell r="AC493">
            <v>42265.188749999994</v>
          </cell>
          <cell r="AD493">
            <v>0</v>
          </cell>
          <cell r="AE493">
            <v>469420.20937499998</v>
          </cell>
          <cell r="AG493">
            <v>479278281</v>
          </cell>
          <cell r="AH493" t="str">
            <v>479</v>
          </cell>
          <cell r="AI493" t="str">
            <v>278</v>
          </cell>
          <cell r="AJ493" t="str">
            <v>281</v>
          </cell>
          <cell r="AK493">
            <v>1</v>
          </cell>
          <cell r="AL493">
            <v>45</v>
          </cell>
          <cell r="AM493">
            <v>469420.20937499998</v>
          </cell>
          <cell r="AN493">
            <v>10432</v>
          </cell>
          <cell r="AO493">
            <v>0</v>
          </cell>
          <cell r="AP493">
            <v>10432</v>
          </cell>
        </row>
        <row r="494">
          <cell r="A494">
            <v>479278309</v>
          </cell>
          <cell r="B494" t="str">
            <v>PIONEER VALLEY PERFORMING ARTS</v>
          </cell>
          <cell r="C494">
            <v>0</v>
          </cell>
          <cell r="D494">
            <v>0</v>
          </cell>
          <cell r="E494">
            <v>0</v>
          </cell>
          <cell r="F494">
            <v>0</v>
          </cell>
          <cell r="G494">
            <v>1</v>
          </cell>
          <cell r="H494">
            <v>0</v>
          </cell>
          <cell r="I494">
            <v>3.7499999999999999E-2</v>
          </cell>
          <cell r="J494">
            <v>0</v>
          </cell>
          <cell r="K494">
            <v>0</v>
          </cell>
          <cell r="L494">
            <v>0</v>
          </cell>
          <cell r="M494">
            <v>0</v>
          </cell>
          <cell r="N494">
            <v>0</v>
          </cell>
          <cell r="O494">
            <v>0</v>
          </cell>
          <cell r="P494">
            <v>0</v>
          </cell>
          <cell r="Q494">
            <v>1</v>
          </cell>
          <cell r="R494">
            <v>1</v>
          </cell>
          <cell r="T494">
            <v>452.43212500000004</v>
          </cell>
          <cell r="U494">
            <v>649.13</v>
          </cell>
          <cell r="V494">
            <v>2926.2598749999997</v>
          </cell>
          <cell r="W494">
            <v>836.13487499999997</v>
          </cell>
          <cell r="X494">
            <v>142.49725000000001</v>
          </cell>
          <cell r="Y494">
            <v>443.734375</v>
          </cell>
          <cell r="Z494">
            <v>288.31</v>
          </cell>
          <cell r="AA494">
            <v>211.11</v>
          </cell>
          <cell r="AB494">
            <v>999.99062500000002</v>
          </cell>
          <cell r="AC494">
            <v>826.10775000000001</v>
          </cell>
          <cell r="AD494">
            <v>0</v>
          </cell>
          <cell r="AE494">
            <v>7775.7068750000008</v>
          </cell>
          <cell r="AG494">
            <v>479278309</v>
          </cell>
          <cell r="AH494" t="str">
            <v>479</v>
          </cell>
          <cell r="AI494" t="str">
            <v>278</v>
          </cell>
          <cell r="AJ494" t="str">
            <v>309</v>
          </cell>
          <cell r="AK494">
            <v>1</v>
          </cell>
          <cell r="AL494">
            <v>1</v>
          </cell>
          <cell r="AM494">
            <v>7775.7068750000008</v>
          </cell>
          <cell r="AN494">
            <v>7776</v>
          </cell>
          <cell r="AO494">
            <v>0</v>
          </cell>
          <cell r="AP494">
            <v>7776</v>
          </cell>
        </row>
        <row r="495">
          <cell r="A495">
            <v>479278325</v>
          </cell>
          <cell r="B495" t="str">
            <v>PIONEER VALLEY PERFORMING ARTS</v>
          </cell>
          <cell r="C495">
            <v>0</v>
          </cell>
          <cell r="D495">
            <v>0</v>
          </cell>
          <cell r="E495">
            <v>0</v>
          </cell>
          <cell r="F495">
            <v>0</v>
          </cell>
          <cell r="G495">
            <v>1</v>
          </cell>
          <cell r="H495">
            <v>4</v>
          </cell>
          <cell r="I495">
            <v>0.1875</v>
          </cell>
          <cell r="J495">
            <v>0</v>
          </cell>
          <cell r="K495">
            <v>0</v>
          </cell>
          <cell r="L495">
            <v>0</v>
          </cell>
          <cell r="M495">
            <v>0</v>
          </cell>
          <cell r="N495">
            <v>0</v>
          </cell>
          <cell r="O495">
            <v>1</v>
          </cell>
          <cell r="P495">
            <v>0</v>
          </cell>
          <cell r="Q495">
            <v>5</v>
          </cell>
          <cell r="R495">
            <v>1</v>
          </cell>
          <cell r="T495">
            <v>2262.1606250000004</v>
          </cell>
          <cell r="U495">
            <v>3245.65</v>
          </cell>
          <cell r="V495">
            <v>22239.609375</v>
          </cell>
          <cell r="W495">
            <v>3812.5143749999997</v>
          </cell>
          <cell r="X495">
            <v>755.90625</v>
          </cell>
          <cell r="Y495">
            <v>3252.6318749999996</v>
          </cell>
          <cell r="Z495">
            <v>1733.95</v>
          </cell>
          <cell r="AA495">
            <v>2158.39</v>
          </cell>
          <cell r="AB495">
            <v>5304.583125000001</v>
          </cell>
          <cell r="AC495">
            <v>4291.1287499999999</v>
          </cell>
          <cell r="AD495">
            <v>0</v>
          </cell>
          <cell r="AE495">
            <v>49056.524374999994</v>
          </cell>
          <cell r="AG495">
            <v>479278325</v>
          </cell>
          <cell r="AH495" t="str">
            <v>479</v>
          </cell>
          <cell r="AI495" t="str">
            <v>278</v>
          </cell>
          <cell r="AJ495" t="str">
            <v>325</v>
          </cell>
          <cell r="AK495">
            <v>1</v>
          </cell>
          <cell r="AL495">
            <v>5</v>
          </cell>
          <cell r="AM495">
            <v>49056.524374999994</v>
          </cell>
          <cell r="AN495">
            <v>9811</v>
          </cell>
          <cell r="AO495">
            <v>0</v>
          </cell>
          <cell r="AP495">
            <v>9811</v>
          </cell>
        </row>
        <row r="496">
          <cell r="A496">
            <v>479278332</v>
          </cell>
          <cell r="B496" t="str">
            <v>PIONEER VALLEY PERFORMING ARTS</v>
          </cell>
          <cell r="C496">
            <v>0</v>
          </cell>
          <cell r="D496">
            <v>0</v>
          </cell>
          <cell r="E496">
            <v>0</v>
          </cell>
          <cell r="F496">
            <v>0</v>
          </cell>
          <cell r="G496">
            <v>2</v>
          </cell>
          <cell r="H496">
            <v>4</v>
          </cell>
          <cell r="I496">
            <v>0.22500000000000001</v>
          </cell>
          <cell r="J496">
            <v>0</v>
          </cell>
          <cell r="K496">
            <v>0</v>
          </cell>
          <cell r="L496">
            <v>0</v>
          </cell>
          <cell r="M496">
            <v>0</v>
          </cell>
          <cell r="N496">
            <v>0</v>
          </cell>
          <cell r="O496">
            <v>0</v>
          </cell>
          <cell r="P496">
            <v>0</v>
          </cell>
          <cell r="Q496">
            <v>6</v>
          </cell>
          <cell r="R496">
            <v>1</v>
          </cell>
          <cell r="T496">
            <v>2714.5927500000003</v>
          </cell>
          <cell r="U496">
            <v>3894.7799999999997</v>
          </cell>
          <cell r="V496">
            <v>22487.95925</v>
          </cell>
          <cell r="W496">
            <v>4648.6492500000004</v>
          </cell>
          <cell r="X496">
            <v>839.46350000000007</v>
          </cell>
          <cell r="Y496">
            <v>3696.3662499999996</v>
          </cell>
          <cell r="Z496">
            <v>2022.2600000000002</v>
          </cell>
          <cell r="AA496">
            <v>2369.5</v>
          </cell>
          <cell r="AB496">
            <v>5890.9837500000003</v>
          </cell>
          <cell r="AC496">
            <v>4845.4065000000001</v>
          </cell>
          <cell r="AD496">
            <v>0</v>
          </cell>
          <cell r="AE496">
            <v>53409.96125</v>
          </cell>
          <cell r="AG496">
            <v>479278332</v>
          </cell>
          <cell r="AH496" t="str">
            <v>479</v>
          </cell>
          <cell r="AI496" t="str">
            <v>278</v>
          </cell>
          <cell r="AJ496" t="str">
            <v>332</v>
          </cell>
          <cell r="AK496">
            <v>1</v>
          </cell>
          <cell r="AL496">
            <v>6</v>
          </cell>
          <cell r="AM496">
            <v>53409.96125</v>
          </cell>
          <cell r="AN496">
            <v>8902</v>
          </cell>
          <cell r="AO496">
            <v>0</v>
          </cell>
          <cell r="AP496">
            <v>8902</v>
          </cell>
        </row>
        <row r="497">
          <cell r="A497">
            <v>479278605</v>
          </cell>
          <cell r="B497" t="str">
            <v>PIONEER VALLEY PERFORMING ARTS</v>
          </cell>
          <cell r="C497">
            <v>0</v>
          </cell>
          <cell r="D497">
            <v>0</v>
          </cell>
          <cell r="E497">
            <v>0</v>
          </cell>
          <cell r="F497">
            <v>0</v>
          </cell>
          <cell r="G497">
            <v>22</v>
          </cell>
          <cell r="H497">
            <v>39</v>
          </cell>
          <cell r="I497">
            <v>2.2875000000000001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1</v>
          </cell>
          <cell r="P497">
            <v>1</v>
          </cell>
          <cell r="Q497">
            <v>61</v>
          </cell>
          <cell r="R497">
            <v>1</v>
          </cell>
          <cell r="T497">
            <v>27598.359625000005</v>
          </cell>
          <cell r="U497">
            <v>39596.93</v>
          </cell>
          <cell r="V497">
            <v>231274.25237500001</v>
          </cell>
          <cell r="W497">
            <v>47414.667374999997</v>
          </cell>
          <cell r="X497">
            <v>8658.8922500000008</v>
          </cell>
          <cell r="Y497">
            <v>37148.906874999993</v>
          </cell>
          <cell r="Z497">
            <v>20437.810000000001</v>
          </cell>
          <cell r="AA497">
            <v>23630.400000000001</v>
          </cell>
          <cell r="AB497">
            <v>60764.248124999998</v>
          </cell>
          <cell r="AC497">
            <v>49851.642750000006</v>
          </cell>
          <cell r="AD497">
            <v>0</v>
          </cell>
          <cell r="AE497">
            <v>546376.109375</v>
          </cell>
          <cell r="AG497">
            <v>479278605</v>
          </cell>
          <cell r="AH497" t="str">
            <v>479</v>
          </cell>
          <cell r="AI497" t="str">
            <v>278</v>
          </cell>
          <cell r="AJ497" t="str">
            <v>605</v>
          </cell>
          <cell r="AK497">
            <v>1</v>
          </cell>
          <cell r="AL497">
            <v>61</v>
          </cell>
          <cell r="AM497">
            <v>546376.109375</v>
          </cell>
          <cell r="AN497">
            <v>8957</v>
          </cell>
          <cell r="AO497">
            <v>0</v>
          </cell>
          <cell r="AP497">
            <v>8957</v>
          </cell>
        </row>
        <row r="498">
          <cell r="A498">
            <v>479278615</v>
          </cell>
          <cell r="B498" t="str">
            <v>PIONEER VALLEY PERFORMING ARTS</v>
          </cell>
          <cell r="C498">
            <v>0</v>
          </cell>
          <cell r="D498">
            <v>0</v>
          </cell>
          <cell r="E498">
            <v>0</v>
          </cell>
          <cell r="F498">
            <v>0</v>
          </cell>
          <cell r="G498">
            <v>1</v>
          </cell>
          <cell r="H498">
            <v>0</v>
          </cell>
          <cell r="I498">
            <v>3.7499999999999999E-2</v>
          </cell>
          <cell r="J498">
            <v>0</v>
          </cell>
          <cell r="K498">
            <v>0</v>
          </cell>
          <cell r="L498">
            <v>0</v>
          </cell>
          <cell r="M498">
            <v>0</v>
          </cell>
          <cell r="N498">
            <v>0</v>
          </cell>
          <cell r="O498">
            <v>0</v>
          </cell>
          <cell r="P498">
            <v>0</v>
          </cell>
          <cell r="Q498">
            <v>1</v>
          </cell>
          <cell r="R498">
            <v>1</v>
          </cell>
          <cell r="T498">
            <v>452.43212500000004</v>
          </cell>
          <cell r="U498">
            <v>649.13</v>
          </cell>
          <cell r="V498">
            <v>2926.2598749999997</v>
          </cell>
          <cell r="W498">
            <v>836.13487499999997</v>
          </cell>
          <cell r="X498">
            <v>142.49725000000001</v>
          </cell>
          <cell r="Y498">
            <v>443.734375</v>
          </cell>
          <cell r="Z498">
            <v>288.31</v>
          </cell>
          <cell r="AA498">
            <v>211.11</v>
          </cell>
          <cell r="AB498">
            <v>999.99062500000002</v>
          </cell>
          <cell r="AC498">
            <v>826.10775000000001</v>
          </cell>
          <cell r="AD498">
            <v>0</v>
          </cell>
          <cell r="AE498">
            <v>7775.7068750000008</v>
          </cell>
          <cell r="AG498">
            <v>479278615</v>
          </cell>
          <cell r="AH498" t="str">
            <v>479</v>
          </cell>
          <cell r="AI498" t="str">
            <v>278</v>
          </cell>
          <cell r="AJ498" t="str">
            <v>615</v>
          </cell>
          <cell r="AK498">
            <v>1</v>
          </cell>
          <cell r="AL498">
            <v>1</v>
          </cell>
          <cell r="AM498">
            <v>7775.7068750000008</v>
          </cell>
          <cell r="AN498">
            <v>7776</v>
          </cell>
          <cell r="AO498">
            <v>0</v>
          </cell>
          <cell r="AP498">
            <v>7776</v>
          </cell>
        </row>
        <row r="499">
          <cell r="A499">
            <v>479278635</v>
          </cell>
          <cell r="B499" t="str">
            <v>PIONEER VALLEY PERFORMING ARTS</v>
          </cell>
          <cell r="C499">
            <v>0</v>
          </cell>
          <cell r="D499">
            <v>0</v>
          </cell>
          <cell r="E499">
            <v>0</v>
          </cell>
          <cell r="F499">
            <v>0</v>
          </cell>
          <cell r="G499">
            <v>0</v>
          </cell>
          <cell r="H499">
            <v>1</v>
          </cell>
          <cell r="I499">
            <v>3.7499999999999999E-2</v>
          </cell>
          <cell r="J499">
            <v>0</v>
          </cell>
          <cell r="K499">
            <v>0</v>
          </cell>
          <cell r="L499">
            <v>0</v>
          </cell>
          <cell r="M499">
            <v>0</v>
          </cell>
          <cell r="N499">
            <v>0</v>
          </cell>
          <cell r="O499">
            <v>0</v>
          </cell>
          <cell r="P499">
            <v>0</v>
          </cell>
          <cell r="Q499">
            <v>1</v>
          </cell>
          <cell r="R499">
            <v>1</v>
          </cell>
          <cell r="T499">
            <v>452.43212500000004</v>
          </cell>
          <cell r="U499">
            <v>649.13</v>
          </cell>
          <cell r="V499">
            <v>4158.8598750000001</v>
          </cell>
          <cell r="W499">
            <v>744.094875</v>
          </cell>
          <cell r="X499">
            <v>138.61725000000001</v>
          </cell>
          <cell r="Y499">
            <v>702.22437500000001</v>
          </cell>
          <cell r="Z499">
            <v>361.41</v>
          </cell>
          <cell r="AA499">
            <v>486.82</v>
          </cell>
          <cell r="AB499">
            <v>972.75062500000001</v>
          </cell>
          <cell r="AC499">
            <v>798.29775000000006</v>
          </cell>
          <cell r="AD499">
            <v>0</v>
          </cell>
          <cell r="AE499">
            <v>9464.6368750000001</v>
          </cell>
          <cell r="AG499">
            <v>479278635</v>
          </cell>
          <cell r="AH499" t="str">
            <v>479</v>
          </cell>
          <cell r="AI499" t="str">
            <v>278</v>
          </cell>
          <cell r="AJ499" t="str">
            <v>635</v>
          </cell>
          <cell r="AK499">
            <v>1</v>
          </cell>
          <cell r="AL499">
            <v>1</v>
          </cell>
          <cell r="AM499">
            <v>9464.6368750000001</v>
          </cell>
          <cell r="AN499">
            <v>9465</v>
          </cell>
          <cell r="AO499">
            <v>0</v>
          </cell>
          <cell r="AP499">
            <v>9465</v>
          </cell>
        </row>
        <row r="500">
          <cell r="A500">
            <v>479278670</v>
          </cell>
          <cell r="B500" t="str">
            <v>PIONEER VALLEY PERFORMING ARTS</v>
          </cell>
          <cell r="C500">
            <v>0</v>
          </cell>
          <cell r="D500">
            <v>0</v>
          </cell>
          <cell r="E500">
            <v>0</v>
          </cell>
          <cell r="F500">
            <v>0</v>
          </cell>
          <cell r="G500">
            <v>8</v>
          </cell>
          <cell r="H500">
            <v>7</v>
          </cell>
          <cell r="I500">
            <v>0.5625</v>
          </cell>
          <cell r="J500">
            <v>0</v>
          </cell>
          <cell r="K500">
            <v>0</v>
          </cell>
          <cell r="L500">
            <v>0</v>
          </cell>
          <cell r="M500">
            <v>0</v>
          </cell>
          <cell r="N500">
            <v>0</v>
          </cell>
          <cell r="O500">
            <v>2</v>
          </cell>
          <cell r="P500">
            <v>0</v>
          </cell>
          <cell r="Q500">
            <v>15</v>
          </cell>
          <cell r="R500">
            <v>1</v>
          </cell>
          <cell r="T500">
            <v>6786.4818750000004</v>
          </cell>
          <cell r="U500">
            <v>9736.9500000000007</v>
          </cell>
          <cell r="V500">
            <v>57877.918124999997</v>
          </cell>
          <cell r="W500">
            <v>11897.743125000001</v>
          </cell>
          <cell r="X500">
            <v>2228.17875</v>
          </cell>
          <cell r="Y500">
            <v>8465.4456250000003</v>
          </cell>
          <cell r="Z500">
            <v>4836.3500000000004</v>
          </cell>
          <cell r="AA500">
            <v>5096.62</v>
          </cell>
          <cell r="AB500">
            <v>15636.359375</v>
          </cell>
          <cell r="AC500">
            <v>12740.606250000001</v>
          </cell>
          <cell r="AD500">
            <v>0</v>
          </cell>
          <cell r="AE500">
            <v>135302.65312500004</v>
          </cell>
          <cell r="AG500">
            <v>479278670</v>
          </cell>
          <cell r="AH500" t="str">
            <v>479</v>
          </cell>
          <cell r="AI500" t="str">
            <v>278</v>
          </cell>
          <cell r="AJ500" t="str">
            <v>670</v>
          </cell>
          <cell r="AK500">
            <v>1</v>
          </cell>
          <cell r="AL500">
            <v>15</v>
          </cell>
          <cell r="AM500">
            <v>135302.65312500004</v>
          </cell>
          <cell r="AN500">
            <v>9020</v>
          </cell>
          <cell r="AO500">
            <v>0</v>
          </cell>
          <cell r="AP500">
            <v>9020</v>
          </cell>
        </row>
        <row r="501">
          <cell r="A501">
            <v>479278672</v>
          </cell>
          <cell r="B501" t="str">
            <v>PIONEER VALLEY PERFORMING ARTS</v>
          </cell>
          <cell r="C501">
            <v>0</v>
          </cell>
          <cell r="D501">
            <v>0</v>
          </cell>
          <cell r="E501">
            <v>0</v>
          </cell>
          <cell r="F501">
            <v>0</v>
          </cell>
          <cell r="G501">
            <v>1</v>
          </cell>
          <cell r="H501">
            <v>4</v>
          </cell>
          <cell r="I501">
            <v>0.1875</v>
          </cell>
          <cell r="J501">
            <v>0</v>
          </cell>
          <cell r="K501">
            <v>0</v>
          </cell>
          <cell r="L501">
            <v>0</v>
          </cell>
          <cell r="M501">
            <v>0</v>
          </cell>
          <cell r="N501">
            <v>0</v>
          </cell>
          <cell r="O501">
            <v>0</v>
          </cell>
          <cell r="P501">
            <v>0</v>
          </cell>
          <cell r="Q501">
            <v>5</v>
          </cell>
          <cell r="R501">
            <v>1</v>
          </cell>
          <cell r="T501">
            <v>2262.1606250000004</v>
          </cell>
          <cell r="U501">
            <v>3245.65</v>
          </cell>
          <cell r="V501">
            <v>19561.699375</v>
          </cell>
          <cell r="W501">
            <v>3812.5143749999997</v>
          </cell>
          <cell r="X501">
            <v>696.96625000000006</v>
          </cell>
          <cell r="Y501">
            <v>3252.6318749999996</v>
          </cell>
          <cell r="Z501">
            <v>1733.95</v>
          </cell>
          <cell r="AA501">
            <v>2158.39</v>
          </cell>
          <cell r="AB501">
            <v>4890.9931250000009</v>
          </cell>
          <cell r="AC501">
            <v>4019.2987499999999</v>
          </cell>
          <cell r="AD501">
            <v>0</v>
          </cell>
          <cell r="AE501">
            <v>45634.254375000004</v>
          </cell>
          <cell r="AG501">
            <v>479278672</v>
          </cell>
          <cell r="AH501" t="str">
            <v>479</v>
          </cell>
          <cell r="AI501" t="str">
            <v>278</v>
          </cell>
          <cell r="AJ501" t="str">
            <v>672</v>
          </cell>
          <cell r="AK501">
            <v>1</v>
          </cell>
          <cell r="AL501">
            <v>5</v>
          </cell>
          <cell r="AM501">
            <v>45634.254375000004</v>
          </cell>
          <cell r="AN501">
            <v>9127</v>
          </cell>
          <cell r="AO501">
            <v>0</v>
          </cell>
          <cell r="AP501">
            <v>9127</v>
          </cell>
        </row>
        <row r="502">
          <cell r="A502">
            <v>479278674</v>
          </cell>
          <cell r="B502" t="str">
            <v>PIONEER VALLEY PERFORMING ARTS</v>
          </cell>
          <cell r="C502">
            <v>0</v>
          </cell>
          <cell r="D502">
            <v>0</v>
          </cell>
          <cell r="E502">
            <v>0</v>
          </cell>
          <cell r="F502">
            <v>0</v>
          </cell>
          <cell r="G502">
            <v>0</v>
          </cell>
          <cell r="H502">
            <v>1</v>
          </cell>
          <cell r="I502">
            <v>3.7499999999999999E-2</v>
          </cell>
          <cell r="J502">
            <v>0</v>
          </cell>
          <cell r="K502">
            <v>0</v>
          </cell>
          <cell r="L502">
            <v>0</v>
          </cell>
          <cell r="M502">
            <v>0</v>
          </cell>
          <cell r="N502">
            <v>0</v>
          </cell>
          <cell r="O502">
            <v>0</v>
          </cell>
          <cell r="P502">
            <v>0</v>
          </cell>
          <cell r="Q502">
            <v>1</v>
          </cell>
          <cell r="R502">
            <v>1</v>
          </cell>
          <cell r="T502">
            <v>452.43212500000004</v>
          </cell>
          <cell r="U502">
            <v>649.13</v>
          </cell>
          <cell r="V502">
            <v>4158.8598750000001</v>
          </cell>
          <cell r="W502">
            <v>744.094875</v>
          </cell>
          <cell r="X502">
            <v>138.61725000000001</v>
          </cell>
          <cell r="Y502">
            <v>702.22437500000001</v>
          </cell>
          <cell r="Z502">
            <v>361.41</v>
          </cell>
          <cell r="AA502">
            <v>486.82</v>
          </cell>
          <cell r="AB502">
            <v>972.75062500000001</v>
          </cell>
          <cell r="AC502">
            <v>798.29775000000006</v>
          </cell>
          <cell r="AD502">
            <v>0</v>
          </cell>
          <cell r="AE502">
            <v>9464.6368750000001</v>
          </cell>
          <cell r="AG502">
            <v>479278674</v>
          </cell>
          <cell r="AH502" t="str">
            <v>479</v>
          </cell>
          <cell r="AI502" t="str">
            <v>278</v>
          </cell>
          <cell r="AJ502" t="str">
            <v>674</v>
          </cell>
          <cell r="AK502">
            <v>1</v>
          </cell>
          <cell r="AL502">
            <v>1</v>
          </cell>
          <cell r="AM502">
            <v>9464.6368750000001</v>
          </cell>
          <cell r="AN502">
            <v>9465</v>
          </cell>
          <cell r="AO502">
            <v>0</v>
          </cell>
          <cell r="AP502">
            <v>9465</v>
          </cell>
        </row>
        <row r="503">
          <cell r="A503">
            <v>479278680</v>
          </cell>
          <cell r="B503" t="str">
            <v>PIONEER VALLEY PERFORMING ARTS</v>
          </cell>
          <cell r="C503">
            <v>0</v>
          </cell>
          <cell r="D503">
            <v>0</v>
          </cell>
          <cell r="E503">
            <v>0</v>
          </cell>
          <cell r="F503">
            <v>0</v>
          </cell>
          <cell r="G503">
            <v>2</v>
          </cell>
          <cell r="H503">
            <v>3</v>
          </cell>
          <cell r="I503">
            <v>0.1875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1</v>
          </cell>
          <cell r="P503">
            <v>0</v>
          </cell>
          <cell r="Q503">
            <v>5</v>
          </cell>
          <cell r="R503">
            <v>1</v>
          </cell>
          <cell r="T503">
            <v>2262.1606250000004</v>
          </cell>
          <cell r="U503">
            <v>3245.6499999999996</v>
          </cell>
          <cell r="V503">
            <v>21007.009374999998</v>
          </cell>
          <cell r="W503">
            <v>3904.5543749999997</v>
          </cell>
          <cell r="X503">
            <v>759.78624999999988</v>
          </cell>
          <cell r="Y503">
            <v>2994.1418749999993</v>
          </cell>
          <cell r="Z503">
            <v>1660.85</v>
          </cell>
          <cell r="AA503">
            <v>1882.68</v>
          </cell>
          <cell r="AB503">
            <v>5331.8231250000008</v>
          </cell>
          <cell r="AC503">
            <v>4318.9387500000003</v>
          </cell>
          <cell r="AD503">
            <v>0</v>
          </cell>
          <cell r="AE503">
            <v>47367.594375000001</v>
          </cell>
          <cell r="AG503">
            <v>479278680</v>
          </cell>
          <cell r="AH503" t="str">
            <v>479</v>
          </cell>
          <cell r="AI503" t="str">
            <v>278</v>
          </cell>
          <cell r="AJ503" t="str">
            <v>680</v>
          </cell>
          <cell r="AK503">
            <v>1</v>
          </cell>
          <cell r="AL503">
            <v>5</v>
          </cell>
          <cell r="AM503">
            <v>47367.594375000001</v>
          </cell>
          <cell r="AN503">
            <v>9474</v>
          </cell>
          <cell r="AO503">
            <v>0</v>
          </cell>
          <cell r="AP503">
            <v>9474</v>
          </cell>
        </row>
        <row r="504">
          <cell r="A504">
            <v>479278683</v>
          </cell>
          <cell r="B504" t="str">
            <v>PIONEER VALLEY PERFORMING ARTS</v>
          </cell>
          <cell r="C504">
            <v>0</v>
          </cell>
          <cell r="D504">
            <v>0</v>
          </cell>
          <cell r="E504">
            <v>0</v>
          </cell>
          <cell r="F504">
            <v>0</v>
          </cell>
          <cell r="G504">
            <v>4</v>
          </cell>
          <cell r="H504">
            <v>15</v>
          </cell>
          <cell r="I504">
            <v>0.71250000000000002</v>
          </cell>
          <cell r="J504">
            <v>0</v>
          </cell>
          <cell r="K504">
            <v>0</v>
          </cell>
          <cell r="L504">
            <v>0</v>
          </cell>
          <cell r="M504">
            <v>0</v>
          </cell>
          <cell r="N504">
            <v>0</v>
          </cell>
          <cell r="O504">
            <v>1</v>
          </cell>
          <cell r="P504">
            <v>0</v>
          </cell>
          <cell r="Q504">
            <v>19</v>
          </cell>
          <cell r="R504">
            <v>1</v>
          </cell>
          <cell r="T504">
            <v>8596.2103750000006</v>
          </cell>
          <cell r="U504">
            <v>12333.470000000001</v>
          </cell>
          <cell r="V504">
            <v>76765.847625000009</v>
          </cell>
          <cell r="W504">
            <v>14505.962625</v>
          </cell>
          <cell r="X504">
            <v>2708.1877500000001</v>
          </cell>
          <cell r="Y504">
            <v>12308.303125</v>
          </cell>
          <cell r="Z504">
            <v>6574.39</v>
          </cell>
          <cell r="AA504">
            <v>8146.74</v>
          </cell>
          <cell r="AB504">
            <v>19004.811875000003</v>
          </cell>
          <cell r="AC504">
            <v>15550.72725</v>
          </cell>
          <cell r="AD504">
            <v>0</v>
          </cell>
          <cell r="AE504">
            <v>176494.65062500004</v>
          </cell>
          <cell r="AG504">
            <v>479278683</v>
          </cell>
          <cell r="AH504" t="str">
            <v>479</v>
          </cell>
          <cell r="AI504" t="str">
            <v>278</v>
          </cell>
          <cell r="AJ504" t="str">
            <v>683</v>
          </cell>
          <cell r="AK504">
            <v>1</v>
          </cell>
          <cell r="AL504">
            <v>19</v>
          </cell>
          <cell r="AM504">
            <v>176494.65062500004</v>
          </cell>
          <cell r="AN504">
            <v>9289</v>
          </cell>
          <cell r="AO504">
            <v>0</v>
          </cell>
          <cell r="AP504">
            <v>9289</v>
          </cell>
        </row>
        <row r="505">
          <cell r="A505">
            <v>479278717</v>
          </cell>
          <cell r="B505" t="str">
            <v>PIONEER VALLEY PERFORMING ARTS</v>
          </cell>
          <cell r="C505">
            <v>0</v>
          </cell>
          <cell r="D505">
            <v>0</v>
          </cell>
          <cell r="E505">
            <v>0</v>
          </cell>
          <cell r="F505">
            <v>0</v>
          </cell>
          <cell r="G505">
            <v>0</v>
          </cell>
          <cell r="H505">
            <v>3</v>
          </cell>
          <cell r="I505">
            <v>0.1125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  <cell r="O505">
            <v>0</v>
          </cell>
          <cell r="P505">
            <v>1</v>
          </cell>
          <cell r="Q505">
            <v>3</v>
          </cell>
          <cell r="R505">
            <v>1</v>
          </cell>
          <cell r="T505">
            <v>1357.2963750000001</v>
          </cell>
          <cell r="U505">
            <v>1947.3899999999999</v>
          </cell>
          <cell r="V505">
            <v>14499.669625</v>
          </cell>
          <cell r="W505">
            <v>2232.2846250000002</v>
          </cell>
          <cell r="X505">
            <v>474.79175000000004</v>
          </cell>
          <cell r="Y505">
            <v>2106.6731249999998</v>
          </cell>
          <cell r="Z505">
            <v>1084.23</v>
          </cell>
          <cell r="AA505">
            <v>1460.46</v>
          </cell>
          <cell r="AB505">
            <v>3331.8418750000001</v>
          </cell>
          <cell r="AC505">
            <v>2666.72325</v>
          </cell>
          <cell r="AD505">
            <v>0</v>
          </cell>
          <cell r="AE505">
            <v>31161.360624999998</v>
          </cell>
          <cell r="AG505">
            <v>479278717</v>
          </cell>
          <cell r="AH505" t="str">
            <v>479</v>
          </cell>
          <cell r="AI505" t="str">
            <v>278</v>
          </cell>
          <cell r="AJ505" t="str">
            <v>717</v>
          </cell>
          <cell r="AK505">
            <v>1</v>
          </cell>
          <cell r="AL505">
            <v>3</v>
          </cell>
          <cell r="AM505">
            <v>31161.360624999998</v>
          </cell>
          <cell r="AN505">
            <v>10387</v>
          </cell>
          <cell r="AO505">
            <v>0</v>
          </cell>
          <cell r="AP505">
            <v>10387</v>
          </cell>
        </row>
        <row r="506">
          <cell r="A506">
            <v>479278755</v>
          </cell>
          <cell r="B506" t="str">
            <v>PIONEER VALLEY PERFORMING ARTS</v>
          </cell>
          <cell r="C506">
            <v>0</v>
          </cell>
          <cell r="D506">
            <v>0</v>
          </cell>
          <cell r="E506">
            <v>0</v>
          </cell>
          <cell r="F506">
            <v>0</v>
          </cell>
          <cell r="G506">
            <v>0</v>
          </cell>
          <cell r="H506">
            <v>2</v>
          </cell>
          <cell r="I506">
            <v>7.4999999999999997E-2</v>
          </cell>
          <cell r="J506">
            <v>0</v>
          </cell>
          <cell r="K506">
            <v>0</v>
          </cell>
          <cell r="L506">
            <v>0</v>
          </cell>
          <cell r="M506">
            <v>0</v>
          </cell>
          <cell r="N506">
            <v>0</v>
          </cell>
          <cell r="O506">
            <v>0</v>
          </cell>
          <cell r="P506">
            <v>0</v>
          </cell>
          <cell r="Q506">
            <v>2</v>
          </cell>
          <cell r="R506">
            <v>1</v>
          </cell>
          <cell r="T506">
            <v>904.86425000000008</v>
          </cell>
          <cell r="U506">
            <v>1298.26</v>
          </cell>
          <cell r="V506">
            <v>8317.7197500000002</v>
          </cell>
          <cell r="W506">
            <v>1488.18975</v>
          </cell>
          <cell r="X506">
            <v>277.23450000000003</v>
          </cell>
          <cell r="Y506">
            <v>1404.44875</v>
          </cell>
          <cell r="Z506">
            <v>722.82</v>
          </cell>
          <cell r="AA506">
            <v>973.64</v>
          </cell>
          <cell r="AB506">
            <v>1945.50125</v>
          </cell>
          <cell r="AC506">
            <v>1596.5955000000001</v>
          </cell>
          <cell r="AD506">
            <v>0</v>
          </cell>
          <cell r="AE506">
            <v>18929.27375</v>
          </cell>
          <cell r="AG506">
            <v>479278755</v>
          </cell>
          <cell r="AH506" t="str">
            <v>479</v>
          </cell>
          <cell r="AI506" t="str">
            <v>278</v>
          </cell>
          <cell r="AJ506" t="str">
            <v>755</v>
          </cell>
          <cell r="AK506">
            <v>1</v>
          </cell>
          <cell r="AL506">
            <v>2</v>
          </cell>
          <cell r="AM506">
            <v>18929.27375</v>
          </cell>
          <cell r="AN506">
            <v>9465</v>
          </cell>
          <cell r="AO506">
            <v>0</v>
          </cell>
          <cell r="AP506">
            <v>9465</v>
          </cell>
        </row>
        <row r="507">
          <cell r="A507">
            <v>479278766</v>
          </cell>
          <cell r="B507" t="str">
            <v>PIONEER VALLEY PERFORMING ARTS</v>
          </cell>
          <cell r="C507">
            <v>0</v>
          </cell>
          <cell r="D507">
            <v>0</v>
          </cell>
          <cell r="E507">
            <v>0</v>
          </cell>
          <cell r="F507">
            <v>0</v>
          </cell>
          <cell r="G507">
            <v>2</v>
          </cell>
          <cell r="H507">
            <v>1</v>
          </cell>
          <cell r="I507">
            <v>0.1125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1</v>
          </cell>
          <cell r="P507">
            <v>0</v>
          </cell>
          <cell r="Q507">
            <v>3</v>
          </cell>
          <cell r="R507">
            <v>1</v>
          </cell>
          <cell r="T507">
            <v>1357.2963750000001</v>
          </cell>
          <cell r="U507">
            <v>1947.3899999999999</v>
          </cell>
          <cell r="V507">
            <v>12689.289624999999</v>
          </cell>
          <cell r="W507">
            <v>2416.3646250000002</v>
          </cell>
          <cell r="X507">
            <v>482.55175000000003</v>
          </cell>
          <cell r="Y507">
            <v>1589.693125</v>
          </cell>
          <cell r="Z507">
            <v>938.03</v>
          </cell>
          <cell r="AA507">
            <v>909.04</v>
          </cell>
          <cell r="AB507">
            <v>3386.3218750000001</v>
          </cell>
          <cell r="AC507">
            <v>2722.3432499999999</v>
          </cell>
          <cell r="AD507">
            <v>0</v>
          </cell>
          <cell r="AE507">
            <v>28438.320625</v>
          </cell>
          <cell r="AG507">
            <v>479278766</v>
          </cell>
          <cell r="AH507" t="str">
            <v>479</v>
          </cell>
          <cell r="AI507" t="str">
            <v>278</v>
          </cell>
          <cell r="AJ507" t="str">
            <v>766</v>
          </cell>
          <cell r="AK507">
            <v>1</v>
          </cell>
          <cell r="AL507">
            <v>3</v>
          </cell>
          <cell r="AM507">
            <v>28438.320625</v>
          </cell>
          <cell r="AN507">
            <v>9479</v>
          </cell>
          <cell r="AO507">
            <v>0</v>
          </cell>
          <cell r="AP507">
            <v>9479</v>
          </cell>
        </row>
        <row r="508">
          <cell r="A508">
            <v>481035001</v>
          </cell>
          <cell r="B508" t="str">
            <v>BOSTON RENAISSANCE</v>
          </cell>
          <cell r="C508">
            <v>0</v>
          </cell>
          <cell r="D508">
            <v>0</v>
          </cell>
          <cell r="E508">
            <v>0</v>
          </cell>
          <cell r="F508">
            <v>1</v>
          </cell>
          <cell r="G508">
            <v>0</v>
          </cell>
          <cell r="H508">
            <v>0</v>
          </cell>
          <cell r="I508">
            <v>3.7499999999999999E-2</v>
          </cell>
          <cell r="J508">
            <v>0</v>
          </cell>
          <cell r="K508">
            <v>0</v>
          </cell>
          <cell r="L508">
            <v>0</v>
          </cell>
          <cell r="M508">
            <v>0</v>
          </cell>
          <cell r="N508">
            <v>0</v>
          </cell>
          <cell r="O508">
            <v>0</v>
          </cell>
          <cell r="P508">
            <v>0</v>
          </cell>
          <cell r="Q508">
            <v>1</v>
          </cell>
          <cell r="R508">
            <v>1.071</v>
          </cell>
          <cell r="T508">
            <v>484.554805875</v>
          </cell>
          <cell r="U508">
            <v>695.21822999999995</v>
          </cell>
          <cell r="V508">
            <v>3516.5426861249994</v>
          </cell>
          <cell r="W508">
            <v>1124.5552211250001</v>
          </cell>
          <cell r="X508">
            <v>142.01165474999999</v>
          </cell>
          <cell r="Y508">
            <v>443.734375</v>
          </cell>
          <cell r="Z508">
            <v>231.96788999999998</v>
          </cell>
          <cell r="AA508">
            <v>138.42675</v>
          </cell>
          <cell r="AB508">
            <v>996.51261937499987</v>
          </cell>
          <cell r="AC508">
            <v>862.76774999999998</v>
          </cell>
          <cell r="AD508">
            <v>0</v>
          </cell>
          <cell r="AE508">
            <v>8636.2919822499989</v>
          </cell>
          <cell r="AG508">
            <v>481035001</v>
          </cell>
          <cell r="AH508" t="str">
            <v>481</v>
          </cell>
          <cell r="AI508" t="str">
            <v>035</v>
          </cell>
          <cell r="AJ508" t="str">
            <v>001</v>
          </cell>
          <cell r="AK508">
            <v>1</v>
          </cell>
          <cell r="AL508">
            <v>1</v>
          </cell>
          <cell r="AM508">
            <v>8636.2919822499989</v>
          </cell>
          <cell r="AN508">
            <v>8636</v>
          </cell>
          <cell r="AO508">
            <v>0</v>
          </cell>
          <cell r="AP508">
            <v>8636</v>
          </cell>
        </row>
        <row r="509">
          <cell r="A509">
            <v>481035026</v>
          </cell>
          <cell r="B509" t="str">
            <v>BOSTON RENAISSANCE</v>
          </cell>
          <cell r="C509">
            <v>1</v>
          </cell>
          <cell r="D509">
            <v>0</v>
          </cell>
          <cell r="E509">
            <v>0</v>
          </cell>
          <cell r="F509">
            <v>1</v>
          </cell>
          <cell r="G509">
            <v>0</v>
          </cell>
          <cell r="H509">
            <v>0</v>
          </cell>
          <cell r="I509">
            <v>3.7499999999999999E-2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  <cell r="Q509">
            <v>2</v>
          </cell>
          <cell r="R509">
            <v>1.071</v>
          </cell>
          <cell r="T509">
            <v>677.02421587499998</v>
          </cell>
          <cell r="U509">
            <v>1042.8326999999999</v>
          </cell>
          <cell r="V509">
            <v>5110.4691461249995</v>
          </cell>
          <cell r="W509">
            <v>1533.3452111249999</v>
          </cell>
          <cell r="X509">
            <v>205.05071475</v>
          </cell>
          <cell r="Y509">
            <v>659.14437500000008</v>
          </cell>
          <cell r="Z509">
            <v>347.93576999999999</v>
          </cell>
          <cell r="AA509">
            <v>184.55471999999997</v>
          </cell>
          <cell r="AB509">
            <v>1439.1247893749999</v>
          </cell>
          <cell r="AC509">
            <v>1235.28775</v>
          </cell>
          <cell r="AD509">
            <v>0</v>
          </cell>
          <cell r="AE509">
            <v>12434.769392249998</v>
          </cell>
          <cell r="AG509">
            <v>481035026</v>
          </cell>
          <cell r="AH509" t="str">
            <v>481</v>
          </cell>
          <cell r="AI509" t="str">
            <v>035</v>
          </cell>
          <cell r="AJ509" t="str">
            <v>026</v>
          </cell>
          <cell r="AK509">
            <v>1</v>
          </cell>
          <cell r="AL509">
            <v>2</v>
          </cell>
          <cell r="AM509">
            <v>12434.769392249998</v>
          </cell>
          <cell r="AN509">
            <v>6217</v>
          </cell>
          <cell r="AO509">
            <v>0</v>
          </cell>
          <cell r="AP509">
            <v>6217</v>
          </cell>
        </row>
        <row r="510">
          <cell r="A510">
            <v>481035035</v>
          </cell>
          <cell r="B510" t="str">
            <v>BOSTON RENAISSANCE</v>
          </cell>
          <cell r="C510">
            <v>56</v>
          </cell>
          <cell r="D510">
            <v>0</v>
          </cell>
          <cell r="E510">
            <v>96</v>
          </cell>
          <cell r="F510">
            <v>569</v>
          </cell>
          <cell r="G510">
            <v>104</v>
          </cell>
          <cell r="H510">
            <v>0</v>
          </cell>
          <cell r="I510">
            <v>31.237500000000001</v>
          </cell>
          <cell r="J510">
            <v>0</v>
          </cell>
          <cell r="K510">
            <v>0</v>
          </cell>
          <cell r="L510">
            <v>0</v>
          </cell>
          <cell r="M510">
            <v>64</v>
          </cell>
          <cell r="N510">
            <v>0</v>
          </cell>
          <cell r="O510">
            <v>595</v>
          </cell>
          <cell r="P510">
            <v>117</v>
          </cell>
          <cell r="Q510">
            <v>861</v>
          </cell>
          <cell r="R510">
            <v>1.071</v>
          </cell>
          <cell r="T510">
            <v>414412.44025387499</v>
          </cell>
          <cell r="U510">
            <v>598583.19590999989</v>
          </cell>
          <cell r="V510">
            <v>5041997.9536421252</v>
          </cell>
          <cell r="W510">
            <v>925338.49599712505</v>
          </cell>
          <cell r="X510">
            <v>170726.21352674998</v>
          </cell>
          <cell r="Y510">
            <v>381693.69437500002</v>
          </cell>
          <cell r="Z510">
            <v>212627.88980999996</v>
          </cell>
          <cell r="AA510">
            <v>122581.23003000001</v>
          </cell>
          <cell r="AB510">
            <v>1198053.7695393751</v>
          </cell>
          <cell r="AC510">
            <v>941572.33574999985</v>
          </cell>
          <cell r="AD510">
            <v>0</v>
          </cell>
          <cell r="AE510">
            <v>10007587.218834251</v>
          </cell>
          <cell r="AG510">
            <v>481035035</v>
          </cell>
          <cell r="AH510" t="str">
            <v>481</v>
          </cell>
          <cell r="AI510" t="str">
            <v>035</v>
          </cell>
          <cell r="AJ510" t="str">
            <v>035</v>
          </cell>
          <cell r="AK510">
            <v>1</v>
          </cell>
          <cell r="AL510">
            <v>861</v>
          </cell>
          <cell r="AM510">
            <v>10007587.218834251</v>
          </cell>
          <cell r="AN510">
            <v>11623</v>
          </cell>
          <cell r="AO510">
            <v>0</v>
          </cell>
          <cell r="AP510">
            <v>11623</v>
          </cell>
        </row>
        <row r="511">
          <cell r="A511">
            <v>481035044</v>
          </cell>
          <cell r="B511" t="str">
            <v>BOSTON RENAISSANCE</v>
          </cell>
          <cell r="C511">
            <v>2</v>
          </cell>
          <cell r="D511">
            <v>0</v>
          </cell>
          <cell r="E511">
            <v>1</v>
          </cell>
          <cell r="F511">
            <v>8</v>
          </cell>
          <cell r="G511">
            <v>2</v>
          </cell>
          <cell r="H511">
            <v>0</v>
          </cell>
          <cell r="I511">
            <v>0.41249999999999998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7</v>
          </cell>
          <cell r="P511">
            <v>2</v>
          </cell>
          <cell r="Q511">
            <v>12</v>
          </cell>
          <cell r="R511">
            <v>1.071</v>
          </cell>
          <cell r="T511">
            <v>5715.041684625</v>
          </cell>
          <cell r="U511">
            <v>8342.6294699999999</v>
          </cell>
          <cell r="V511">
            <v>65514.578637375002</v>
          </cell>
          <cell r="W511">
            <v>12729.577872374999</v>
          </cell>
          <cell r="X511">
            <v>2277.5133622500002</v>
          </cell>
          <cell r="Y511">
            <v>5311.8981249999997</v>
          </cell>
          <cell r="Z511">
            <v>2937.2067899999997</v>
          </cell>
          <cell r="AA511">
            <v>1744.15563</v>
          </cell>
          <cell r="AB511">
            <v>15982.411843124997</v>
          </cell>
          <cell r="AC511">
            <v>12608.585249999998</v>
          </cell>
          <cell r="AD511">
            <v>0</v>
          </cell>
          <cell r="AE511">
            <v>133163.59866474997</v>
          </cell>
          <cell r="AG511">
            <v>481035044</v>
          </cell>
          <cell r="AH511" t="str">
            <v>481</v>
          </cell>
          <cell r="AI511" t="str">
            <v>035</v>
          </cell>
          <cell r="AJ511" t="str">
            <v>044</v>
          </cell>
          <cell r="AK511">
            <v>1</v>
          </cell>
          <cell r="AL511">
            <v>12</v>
          </cell>
          <cell r="AM511">
            <v>133163.59866474997</v>
          </cell>
          <cell r="AN511">
            <v>11097</v>
          </cell>
          <cell r="AO511">
            <v>0</v>
          </cell>
          <cell r="AP511">
            <v>11097</v>
          </cell>
        </row>
        <row r="512">
          <cell r="A512">
            <v>481035050</v>
          </cell>
          <cell r="B512" t="str">
            <v>BOSTON RENAISSANCE</v>
          </cell>
          <cell r="C512">
            <v>1</v>
          </cell>
          <cell r="D512">
            <v>0</v>
          </cell>
          <cell r="E512">
            <v>0</v>
          </cell>
          <cell r="F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  <cell r="K512">
            <v>0</v>
          </cell>
          <cell r="L512">
            <v>0</v>
          </cell>
          <cell r="M512">
            <v>0</v>
          </cell>
          <cell r="N512">
            <v>0</v>
          </cell>
          <cell r="O512">
            <v>0</v>
          </cell>
          <cell r="P512">
            <v>0</v>
          </cell>
          <cell r="Q512">
            <v>1</v>
          </cell>
          <cell r="R512">
            <v>1.071</v>
          </cell>
          <cell r="T512">
            <v>192.46941000000001</v>
          </cell>
          <cell r="U512">
            <v>347.61446999999998</v>
          </cell>
          <cell r="V512">
            <v>1593.9264599999999</v>
          </cell>
          <cell r="W512">
            <v>408.78998999999999</v>
          </cell>
          <cell r="X512">
            <v>63.039059999999999</v>
          </cell>
          <cell r="Y512">
            <v>215.41</v>
          </cell>
          <cell r="Z512">
            <v>115.96787999999999</v>
          </cell>
          <cell r="AA512">
            <v>46.127969999999998</v>
          </cell>
          <cell r="AB512">
            <v>442.61216999999994</v>
          </cell>
          <cell r="AC512">
            <v>372.52</v>
          </cell>
          <cell r="AD512">
            <v>0</v>
          </cell>
          <cell r="AE512">
            <v>3798.47741</v>
          </cell>
          <cell r="AG512">
            <v>481035050</v>
          </cell>
          <cell r="AH512" t="str">
            <v>481</v>
          </cell>
          <cell r="AI512" t="str">
            <v>035</v>
          </cell>
          <cell r="AJ512" t="str">
            <v>050</v>
          </cell>
          <cell r="AK512">
            <v>1</v>
          </cell>
          <cell r="AL512">
            <v>1</v>
          </cell>
          <cell r="AM512">
            <v>3798.47741</v>
          </cell>
          <cell r="AN512">
            <v>3798</v>
          </cell>
          <cell r="AO512">
            <v>0</v>
          </cell>
          <cell r="AP512">
            <v>3798</v>
          </cell>
        </row>
        <row r="513">
          <cell r="A513">
            <v>481035073</v>
          </cell>
          <cell r="B513" t="str">
            <v>BOSTON RENAISSANCE</v>
          </cell>
          <cell r="C513">
            <v>0</v>
          </cell>
          <cell r="D513">
            <v>0</v>
          </cell>
          <cell r="E513">
            <v>1</v>
          </cell>
          <cell r="F513">
            <v>2</v>
          </cell>
          <cell r="G513">
            <v>0</v>
          </cell>
          <cell r="H513">
            <v>0</v>
          </cell>
          <cell r="I513">
            <v>0.1125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1</v>
          </cell>
          <cell r="P513">
            <v>0</v>
          </cell>
          <cell r="Q513">
            <v>3</v>
          </cell>
          <cell r="R513">
            <v>1.071</v>
          </cell>
          <cell r="T513">
            <v>1453.6644176250002</v>
          </cell>
          <cell r="U513">
            <v>2085.6546899999998</v>
          </cell>
          <cell r="V513">
            <v>13417.712508375002</v>
          </cell>
          <cell r="W513">
            <v>3373.6656633749994</v>
          </cell>
          <cell r="X513">
            <v>489.13828424999997</v>
          </cell>
          <cell r="Y513">
            <v>1331.203125</v>
          </cell>
          <cell r="Z513">
            <v>695.90366999999992</v>
          </cell>
          <cell r="AA513">
            <v>369.14157</v>
          </cell>
          <cell r="AB513">
            <v>3432.4927481249997</v>
          </cell>
          <cell r="AC513">
            <v>2860.0832499999997</v>
          </cell>
          <cell r="AD513">
            <v>0</v>
          </cell>
          <cell r="AE513">
            <v>29508.659926749995</v>
          </cell>
          <cell r="AG513">
            <v>481035073</v>
          </cell>
          <cell r="AH513" t="str">
            <v>481</v>
          </cell>
          <cell r="AI513" t="str">
            <v>035</v>
          </cell>
          <cell r="AJ513" t="str">
            <v>073</v>
          </cell>
          <cell r="AK513">
            <v>1</v>
          </cell>
          <cell r="AL513">
            <v>3</v>
          </cell>
          <cell r="AM513">
            <v>29508.659926749995</v>
          </cell>
          <cell r="AN513">
            <v>9836</v>
          </cell>
          <cell r="AO513">
            <v>0</v>
          </cell>
          <cell r="AP513">
            <v>9836</v>
          </cell>
        </row>
        <row r="514">
          <cell r="A514">
            <v>481035163</v>
          </cell>
          <cell r="B514" t="str">
            <v>BOSTON RENAISSANCE</v>
          </cell>
          <cell r="C514">
            <v>0</v>
          </cell>
          <cell r="D514">
            <v>0</v>
          </cell>
          <cell r="E514">
            <v>0</v>
          </cell>
          <cell r="F514">
            <v>1</v>
          </cell>
          <cell r="G514">
            <v>0</v>
          </cell>
          <cell r="H514">
            <v>0</v>
          </cell>
          <cell r="I514">
            <v>3.7499999999999999E-2</v>
          </cell>
          <cell r="J514">
            <v>0</v>
          </cell>
          <cell r="K514">
            <v>0</v>
          </cell>
          <cell r="L514">
            <v>0</v>
          </cell>
          <cell r="M514">
            <v>0</v>
          </cell>
          <cell r="N514">
            <v>0</v>
          </cell>
          <cell r="O514">
            <v>0</v>
          </cell>
          <cell r="P514">
            <v>0</v>
          </cell>
          <cell r="Q514">
            <v>1</v>
          </cell>
          <cell r="R514">
            <v>1.071</v>
          </cell>
          <cell r="T514">
            <v>484.554805875</v>
          </cell>
          <cell r="U514">
            <v>695.21822999999995</v>
          </cell>
          <cell r="V514">
            <v>3516.5426861249994</v>
          </cell>
          <cell r="W514">
            <v>1124.5552211250001</v>
          </cell>
          <cell r="X514">
            <v>142.01165474999999</v>
          </cell>
          <cell r="Y514">
            <v>443.734375</v>
          </cell>
          <cell r="Z514">
            <v>231.96788999999998</v>
          </cell>
          <cell r="AA514">
            <v>138.42675</v>
          </cell>
          <cell r="AB514">
            <v>996.51261937499987</v>
          </cell>
          <cell r="AC514">
            <v>862.76774999999998</v>
          </cell>
          <cell r="AD514">
            <v>0</v>
          </cell>
          <cell r="AE514">
            <v>8636.2919822499989</v>
          </cell>
          <cell r="AG514">
            <v>481035163</v>
          </cell>
          <cell r="AH514" t="str">
            <v>481</v>
          </cell>
          <cell r="AI514" t="str">
            <v>035</v>
          </cell>
          <cell r="AJ514" t="str">
            <v>163</v>
          </cell>
          <cell r="AK514">
            <v>1</v>
          </cell>
          <cell r="AL514">
            <v>1</v>
          </cell>
          <cell r="AM514">
            <v>8636.2919822499989</v>
          </cell>
          <cell r="AN514">
            <v>8636</v>
          </cell>
          <cell r="AO514">
            <v>0</v>
          </cell>
          <cell r="AP514">
            <v>8636</v>
          </cell>
        </row>
        <row r="515">
          <cell r="A515">
            <v>481035199</v>
          </cell>
          <cell r="B515" t="str">
            <v>BOSTON RENAISSANCE</v>
          </cell>
          <cell r="C515">
            <v>0</v>
          </cell>
          <cell r="D515">
            <v>0</v>
          </cell>
          <cell r="E515">
            <v>0</v>
          </cell>
          <cell r="F515">
            <v>2</v>
          </cell>
          <cell r="G515">
            <v>1</v>
          </cell>
          <cell r="H515">
            <v>0</v>
          </cell>
          <cell r="I515">
            <v>0.1125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1</v>
          </cell>
          <cell r="P515">
            <v>0</v>
          </cell>
          <cell r="Q515">
            <v>3</v>
          </cell>
          <cell r="R515">
            <v>1.071</v>
          </cell>
          <cell r="T515">
            <v>1453.6644176250002</v>
          </cell>
          <cell r="U515">
            <v>2085.6546899999998</v>
          </cell>
          <cell r="V515">
            <v>13035.151308375</v>
          </cell>
          <cell r="W515">
            <v>3144.6108933749997</v>
          </cell>
          <cell r="X515">
            <v>499.76260424999992</v>
          </cell>
          <cell r="Y515">
            <v>1331.203125</v>
          </cell>
          <cell r="Z515">
            <v>772.71578999999997</v>
          </cell>
          <cell r="AA515">
            <v>502.95231000000001</v>
          </cell>
          <cell r="AB515">
            <v>3506.9700881249996</v>
          </cell>
          <cell r="AC515">
            <v>2823.4732499999996</v>
          </cell>
          <cell r="AD515">
            <v>0</v>
          </cell>
          <cell r="AE515">
            <v>29156.158476749999</v>
          </cell>
          <cell r="AG515">
            <v>481035199</v>
          </cell>
          <cell r="AH515" t="str">
            <v>481</v>
          </cell>
          <cell r="AI515" t="str">
            <v>035</v>
          </cell>
          <cell r="AJ515" t="str">
            <v>199</v>
          </cell>
          <cell r="AK515">
            <v>1</v>
          </cell>
          <cell r="AL515">
            <v>3</v>
          </cell>
          <cell r="AM515">
            <v>29156.158476749999</v>
          </cell>
          <cell r="AN515">
            <v>9719</v>
          </cell>
          <cell r="AO515">
            <v>0</v>
          </cell>
          <cell r="AP515">
            <v>9719</v>
          </cell>
        </row>
        <row r="516">
          <cell r="A516">
            <v>481035207</v>
          </cell>
          <cell r="B516" t="str">
            <v>BOSTON RENAISSANCE</v>
          </cell>
          <cell r="C516">
            <v>2</v>
          </cell>
          <cell r="D516">
            <v>0</v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  <cell r="L516">
            <v>0</v>
          </cell>
          <cell r="M516">
            <v>0</v>
          </cell>
          <cell r="N516">
            <v>0</v>
          </cell>
          <cell r="O516">
            <v>0</v>
          </cell>
          <cell r="P516">
            <v>0</v>
          </cell>
          <cell r="Q516">
            <v>1</v>
          </cell>
          <cell r="R516">
            <v>1.071</v>
          </cell>
          <cell r="T516">
            <v>384.93882000000002</v>
          </cell>
          <cell r="U516">
            <v>695.22893999999997</v>
          </cell>
          <cell r="V516">
            <v>3187.8529199999998</v>
          </cell>
          <cell r="W516">
            <v>817.57997999999998</v>
          </cell>
          <cell r="X516">
            <v>126.07812</v>
          </cell>
          <cell r="Y516">
            <v>430.82</v>
          </cell>
          <cell r="Z516">
            <v>231.93575999999999</v>
          </cell>
          <cell r="AA516">
            <v>92.255939999999995</v>
          </cell>
          <cell r="AB516">
            <v>885.22433999999987</v>
          </cell>
          <cell r="AC516">
            <v>745.04</v>
          </cell>
          <cell r="AD516">
            <v>0</v>
          </cell>
          <cell r="AE516">
            <v>7596.9548199999999</v>
          </cell>
          <cell r="AG516">
            <v>481035207</v>
          </cell>
          <cell r="AH516" t="str">
            <v>481</v>
          </cell>
          <cell r="AI516" t="str">
            <v>035</v>
          </cell>
          <cell r="AJ516" t="str">
            <v>207</v>
          </cell>
          <cell r="AK516">
            <v>1</v>
          </cell>
          <cell r="AL516">
            <v>1</v>
          </cell>
          <cell r="AM516">
            <v>7596.9548199999999</v>
          </cell>
          <cell r="AN516">
            <v>7597</v>
          </cell>
          <cell r="AO516">
            <v>0</v>
          </cell>
          <cell r="AP516">
            <v>7597</v>
          </cell>
        </row>
        <row r="517">
          <cell r="A517">
            <v>481035243</v>
          </cell>
          <cell r="B517" t="str">
            <v>BOSTON RENAISSANCE</v>
          </cell>
          <cell r="C517">
            <v>2</v>
          </cell>
          <cell r="D517">
            <v>0</v>
          </cell>
          <cell r="E517">
            <v>1</v>
          </cell>
          <cell r="F517">
            <v>1</v>
          </cell>
          <cell r="G517">
            <v>0</v>
          </cell>
          <cell r="H517">
            <v>0</v>
          </cell>
          <cell r="I517">
            <v>7.4999999999999997E-2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  <cell r="O517">
            <v>1</v>
          </cell>
          <cell r="P517">
            <v>1</v>
          </cell>
          <cell r="Q517">
            <v>3</v>
          </cell>
          <cell r="R517">
            <v>1.071</v>
          </cell>
          <cell r="T517">
            <v>1354.04843175</v>
          </cell>
          <cell r="U517">
            <v>2085.6653999999999</v>
          </cell>
          <cell r="V517">
            <v>15255.75213225</v>
          </cell>
          <cell r="W517">
            <v>3066.6904222499998</v>
          </cell>
          <cell r="X517">
            <v>536.32948950000002</v>
          </cell>
          <cell r="Y517">
            <v>1318.2887500000002</v>
          </cell>
          <cell r="Z517">
            <v>695.87153999999998</v>
          </cell>
          <cell r="AA517">
            <v>322.97075999999998</v>
          </cell>
          <cell r="AB517">
            <v>3764.1593587500001</v>
          </cell>
          <cell r="AC517">
            <v>3014.1855</v>
          </cell>
          <cell r="AD517">
            <v>0</v>
          </cell>
          <cell r="AE517">
            <v>31413.961784499996</v>
          </cell>
          <cell r="AG517">
            <v>481035243</v>
          </cell>
          <cell r="AH517" t="str">
            <v>481</v>
          </cell>
          <cell r="AI517" t="str">
            <v>035</v>
          </cell>
          <cell r="AJ517" t="str">
            <v>243</v>
          </cell>
          <cell r="AK517">
            <v>1</v>
          </cell>
          <cell r="AL517">
            <v>3</v>
          </cell>
          <cell r="AM517">
            <v>31413.961784499996</v>
          </cell>
          <cell r="AN517">
            <v>10471</v>
          </cell>
          <cell r="AO517">
            <v>0</v>
          </cell>
          <cell r="AP517">
            <v>10471</v>
          </cell>
        </row>
        <row r="518">
          <cell r="A518">
            <v>481035244</v>
          </cell>
          <cell r="B518" t="str">
            <v>BOSTON RENAISSANCE</v>
          </cell>
          <cell r="C518">
            <v>0</v>
          </cell>
          <cell r="D518">
            <v>0</v>
          </cell>
          <cell r="E518">
            <v>2</v>
          </cell>
          <cell r="F518">
            <v>6</v>
          </cell>
          <cell r="G518">
            <v>1</v>
          </cell>
          <cell r="H518">
            <v>0</v>
          </cell>
          <cell r="I518">
            <v>0.33750000000000002</v>
          </cell>
          <cell r="J518">
            <v>0</v>
          </cell>
          <cell r="K518">
            <v>0</v>
          </cell>
          <cell r="L518">
            <v>0</v>
          </cell>
          <cell r="M518">
            <v>0</v>
          </cell>
          <cell r="N518">
            <v>0</v>
          </cell>
          <cell r="O518">
            <v>3</v>
          </cell>
          <cell r="P518">
            <v>1</v>
          </cell>
          <cell r="Q518">
            <v>9</v>
          </cell>
          <cell r="R518">
            <v>1.071</v>
          </cell>
          <cell r="T518">
            <v>4360.9932528749996</v>
          </cell>
          <cell r="U518">
            <v>6256.96407</v>
          </cell>
          <cell r="V518">
            <v>42037.305715124989</v>
          </cell>
          <cell r="W518">
            <v>9891.9422201249999</v>
          </cell>
          <cell r="X518">
            <v>1541.1639127499998</v>
          </cell>
          <cell r="Y518">
            <v>3993.609375</v>
          </cell>
          <cell r="Z518">
            <v>2164.52313</v>
          </cell>
          <cell r="AA518">
            <v>1241.2354499999999</v>
          </cell>
          <cell r="AB518">
            <v>10814.910474374999</v>
          </cell>
          <cell r="AC518">
            <v>8815.4697500000002</v>
          </cell>
          <cell r="AD518">
            <v>0</v>
          </cell>
          <cell r="AE518">
            <v>91118.117350250002</v>
          </cell>
          <cell r="AG518">
            <v>481035244</v>
          </cell>
          <cell r="AH518" t="str">
            <v>481</v>
          </cell>
          <cell r="AI518" t="str">
            <v>035</v>
          </cell>
          <cell r="AJ518" t="str">
            <v>244</v>
          </cell>
          <cell r="AK518">
            <v>1</v>
          </cell>
          <cell r="AL518">
            <v>9</v>
          </cell>
          <cell r="AM518">
            <v>91118.117350250002</v>
          </cell>
          <cell r="AN518">
            <v>10124</v>
          </cell>
          <cell r="AO518">
            <v>0</v>
          </cell>
          <cell r="AP518">
            <v>10124</v>
          </cell>
        </row>
        <row r="519">
          <cell r="A519">
            <v>481035266</v>
          </cell>
          <cell r="B519" t="str">
            <v>BOSTON RENAISSANCE</v>
          </cell>
          <cell r="C519">
            <v>1</v>
          </cell>
          <cell r="D519">
            <v>0</v>
          </cell>
          <cell r="E519">
            <v>0</v>
          </cell>
          <cell r="F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  <cell r="O519">
            <v>0</v>
          </cell>
          <cell r="P519">
            <v>0</v>
          </cell>
          <cell r="Q519">
            <v>1</v>
          </cell>
          <cell r="R519">
            <v>1.071</v>
          </cell>
          <cell r="T519">
            <v>192.46941000000001</v>
          </cell>
          <cell r="U519">
            <v>347.61446999999998</v>
          </cell>
          <cell r="V519">
            <v>1593.9264599999999</v>
          </cell>
          <cell r="W519">
            <v>408.78998999999999</v>
          </cell>
          <cell r="X519">
            <v>63.039059999999999</v>
          </cell>
          <cell r="Y519">
            <v>215.41</v>
          </cell>
          <cell r="Z519">
            <v>115.96787999999999</v>
          </cell>
          <cell r="AA519">
            <v>46.127969999999998</v>
          </cell>
          <cell r="AB519">
            <v>442.61216999999994</v>
          </cell>
          <cell r="AC519">
            <v>372.52</v>
          </cell>
          <cell r="AD519">
            <v>0</v>
          </cell>
          <cell r="AE519">
            <v>3798.47741</v>
          </cell>
          <cell r="AG519">
            <v>481035266</v>
          </cell>
          <cell r="AH519" t="str">
            <v>481</v>
          </cell>
          <cell r="AI519" t="str">
            <v>035</v>
          </cell>
          <cell r="AJ519" t="str">
            <v>266</v>
          </cell>
          <cell r="AK519">
            <v>1</v>
          </cell>
          <cell r="AL519">
            <v>1</v>
          </cell>
          <cell r="AM519">
            <v>3798.47741</v>
          </cell>
          <cell r="AN519">
            <v>3798</v>
          </cell>
          <cell r="AO519">
            <v>0</v>
          </cell>
          <cell r="AP519">
            <v>3798</v>
          </cell>
        </row>
        <row r="520">
          <cell r="A520">
            <v>481035285</v>
          </cell>
          <cell r="B520" t="str">
            <v>BOSTON RENAISSANCE</v>
          </cell>
          <cell r="C520">
            <v>0</v>
          </cell>
          <cell r="D520">
            <v>0</v>
          </cell>
          <cell r="E520">
            <v>0</v>
          </cell>
          <cell r="F520">
            <v>1</v>
          </cell>
          <cell r="G520">
            <v>0</v>
          </cell>
          <cell r="H520">
            <v>0</v>
          </cell>
          <cell r="I520">
            <v>3.7499999999999999E-2</v>
          </cell>
          <cell r="J520">
            <v>0</v>
          </cell>
          <cell r="K520">
            <v>0</v>
          </cell>
          <cell r="L520">
            <v>0</v>
          </cell>
          <cell r="M520">
            <v>0</v>
          </cell>
          <cell r="N520">
            <v>0</v>
          </cell>
          <cell r="O520">
            <v>0</v>
          </cell>
          <cell r="P520">
            <v>0</v>
          </cell>
          <cell r="Q520">
            <v>1</v>
          </cell>
          <cell r="R520">
            <v>1.071</v>
          </cell>
          <cell r="T520">
            <v>484.554805875</v>
          </cell>
          <cell r="U520">
            <v>695.21822999999995</v>
          </cell>
          <cell r="V520">
            <v>3516.5426861249994</v>
          </cell>
          <cell r="W520">
            <v>1124.5552211250001</v>
          </cell>
          <cell r="X520">
            <v>142.01165474999999</v>
          </cell>
          <cell r="Y520">
            <v>443.734375</v>
          </cell>
          <cell r="Z520">
            <v>231.96788999999998</v>
          </cell>
          <cell r="AA520">
            <v>138.42675</v>
          </cell>
          <cell r="AB520">
            <v>996.51261937499987</v>
          </cell>
          <cell r="AC520">
            <v>862.76774999999998</v>
          </cell>
          <cell r="AD520">
            <v>0</v>
          </cell>
          <cell r="AE520">
            <v>8636.2919822499989</v>
          </cell>
          <cell r="AG520">
            <v>481035285</v>
          </cell>
          <cell r="AH520" t="str">
            <v>481</v>
          </cell>
          <cell r="AI520" t="str">
            <v>035</v>
          </cell>
          <cell r="AJ520" t="str">
            <v>285</v>
          </cell>
          <cell r="AK520">
            <v>1</v>
          </cell>
          <cell r="AL520">
            <v>1</v>
          </cell>
          <cell r="AM520">
            <v>8636.2919822499989</v>
          </cell>
          <cell r="AN520">
            <v>8636</v>
          </cell>
          <cell r="AO520">
            <v>0</v>
          </cell>
          <cell r="AP520">
            <v>8636</v>
          </cell>
        </row>
        <row r="521">
          <cell r="A521">
            <v>481035293</v>
          </cell>
          <cell r="B521" t="str">
            <v>BOSTON RENAISSANCE</v>
          </cell>
          <cell r="C521">
            <v>0</v>
          </cell>
          <cell r="D521">
            <v>0</v>
          </cell>
          <cell r="E521">
            <v>0</v>
          </cell>
          <cell r="F521">
            <v>1</v>
          </cell>
          <cell r="G521">
            <v>0</v>
          </cell>
          <cell r="H521">
            <v>0</v>
          </cell>
          <cell r="I521">
            <v>3.7499999999999999E-2</v>
          </cell>
          <cell r="J521">
            <v>0</v>
          </cell>
          <cell r="K521">
            <v>0</v>
          </cell>
          <cell r="L521">
            <v>0</v>
          </cell>
          <cell r="M521">
            <v>0</v>
          </cell>
          <cell r="N521">
            <v>0</v>
          </cell>
          <cell r="O521">
            <v>0</v>
          </cell>
          <cell r="P521">
            <v>0</v>
          </cell>
          <cell r="Q521">
            <v>1</v>
          </cell>
          <cell r="R521">
            <v>1.071</v>
          </cell>
          <cell r="T521">
            <v>484.554805875</v>
          </cell>
          <cell r="U521">
            <v>695.21822999999995</v>
          </cell>
          <cell r="V521">
            <v>3516.5426861249994</v>
          </cell>
          <cell r="W521">
            <v>1124.5552211250001</v>
          </cell>
          <cell r="X521">
            <v>142.01165474999999</v>
          </cell>
          <cell r="Y521">
            <v>443.734375</v>
          </cell>
          <cell r="Z521">
            <v>231.96788999999998</v>
          </cell>
          <cell r="AA521">
            <v>138.42675</v>
          </cell>
          <cell r="AB521">
            <v>996.51261937499987</v>
          </cell>
          <cell r="AC521">
            <v>862.76774999999998</v>
          </cell>
          <cell r="AD521">
            <v>0</v>
          </cell>
          <cell r="AE521">
            <v>8636.2919822499989</v>
          </cell>
          <cell r="AG521">
            <v>481035293</v>
          </cell>
          <cell r="AH521" t="str">
            <v>481</v>
          </cell>
          <cell r="AI521" t="str">
            <v>035</v>
          </cell>
          <cell r="AJ521" t="str">
            <v>293</v>
          </cell>
          <cell r="AK521">
            <v>1</v>
          </cell>
          <cell r="AL521">
            <v>1</v>
          </cell>
          <cell r="AM521">
            <v>8636.2919822499989</v>
          </cell>
          <cell r="AN521">
            <v>8636</v>
          </cell>
          <cell r="AO521">
            <v>0</v>
          </cell>
          <cell r="AP521">
            <v>8636</v>
          </cell>
        </row>
        <row r="522">
          <cell r="A522">
            <v>481035336</v>
          </cell>
          <cell r="B522" t="str">
            <v>BOSTON RENAISSANCE</v>
          </cell>
          <cell r="C522">
            <v>0</v>
          </cell>
          <cell r="D522">
            <v>0</v>
          </cell>
          <cell r="E522">
            <v>0</v>
          </cell>
          <cell r="F522">
            <v>4</v>
          </cell>
          <cell r="G522">
            <v>0</v>
          </cell>
          <cell r="H522">
            <v>0</v>
          </cell>
          <cell r="I522">
            <v>0.15</v>
          </cell>
          <cell r="J522">
            <v>0</v>
          </cell>
          <cell r="K522">
            <v>0</v>
          </cell>
          <cell r="L522">
            <v>0</v>
          </cell>
          <cell r="M522">
            <v>0</v>
          </cell>
          <cell r="N522">
            <v>0</v>
          </cell>
          <cell r="O522">
            <v>4</v>
          </cell>
          <cell r="P522">
            <v>0</v>
          </cell>
          <cell r="Q522">
            <v>4</v>
          </cell>
          <cell r="R522">
            <v>1.071</v>
          </cell>
          <cell r="T522">
            <v>1938.2192235</v>
          </cell>
          <cell r="U522">
            <v>2780.8729199999998</v>
          </cell>
          <cell r="V522">
            <v>25538.337184499997</v>
          </cell>
          <cell r="W522">
            <v>4498.2208845000005</v>
          </cell>
          <cell r="X522">
            <v>820.54557899999998</v>
          </cell>
          <cell r="Y522">
            <v>1774.9375</v>
          </cell>
          <cell r="Z522">
            <v>927.87155999999993</v>
          </cell>
          <cell r="AA522">
            <v>553.70699999999999</v>
          </cell>
          <cell r="AB522">
            <v>5757.8700374999989</v>
          </cell>
          <cell r="AC522">
            <v>4538.3909999999996</v>
          </cell>
          <cell r="AD522">
            <v>0</v>
          </cell>
          <cell r="AE522">
            <v>49128.972888999997</v>
          </cell>
          <cell r="AG522">
            <v>481035336</v>
          </cell>
          <cell r="AH522" t="str">
            <v>481</v>
          </cell>
          <cell r="AI522" t="str">
            <v>035</v>
          </cell>
          <cell r="AJ522" t="str">
            <v>336</v>
          </cell>
          <cell r="AK522">
            <v>1</v>
          </cell>
          <cell r="AL522">
            <v>4</v>
          </cell>
          <cell r="AM522">
            <v>49128.972888999997</v>
          </cell>
          <cell r="AN522">
            <v>12282</v>
          </cell>
          <cell r="AO522">
            <v>0</v>
          </cell>
          <cell r="AP522">
            <v>12282</v>
          </cell>
        </row>
        <row r="523">
          <cell r="A523">
            <v>481035348</v>
          </cell>
          <cell r="B523" t="str">
            <v>BOSTON RENAISSANCE</v>
          </cell>
          <cell r="C523">
            <v>0</v>
          </cell>
          <cell r="D523">
            <v>0</v>
          </cell>
          <cell r="E523">
            <v>0</v>
          </cell>
          <cell r="F523">
            <v>2</v>
          </cell>
          <cell r="G523">
            <v>0</v>
          </cell>
          <cell r="H523">
            <v>0</v>
          </cell>
          <cell r="I523">
            <v>7.4999999999999997E-2</v>
          </cell>
          <cell r="J523">
            <v>0</v>
          </cell>
          <cell r="K523">
            <v>0</v>
          </cell>
          <cell r="L523">
            <v>0</v>
          </cell>
          <cell r="M523">
            <v>0</v>
          </cell>
          <cell r="N523">
            <v>0</v>
          </cell>
          <cell r="O523">
            <v>2</v>
          </cell>
          <cell r="P523">
            <v>0</v>
          </cell>
          <cell r="Q523">
            <v>2</v>
          </cell>
          <cell r="R523">
            <v>1.071</v>
          </cell>
          <cell r="T523">
            <v>969.10961175</v>
          </cell>
          <cell r="U523">
            <v>1390.4364599999999</v>
          </cell>
          <cell r="V523">
            <v>12769.168592249998</v>
          </cell>
          <cell r="W523">
            <v>2249.1104422500002</v>
          </cell>
          <cell r="X523">
            <v>410.27278949999999</v>
          </cell>
          <cell r="Y523">
            <v>887.46875</v>
          </cell>
          <cell r="Z523">
            <v>463.93577999999997</v>
          </cell>
          <cell r="AA523">
            <v>276.8535</v>
          </cell>
          <cell r="AB523">
            <v>2878.9350187499995</v>
          </cell>
          <cell r="AC523">
            <v>2269.1954999999998</v>
          </cell>
          <cell r="AD523">
            <v>0</v>
          </cell>
          <cell r="AE523">
            <v>24564.486444499998</v>
          </cell>
          <cell r="AG523">
            <v>481035348</v>
          </cell>
          <cell r="AH523" t="str">
            <v>481</v>
          </cell>
          <cell r="AI523" t="str">
            <v>035</v>
          </cell>
          <cell r="AJ523" t="str">
            <v>348</v>
          </cell>
          <cell r="AK523">
            <v>1</v>
          </cell>
          <cell r="AL523">
            <v>2</v>
          </cell>
          <cell r="AM523">
            <v>24564.486444499998</v>
          </cell>
          <cell r="AN523">
            <v>12282</v>
          </cell>
          <cell r="AO523">
            <v>0</v>
          </cell>
          <cell r="AP523">
            <v>12282</v>
          </cell>
        </row>
        <row r="524">
          <cell r="A524">
            <v>481035780</v>
          </cell>
          <cell r="B524" t="str">
            <v>BOSTON RENAISSANCE</v>
          </cell>
          <cell r="C524">
            <v>0</v>
          </cell>
          <cell r="D524">
            <v>0</v>
          </cell>
          <cell r="E524">
            <v>1</v>
          </cell>
          <cell r="F524">
            <v>1</v>
          </cell>
          <cell r="G524">
            <v>0</v>
          </cell>
          <cell r="H524">
            <v>0</v>
          </cell>
          <cell r="I524">
            <v>7.4999999999999997E-2</v>
          </cell>
          <cell r="J524">
            <v>0</v>
          </cell>
          <cell r="K524">
            <v>0</v>
          </cell>
          <cell r="L524">
            <v>0</v>
          </cell>
          <cell r="M524">
            <v>0</v>
          </cell>
          <cell r="N524">
            <v>0</v>
          </cell>
          <cell r="O524">
            <v>0</v>
          </cell>
          <cell r="P524">
            <v>0</v>
          </cell>
          <cell r="Q524">
            <v>2</v>
          </cell>
          <cell r="R524">
            <v>1.071</v>
          </cell>
          <cell r="T524">
            <v>969.10961175</v>
          </cell>
          <cell r="U524">
            <v>1390.4364599999999</v>
          </cell>
          <cell r="V524">
            <v>7033.1282122499988</v>
          </cell>
          <cell r="W524">
            <v>2249.1104422500002</v>
          </cell>
          <cell r="X524">
            <v>284.0018895</v>
          </cell>
          <cell r="Y524">
            <v>887.46875</v>
          </cell>
          <cell r="Z524">
            <v>463.93577999999997</v>
          </cell>
          <cell r="AA524">
            <v>230.71482</v>
          </cell>
          <cell r="AB524">
            <v>1993.0252387499997</v>
          </cell>
          <cell r="AC524">
            <v>1725.4855</v>
          </cell>
          <cell r="AD524">
            <v>0</v>
          </cell>
          <cell r="AE524">
            <v>17226.416704499999</v>
          </cell>
          <cell r="AG524">
            <v>481035780</v>
          </cell>
          <cell r="AH524" t="str">
            <v>481</v>
          </cell>
          <cell r="AI524" t="str">
            <v>035</v>
          </cell>
          <cell r="AJ524" t="str">
            <v>780</v>
          </cell>
          <cell r="AK524">
            <v>1</v>
          </cell>
          <cell r="AL524">
            <v>2</v>
          </cell>
          <cell r="AM524">
            <v>17226.416704499999</v>
          </cell>
          <cell r="AN524">
            <v>8613</v>
          </cell>
          <cell r="AO524">
            <v>0</v>
          </cell>
          <cell r="AP524">
            <v>8613</v>
          </cell>
        </row>
        <row r="525">
          <cell r="A525">
            <v>482204007</v>
          </cell>
          <cell r="B525" t="str">
            <v>RIVER VALLEY</v>
          </cell>
          <cell r="C525">
            <v>0</v>
          </cell>
          <cell r="D525">
            <v>0</v>
          </cell>
          <cell r="E525">
            <v>3</v>
          </cell>
          <cell r="F525">
            <v>26</v>
          </cell>
          <cell r="G525">
            <v>12</v>
          </cell>
          <cell r="H525">
            <v>0</v>
          </cell>
          <cell r="I525">
            <v>1.5375000000000001</v>
          </cell>
          <cell r="J525">
            <v>0</v>
          </cell>
          <cell r="K525">
            <v>0</v>
          </cell>
          <cell r="L525">
            <v>0</v>
          </cell>
          <cell r="M525">
            <v>0</v>
          </cell>
          <cell r="N525">
            <v>0</v>
          </cell>
          <cell r="O525">
            <v>0</v>
          </cell>
          <cell r="P525">
            <v>0</v>
          </cell>
          <cell r="Q525">
            <v>41</v>
          </cell>
          <cell r="R525">
            <v>1.034</v>
          </cell>
          <cell r="T525">
            <v>19180.407507249998</v>
          </cell>
          <cell r="U525">
            <v>27519.217220000002</v>
          </cell>
          <cell r="V525">
            <v>134765.78498075</v>
          </cell>
          <cell r="W525">
            <v>41860.207710750008</v>
          </cell>
          <cell r="X525">
            <v>5744.1049764999998</v>
          </cell>
          <cell r="Y525">
            <v>18193.109375</v>
          </cell>
          <cell r="Z525">
            <v>10072.018220000002</v>
          </cell>
          <cell r="AA525">
            <v>6361.5092199999999</v>
          </cell>
          <cell r="AB525">
            <v>40308.376116250001</v>
          </cell>
          <cell r="AC525">
            <v>34933.407749999998</v>
          </cell>
          <cell r="AD525">
            <v>0</v>
          </cell>
          <cell r="AE525">
            <v>338938.14307650004</v>
          </cell>
          <cell r="AG525">
            <v>482204007</v>
          </cell>
          <cell r="AH525" t="str">
            <v>482</v>
          </cell>
          <cell r="AI525" t="str">
            <v>204</v>
          </cell>
          <cell r="AJ525" t="str">
            <v>007</v>
          </cell>
          <cell r="AK525">
            <v>1</v>
          </cell>
          <cell r="AL525">
            <v>41</v>
          </cell>
          <cell r="AM525">
            <v>338938.14307650004</v>
          </cell>
          <cell r="AN525">
            <v>8267</v>
          </cell>
          <cell r="AO525">
            <v>0</v>
          </cell>
          <cell r="AP525">
            <v>8267</v>
          </cell>
        </row>
        <row r="526">
          <cell r="A526">
            <v>482204105</v>
          </cell>
          <cell r="B526" t="str">
            <v>RIVER VALLEY</v>
          </cell>
          <cell r="C526">
            <v>0</v>
          </cell>
          <cell r="D526">
            <v>0</v>
          </cell>
          <cell r="E526">
            <v>0</v>
          </cell>
          <cell r="F526">
            <v>0</v>
          </cell>
          <cell r="G526">
            <v>1</v>
          </cell>
          <cell r="H526">
            <v>0</v>
          </cell>
          <cell r="I526">
            <v>3.7499999999999999E-2</v>
          </cell>
          <cell r="J526">
            <v>0</v>
          </cell>
          <cell r="K526">
            <v>0</v>
          </cell>
          <cell r="L526">
            <v>0</v>
          </cell>
          <cell r="M526">
            <v>0</v>
          </cell>
          <cell r="N526">
            <v>0</v>
          </cell>
          <cell r="O526">
            <v>0</v>
          </cell>
          <cell r="P526">
            <v>0</v>
          </cell>
          <cell r="Q526">
            <v>1</v>
          </cell>
          <cell r="R526">
            <v>1.034</v>
          </cell>
          <cell r="T526">
            <v>467.81481725000003</v>
          </cell>
          <cell r="U526">
            <v>671.20042000000001</v>
          </cell>
          <cell r="V526">
            <v>3025.75271075</v>
          </cell>
          <cell r="W526">
            <v>864.56346074999999</v>
          </cell>
          <cell r="X526">
            <v>147.34215650000002</v>
          </cell>
          <cell r="Y526">
            <v>443.734375</v>
          </cell>
          <cell r="Z526">
            <v>298.11254000000002</v>
          </cell>
          <cell r="AA526">
            <v>218.28774000000001</v>
          </cell>
          <cell r="AB526">
            <v>1033.99030625</v>
          </cell>
          <cell r="AC526">
            <v>826.10775000000001</v>
          </cell>
          <cell r="AD526">
            <v>0</v>
          </cell>
          <cell r="AE526">
            <v>7996.9062764999999</v>
          </cell>
          <cell r="AG526">
            <v>482204105</v>
          </cell>
          <cell r="AH526" t="str">
            <v>482</v>
          </cell>
          <cell r="AI526" t="str">
            <v>204</v>
          </cell>
          <cell r="AJ526" t="str">
            <v>105</v>
          </cell>
          <cell r="AK526">
            <v>1</v>
          </cell>
          <cell r="AL526">
            <v>1</v>
          </cell>
          <cell r="AM526">
            <v>7996.9062764999999</v>
          </cell>
          <cell r="AN526">
            <v>7997</v>
          </cell>
          <cell r="AO526">
            <v>0</v>
          </cell>
          <cell r="AP526">
            <v>7997</v>
          </cell>
        </row>
        <row r="527">
          <cell r="A527">
            <v>482204204</v>
          </cell>
          <cell r="B527" t="str">
            <v>RIVER VALLEY</v>
          </cell>
          <cell r="C527">
            <v>0</v>
          </cell>
          <cell r="D527">
            <v>0</v>
          </cell>
          <cell r="E527">
            <v>24</v>
          </cell>
          <cell r="F527">
            <v>92</v>
          </cell>
          <cell r="G527">
            <v>59</v>
          </cell>
          <cell r="H527">
            <v>0</v>
          </cell>
          <cell r="I527">
            <v>6.6</v>
          </cell>
          <cell r="J527">
            <v>0</v>
          </cell>
          <cell r="K527">
            <v>0</v>
          </cell>
          <cell r="L527">
            <v>0</v>
          </cell>
          <cell r="M527">
            <v>1</v>
          </cell>
          <cell r="N527">
            <v>0</v>
          </cell>
          <cell r="O527">
            <v>0</v>
          </cell>
          <cell r="P527">
            <v>1</v>
          </cell>
          <cell r="Q527">
            <v>176</v>
          </cell>
          <cell r="R527">
            <v>1.034</v>
          </cell>
          <cell r="T527">
            <v>82335.407836000013</v>
          </cell>
          <cell r="U527">
            <v>118131.27392000001</v>
          </cell>
          <cell r="V527">
            <v>579391.29943199991</v>
          </cell>
          <cell r="W527">
            <v>177878.542292</v>
          </cell>
          <cell r="X527">
            <v>24838.051083999999</v>
          </cell>
          <cell r="Y527">
            <v>78097.25</v>
          </cell>
          <cell r="Z527">
            <v>43865.423359999993</v>
          </cell>
          <cell r="AA527">
            <v>27446.309880000001</v>
          </cell>
          <cell r="AB527">
            <v>174299.48778</v>
          </cell>
          <cell r="AC527">
            <v>150147.00399999996</v>
          </cell>
          <cell r="AD527">
            <v>0</v>
          </cell>
          <cell r="AE527">
            <v>1456430.0495840001</v>
          </cell>
          <cell r="AG527">
            <v>482204204</v>
          </cell>
          <cell r="AH527" t="str">
            <v>482</v>
          </cell>
          <cell r="AI527" t="str">
            <v>204</v>
          </cell>
          <cell r="AJ527" t="str">
            <v>204</v>
          </cell>
          <cell r="AK527">
            <v>1</v>
          </cell>
          <cell r="AL527">
            <v>176</v>
          </cell>
          <cell r="AM527">
            <v>1456430.0495840001</v>
          </cell>
          <cell r="AN527">
            <v>8275</v>
          </cell>
          <cell r="AO527">
            <v>0</v>
          </cell>
          <cell r="AP527">
            <v>8275</v>
          </cell>
        </row>
        <row r="528">
          <cell r="A528">
            <v>482204211</v>
          </cell>
          <cell r="B528" t="str">
            <v>RIVER VALLEY</v>
          </cell>
          <cell r="C528">
            <v>0</v>
          </cell>
          <cell r="D528">
            <v>0</v>
          </cell>
          <cell r="E528">
            <v>0</v>
          </cell>
          <cell r="F528">
            <v>1</v>
          </cell>
          <cell r="G528">
            <v>0</v>
          </cell>
          <cell r="H528">
            <v>0</v>
          </cell>
          <cell r="I528">
            <v>3.7499999999999999E-2</v>
          </cell>
          <cell r="J528">
            <v>0</v>
          </cell>
          <cell r="K528">
            <v>0</v>
          </cell>
          <cell r="L528">
            <v>0</v>
          </cell>
          <cell r="M528">
            <v>0</v>
          </cell>
          <cell r="N528">
            <v>0</v>
          </cell>
          <cell r="O528">
            <v>0</v>
          </cell>
          <cell r="P528">
            <v>0</v>
          </cell>
          <cell r="Q528">
            <v>1</v>
          </cell>
          <cell r="R528">
            <v>1.034</v>
          </cell>
          <cell r="T528">
            <v>467.81481725000003</v>
          </cell>
          <cell r="U528">
            <v>671.20042000000001</v>
          </cell>
          <cell r="V528">
            <v>3395.0561507499997</v>
          </cell>
          <cell r="W528">
            <v>1085.7050407500001</v>
          </cell>
          <cell r="X528">
            <v>137.10555650000001</v>
          </cell>
          <cell r="Y528">
            <v>443.734375</v>
          </cell>
          <cell r="Z528">
            <v>223.95406</v>
          </cell>
          <cell r="AA528">
            <v>133.64449999999999</v>
          </cell>
          <cell r="AB528">
            <v>962.08594625000001</v>
          </cell>
          <cell r="AC528">
            <v>862.76774999999998</v>
          </cell>
          <cell r="AD528">
            <v>0</v>
          </cell>
          <cell r="AE528">
            <v>8383.0686165000006</v>
          </cell>
          <cell r="AG528">
            <v>482204211</v>
          </cell>
          <cell r="AH528" t="str">
            <v>482</v>
          </cell>
          <cell r="AI528" t="str">
            <v>204</v>
          </cell>
          <cell r="AJ528" t="str">
            <v>211</v>
          </cell>
          <cell r="AK528">
            <v>1</v>
          </cell>
          <cell r="AL528">
            <v>1</v>
          </cell>
          <cell r="AM528">
            <v>8383.0686165000006</v>
          </cell>
          <cell r="AN528">
            <v>8383</v>
          </cell>
          <cell r="AO528">
            <v>0</v>
          </cell>
          <cell r="AP528">
            <v>8383</v>
          </cell>
        </row>
        <row r="529">
          <cell r="A529">
            <v>482204745</v>
          </cell>
          <cell r="B529" t="str">
            <v>RIVER VALLEY</v>
          </cell>
          <cell r="C529">
            <v>0</v>
          </cell>
          <cell r="D529">
            <v>0</v>
          </cell>
          <cell r="E529">
            <v>1</v>
          </cell>
          <cell r="F529">
            <v>15</v>
          </cell>
          <cell r="G529">
            <v>8</v>
          </cell>
          <cell r="H529">
            <v>0</v>
          </cell>
          <cell r="I529">
            <v>0.9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1</v>
          </cell>
          <cell r="P529">
            <v>0</v>
          </cell>
          <cell r="Q529">
            <v>24</v>
          </cell>
          <cell r="R529">
            <v>1.034</v>
          </cell>
          <cell r="T529">
            <v>11227.555614000001</v>
          </cell>
          <cell r="U529">
            <v>16108.810079999999</v>
          </cell>
          <cell r="V529">
            <v>81295.920398000002</v>
          </cell>
          <cell r="W529">
            <v>24287.788337999998</v>
          </cell>
          <cell r="X529">
            <v>3433.3494360000004</v>
          </cell>
          <cell r="Y529">
            <v>10649.625</v>
          </cell>
          <cell r="Z529">
            <v>5968.1652800000002</v>
          </cell>
          <cell r="AA529">
            <v>3840.0692000000004</v>
          </cell>
          <cell r="AB529">
            <v>24092.949649999999</v>
          </cell>
          <cell r="AC529">
            <v>20684.925999999999</v>
          </cell>
          <cell r="AD529">
            <v>0</v>
          </cell>
          <cell r="AE529">
            <v>201589.15899599995</v>
          </cell>
          <cell r="AG529">
            <v>482204745</v>
          </cell>
          <cell r="AH529" t="str">
            <v>482</v>
          </cell>
          <cell r="AI529" t="str">
            <v>204</v>
          </cell>
          <cell r="AJ529" t="str">
            <v>745</v>
          </cell>
          <cell r="AK529">
            <v>1</v>
          </cell>
          <cell r="AL529">
            <v>24</v>
          </cell>
          <cell r="AM529">
            <v>201589.15899599995</v>
          </cell>
          <cell r="AN529">
            <v>8400</v>
          </cell>
          <cell r="AO529">
            <v>0</v>
          </cell>
          <cell r="AP529">
            <v>8400</v>
          </cell>
        </row>
        <row r="530">
          <cell r="A530">
            <v>482204773</v>
          </cell>
          <cell r="B530" t="str">
            <v>RIVER VALLEY</v>
          </cell>
          <cell r="C530">
            <v>0</v>
          </cell>
          <cell r="D530">
            <v>0</v>
          </cell>
          <cell r="E530">
            <v>5</v>
          </cell>
          <cell r="F530">
            <v>26</v>
          </cell>
          <cell r="G530">
            <v>14</v>
          </cell>
          <cell r="H530">
            <v>0</v>
          </cell>
          <cell r="I530">
            <v>1.6875</v>
          </cell>
          <cell r="J530">
            <v>0</v>
          </cell>
          <cell r="K530">
            <v>0</v>
          </cell>
          <cell r="L530">
            <v>0</v>
          </cell>
          <cell r="M530">
            <v>0</v>
          </cell>
          <cell r="N530">
            <v>0</v>
          </cell>
          <cell r="O530">
            <v>1</v>
          </cell>
          <cell r="P530">
            <v>0</v>
          </cell>
          <cell r="Q530">
            <v>45</v>
          </cell>
          <cell r="R530">
            <v>1.034</v>
          </cell>
          <cell r="T530">
            <v>21051.66677625</v>
          </cell>
          <cell r="U530">
            <v>30204.018900000003</v>
          </cell>
          <cell r="V530">
            <v>150376.44436374999</v>
          </cell>
          <cell r="W530">
            <v>45760.744713749991</v>
          </cell>
          <cell r="X530">
            <v>6373.9030024999993</v>
          </cell>
          <cell r="Y530">
            <v>19968.046875</v>
          </cell>
          <cell r="Z530">
            <v>11116.151420000002</v>
          </cell>
          <cell r="AA530">
            <v>6976.2842599999994</v>
          </cell>
          <cell r="AB530">
            <v>44728.18068125</v>
          </cell>
          <cell r="AC530">
            <v>38582.888749999998</v>
          </cell>
          <cell r="AD530">
            <v>0</v>
          </cell>
          <cell r="AE530">
            <v>375138.32974249998</v>
          </cell>
          <cell r="AG530">
            <v>482204773</v>
          </cell>
          <cell r="AH530" t="str">
            <v>482</v>
          </cell>
          <cell r="AI530" t="str">
            <v>204</v>
          </cell>
          <cell r="AJ530" t="str">
            <v>773</v>
          </cell>
          <cell r="AK530">
            <v>1</v>
          </cell>
          <cell r="AL530">
            <v>45</v>
          </cell>
          <cell r="AM530">
            <v>375138.32974249998</v>
          </cell>
          <cell r="AN530">
            <v>8336</v>
          </cell>
          <cell r="AO530">
            <v>0</v>
          </cell>
          <cell r="AP530">
            <v>8336</v>
          </cell>
        </row>
        <row r="531">
          <cell r="A531">
            <v>483239020</v>
          </cell>
          <cell r="B531" t="str">
            <v>RISING TIDE</v>
          </cell>
          <cell r="C531">
            <v>0</v>
          </cell>
          <cell r="D531">
            <v>0</v>
          </cell>
          <cell r="E531">
            <v>0</v>
          </cell>
          <cell r="F531">
            <v>0</v>
          </cell>
          <cell r="G531">
            <v>0</v>
          </cell>
          <cell r="H531">
            <v>1</v>
          </cell>
          <cell r="I531">
            <v>3.7499999999999999E-2</v>
          </cell>
          <cell r="J531">
            <v>0</v>
          </cell>
          <cell r="K531">
            <v>0</v>
          </cell>
          <cell r="L531">
            <v>0</v>
          </cell>
          <cell r="M531">
            <v>0</v>
          </cell>
          <cell r="N531">
            <v>0</v>
          </cell>
          <cell r="O531">
            <v>0</v>
          </cell>
          <cell r="P531">
            <v>0</v>
          </cell>
          <cell r="Q531">
            <v>1</v>
          </cell>
          <cell r="R531">
            <v>1.0289999999999999</v>
          </cell>
          <cell r="T531">
            <v>465.552656625</v>
          </cell>
          <cell r="U531">
            <v>667.95476999999994</v>
          </cell>
          <cell r="V531">
            <v>4279.4668113749995</v>
          </cell>
          <cell r="W531">
            <v>765.67362637499991</v>
          </cell>
          <cell r="X531">
            <v>142.63715024999999</v>
          </cell>
          <cell r="Y531">
            <v>702.22437500000001</v>
          </cell>
          <cell r="Z531">
            <v>371.89089000000001</v>
          </cell>
          <cell r="AA531">
            <v>500.93777999999998</v>
          </cell>
          <cell r="AB531">
            <v>1000.9603931249999</v>
          </cell>
          <cell r="AC531">
            <v>798.29775000000006</v>
          </cell>
          <cell r="AD531">
            <v>0</v>
          </cell>
          <cell r="AE531">
            <v>9695.5962027499972</v>
          </cell>
          <cell r="AG531">
            <v>483239020</v>
          </cell>
          <cell r="AH531" t="str">
            <v>483</v>
          </cell>
          <cell r="AI531" t="str">
            <v>239</v>
          </cell>
          <cell r="AJ531" t="str">
            <v>020</v>
          </cell>
          <cell r="AK531">
            <v>1</v>
          </cell>
          <cell r="AL531">
            <v>1</v>
          </cell>
          <cell r="AM531">
            <v>9695.5962027499972</v>
          </cell>
          <cell r="AN531">
            <v>9696</v>
          </cell>
          <cell r="AO531">
            <v>0</v>
          </cell>
          <cell r="AP531">
            <v>9696</v>
          </cell>
        </row>
        <row r="532">
          <cell r="A532">
            <v>483239036</v>
          </cell>
          <cell r="B532" t="str">
            <v>RISING TIDE</v>
          </cell>
          <cell r="C532">
            <v>0</v>
          </cell>
          <cell r="D532">
            <v>0</v>
          </cell>
          <cell r="E532">
            <v>0</v>
          </cell>
          <cell r="F532">
            <v>0</v>
          </cell>
          <cell r="G532">
            <v>0</v>
          </cell>
          <cell r="H532">
            <v>2</v>
          </cell>
          <cell r="I532">
            <v>7.4999999999999997E-2</v>
          </cell>
          <cell r="J532">
            <v>0</v>
          </cell>
          <cell r="K532">
            <v>0</v>
          </cell>
          <cell r="L532">
            <v>0</v>
          </cell>
          <cell r="M532">
            <v>0</v>
          </cell>
          <cell r="N532">
            <v>0</v>
          </cell>
          <cell r="O532">
            <v>0</v>
          </cell>
          <cell r="P532">
            <v>1</v>
          </cell>
          <cell r="Q532">
            <v>2</v>
          </cell>
          <cell r="R532">
            <v>1.0289999999999999</v>
          </cell>
          <cell r="T532">
            <v>931.10531324999999</v>
          </cell>
          <cell r="U532">
            <v>1335.9095399999999</v>
          </cell>
          <cell r="V532">
            <v>10640.69323275</v>
          </cell>
          <cell r="W532">
            <v>1531.3472527499998</v>
          </cell>
          <cell r="X532">
            <v>345.92356050000001</v>
          </cell>
          <cell r="Y532">
            <v>1404.44875</v>
          </cell>
          <cell r="Z532">
            <v>743.78178000000003</v>
          </cell>
          <cell r="AA532">
            <v>1001.87556</v>
          </cell>
          <cell r="AB532">
            <v>2427.5048962499995</v>
          </cell>
          <cell r="AC532">
            <v>1868.4255000000001</v>
          </cell>
          <cell r="AD532">
            <v>0</v>
          </cell>
          <cell r="AE532">
            <v>22231.015385499999</v>
          </cell>
          <cell r="AG532">
            <v>483239036</v>
          </cell>
          <cell r="AH532" t="str">
            <v>483</v>
          </cell>
          <cell r="AI532" t="str">
            <v>239</v>
          </cell>
          <cell r="AJ532" t="str">
            <v>036</v>
          </cell>
          <cell r="AK532">
            <v>1</v>
          </cell>
          <cell r="AL532">
            <v>2</v>
          </cell>
          <cell r="AM532">
            <v>22231.015385499999</v>
          </cell>
          <cell r="AN532">
            <v>11116</v>
          </cell>
          <cell r="AO532">
            <v>0</v>
          </cell>
          <cell r="AP532">
            <v>11116</v>
          </cell>
        </row>
        <row r="533">
          <cell r="A533">
            <v>483239044</v>
          </cell>
          <cell r="B533" t="str">
            <v>RISING TIDE</v>
          </cell>
          <cell r="C533">
            <v>0</v>
          </cell>
          <cell r="D533">
            <v>0</v>
          </cell>
          <cell r="E533">
            <v>0</v>
          </cell>
          <cell r="F533">
            <v>0</v>
          </cell>
          <cell r="G533">
            <v>0</v>
          </cell>
          <cell r="H533">
            <v>1</v>
          </cell>
          <cell r="I533">
            <v>3.7499999999999999E-2</v>
          </cell>
          <cell r="J533">
            <v>0</v>
          </cell>
          <cell r="K533">
            <v>0</v>
          </cell>
          <cell r="L533">
            <v>0</v>
          </cell>
          <cell r="M533">
            <v>0</v>
          </cell>
          <cell r="N533">
            <v>0</v>
          </cell>
          <cell r="O533">
            <v>0</v>
          </cell>
          <cell r="P533">
            <v>0</v>
          </cell>
          <cell r="Q533">
            <v>1</v>
          </cell>
          <cell r="R533">
            <v>1.0289999999999999</v>
          </cell>
          <cell r="T533">
            <v>465.552656625</v>
          </cell>
          <cell r="U533">
            <v>667.95476999999994</v>
          </cell>
          <cell r="V533">
            <v>4279.4668113749995</v>
          </cell>
          <cell r="W533">
            <v>765.67362637499991</v>
          </cell>
          <cell r="X533">
            <v>142.63715024999999</v>
          </cell>
          <cell r="Y533">
            <v>702.22437500000001</v>
          </cell>
          <cell r="Z533">
            <v>371.89089000000001</v>
          </cell>
          <cell r="AA533">
            <v>500.93777999999998</v>
          </cell>
          <cell r="AB533">
            <v>1000.9603931249999</v>
          </cell>
          <cell r="AC533">
            <v>798.29775000000006</v>
          </cell>
          <cell r="AD533">
            <v>0</v>
          </cell>
          <cell r="AE533">
            <v>9695.5962027499972</v>
          </cell>
          <cell r="AG533">
            <v>483239044</v>
          </cell>
          <cell r="AH533" t="str">
            <v>483</v>
          </cell>
          <cell r="AI533" t="str">
            <v>239</v>
          </cell>
          <cell r="AJ533" t="str">
            <v>044</v>
          </cell>
          <cell r="AK533">
            <v>1</v>
          </cell>
          <cell r="AL533">
            <v>1</v>
          </cell>
          <cell r="AM533">
            <v>9695.5962027499972</v>
          </cell>
          <cell r="AN533">
            <v>9696</v>
          </cell>
          <cell r="AO533">
            <v>0</v>
          </cell>
          <cell r="AP533">
            <v>9696</v>
          </cell>
        </row>
        <row r="534">
          <cell r="A534">
            <v>483239052</v>
          </cell>
          <cell r="B534" t="str">
            <v>RISING TIDE</v>
          </cell>
          <cell r="C534">
            <v>0</v>
          </cell>
          <cell r="D534">
            <v>0</v>
          </cell>
          <cell r="E534">
            <v>0</v>
          </cell>
          <cell r="F534">
            <v>0</v>
          </cell>
          <cell r="G534">
            <v>3</v>
          </cell>
          <cell r="H534">
            <v>5</v>
          </cell>
          <cell r="I534">
            <v>0.3</v>
          </cell>
          <cell r="J534">
            <v>0</v>
          </cell>
          <cell r="K534">
            <v>0</v>
          </cell>
          <cell r="L534">
            <v>0</v>
          </cell>
          <cell r="M534">
            <v>0</v>
          </cell>
          <cell r="N534">
            <v>0</v>
          </cell>
          <cell r="O534">
            <v>0</v>
          </cell>
          <cell r="P534">
            <v>0</v>
          </cell>
          <cell r="Q534">
            <v>8</v>
          </cell>
          <cell r="R534">
            <v>1.0289999999999999</v>
          </cell>
          <cell r="T534">
            <v>3724.421253</v>
          </cell>
          <cell r="U534">
            <v>5343.6381599999995</v>
          </cell>
          <cell r="V534">
            <v>30430.698290999997</v>
          </cell>
          <cell r="W534">
            <v>6409.5164909999994</v>
          </cell>
          <cell r="X534">
            <v>1153.074762</v>
          </cell>
          <cell r="Y534">
            <v>4842.3250000000007</v>
          </cell>
          <cell r="Z534">
            <v>2749.4674200000004</v>
          </cell>
          <cell r="AA534">
            <v>3156.3854699999997</v>
          </cell>
          <cell r="AB534">
            <v>8091.7730249999995</v>
          </cell>
          <cell r="AC534">
            <v>6469.8119999999999</v>
          </cell>
          <cell r="AD534">
            <v>0</v>
          </cell>
          <cell r="AE534">
            <v>72371.111871999994</v>
          </cell>
          <cell r="AG534">
            <v>483239052</v>
          </cell>
          <cell r="AH534" t="str">
            <v>483</v>
          </cell>
          <cell r="AI534" t="str">
            <v>239</v>
          </cell>
          <cell r="AJ534" t="str">
            <v>052</v>
          </cell>
          <cell r="AK534">
            <v>1</v>
          </cell>
          <cell r="AL534">
            <v>8</v>
          </cell>
          <cell r="AM534">
            <v>72371.111871999994</v>
          </cell>
          <cell r="AN534">
            <v>9046</v>
          </cell>
          <cell r="AO534">
            <v>0</v>
          </cell>
          <cell r="AP534">
            <v>9046</v>
          </cell>
        </row>
        <row r="535">
          <cell r="A535">
            <v>483239082</v>
          </cell>
          <cell r="B535" t="str">
            <v>RISING TIDE</v>
          </cell>
          <cell r="C535">
            <v>0</v>
          </cell>
          <cell r="D535">
            <v>0</v>
          </cell>
          <cell r="E535">
            <v>0</v>
          </cell>
          <cell r="F535">
            <v>0</v>
          </cell>
          <cell r="G535">
            <v>0</v>
          </cell>
          <cell r="H535">
            <v>6</v>
          </cell>
          <cell r="I535">
            <v>0.22500000000000001</v>
          </cell>
          <cell r="J535">
            <v>0</v>
          </cell>
          <cell r="K535">
            <v>0</v>
          </cell>
          <cell r="L535">
            <v>0</v>
          </cell>
          <cell r="M535">
            <v>0</v>
          </cell>
          <cell r="N535">
            <v>0</v>
          </cell>
          <cell r="O535">
            <v>0</v>
          </cell>
          <cell r="P535">
            <v>1</v>
          </cell>
          <cell r="Q535">
            <v>6</v>
          </cell>
          <cell r="R535">
            <v>1.0289999999999999</v>
          </cell>
          <cell r="T535">
            <v>2793.3159397499999</v>
          </cell>
          <cell r="U535">
            <v>4007.7286199999994</v>
          </cell>
          <cell r="V535">
            <v>27758.560478249998</v>
          </cell>
          <cell r="W535">
            <v>4594.0417582500004</v>
          </cell>
          <cell r="X535">
            <v>916.47216150000008</v>
          </cell>
          <cell r="Y535">
            <v>4213.3462499999996</v>
          </cell>
          <cell r="Z535">
            <v>2231.3453399999999</v>
          </cell>
          <cell r="AA535">
            <v>3005.6266799999999</v>
          </cell>
          <cell r="AB535">
            <v>6431.3464687499991</v>
          </cell>
          <cell r="AC535">
            <v>5061.6165000000001</v>
          </cell>
          <cell r="AD535">
            <v>0</v>
          </cell>
          <cell r="AE535">
            <v>61013.400196500006</v>
          </cell>
          <cell r="AG535">
            <v>483239082</v>
          </cell>
          <cell r="AH535" t="str">
            <v>483</v>
          </cell>
          <cell r="AI535" t="str">
            <v>239</v>
          </cell>
          <cell r="AJ535" t="str">
            <v>082</v>
          </cell>
          <cell r="AK535">
            <v>1</v>
          </cell>
          <cell r="AL535">
            <v>6</v>
          </cell>
          <cell r="AM535">
            <v>61013.400196500006</v>
          </cell>
          <cell r="AN535">
            <v>10169</v>
          </cell>
          <cell r="AO535">
            <v>0</v>
          </cell>
          <cell r="AP535">
            <v>10169</v>
          </cell>
        </row>
        <row r="536">
          <cell r="A536">
            <v>483239083</v>
          </cell>
          <cell r="B536" t="str">
            <v>RISING TIDE</v>
          </cell>
          <cell r="C536">
            <v>0</v>
          </cell>
          <cell r="D536">
            <v>0</v>
          </cell>
          <cell r="E536">
            <v>0</v>
          </cell>
          <cell r="F536">
            <v>0</v>
          </cell>
          <cell r="G536">
            <v>0</v>
          </cell>
          <cell r="H536">
            <v>2</v>
          </cell>
          <cell r="I536">
            <v>7.4999999999999997E-2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  <cell r="Q536">
            <v>2</v>
          </cell>
          <cell r="R536">
            <v>1.0289999999999999</v>
          </cell>
          <cell r="T536">
            <v>931.10531324999999</v>
          </cell>
          <cell r="U536">
            <v>1335.9095399999999</v>
          </cell>
          <cell r="V536">
            <v>8558.9336227499989</v>
          </cell>
          <cell r="W536">
            <v>1531.3472527499998</v>
          </cell>
          <cell r="X536">
            <v>285.27430049999998</v>
          </cell>
          <cell r="Y536">
            <v>1404.44875</v>
          </cell>
          <cell r="Z536">
            <v>743.78178000000003</v>
          </cell>
          <cell r="AA536">
            <v>1001.87556</v>
          </cell>
          <cell r="AB536">
            <v>2001.9207862499998</v>
          </cell>
          <cell r="AC536">
            <v>1596.5955000000001</v>
          </cell>
          <cell r="AD536">
            <v>0</v>
          </cell>
          <cell r="AE536">
            <v>19391.192405499994</v>
          </cell>
          <cell r="AG536">
            <v>483239083</v>
          </cell>
          <cell r="AH536" t="str">
            <v>483</v>
          </cell>
          <cell r="AI536" t="str">
            <v>239</v>
          </cell>
          <cell r="AJ536" t="str">
            <v>083</v>
          </cell>
          <cell r="AK536">
            <v>1</v>
          </cell>
          <cell r="AL536">
            <v>2</v>
          </cell>
          <cell r="AM536">
            <v>19391.192405499994</v>
          </cell>
          <cell r="AN536">
            <v>9696</v>
          </cell>
          <cell r="AO536">
            <v>0</v>
          </cell>
          <cell r="AP536">
            <v>9696</v>
          </cell>
        </row>
        <row r="537">
          <cell r="A537">
            <v>483239096</v>
          </cell>
          <cell r="B537" t="str">
            <v>RISING TIDE</v>
          </cell>
          <cell r="C537">
            <v>0</v>
          </cell>
          <cell r="D537">
            <v>0</v>
          </cell>
          <cell r="E537">
            <v>0</v>
          </cell>
          <cell r="F537">
            <v>0</v>
          </cell>
          <cell r="G537">
            <v>1</v>
          </cell>
          <cell r="H537">
            <v>3</v>
          </cell>
          <cell r="I537">
            <v>0.15</v>
          </cell>
          <cell r="J537">
            <v>0</v>
          </cell>
          <cell r="K537">
            <v>0</v>
          </cell>
          <cell r="L537">
            <v>0</v>
          </cell>
          <cell r="M537">
            <v>0</v>
          </cell>
          <cell r="N537">
            <v>0</v>
          </cell>
          <cell r="O537">
            <v>0</v>
          </cell>
          <cell r="P537">
            <v>0</v>
          </cell>
          <cell r="Q537">
            <v>4</v>
          </cell>
          <cell r="R537">
            <v>1.0289999999999999</v>
          </cell>
          <cell r="T537">
            <v>1862.2106265</v>
          </cell>
          <cell r="U537">
            <v>2671.8190799999998</v>
          </cell>
          <cell r="V537">
            <v>15849.521845499998</v>
          </cell>
          <cell r="W537">
            <v>3157.4036654999995</v>
          </cell>
          <cell r="X537">
            <v>574.54112099999998</v>
          </cell>
          <cell r="Y537">
            <v>2550.4074999999998</v>
          </cell>
          <cell r="Z537">
            <v>1412.3436599999998</v>
          </cell>
          <cell r="AA537">
            <v>1720.0455300000001</v>
          </cell>
          <cell r="AB537">
            <v>4031.8715324999994</v>
          </cell>
          <cell r="AC537">
            <v>3221.0010000000002</v>
          </cell>
          <cell r="AD537">
            <v>0</v>
          </cell>
          <cell r="AE537">
            <v>37051.165560999987</v>
          </cell>
          <cell r="AG537">
            <v>483239096</v>
          </cell>
          <cell r="AH537" t="str">
            <v>483</v>
          </cell>
          <cell r="AI537" t="str">
            <v>239</v>
          </cell>
          <cell r="AJ537" t="str">
            <v>096</v>
          </cell>
          <cell r="AK537">
            <v>1</v>
          </cell>
          <cell r="AL537">
            <v>4</v>
          </cell>
          <cell r="AM537">
            <v>37051.165560999987</v>
          </cell>
          <cell r="AN537">
            <v>9263</v>
          </cell>
          <cell r="AO537">
            <v>0</v>
          </cell>
          <cell r="AP537">
            <v>9263</v>
          </cell>
        </row>
        <row r="538">
          <cell r="A538">
            <v>483239145</v>
          </cell>
          <cell r="B538" t="str">
            <v>RISING TIDE</v>
          </cell>
          <cell r="C538">
            <v>0</v>
          </cell>
          <cell r="D538">
            <v>0</v>
          </cell>
          <cell r="E538">
            <v>0</v>
          </cell>
          <cell r="F538">
            <v>1</v>
          </cell>
          <cell r="G538">
            <v>1</v>
          </cell>
          <cell r="H538">
            <v>0</v>
          </cell>
          <cell r="I538">
            <v>7.4999999999999997E-2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  <cell r="Q538">
            <v>2</v>
          </cell>
          <cell r="R538">
            <v>1.0289999999999999</v>
          </cell>
          <cell r="T538">
            <v>931.10531324999999</v>
          </cell>
          <cell r="U538">
            <v>1335.9095399999999</v>
          </cell>
          <cell r="V538">
            <v>6389.7604627499986</v>
          </cell>
          <cell r="W538">
            <v>1940.8378027499996</v>
          </cell>
          <cell r="X538">
            <v>283.07224050000002</v>
          </cell>
          <cell r="Y538">
            <v>887.46875</v>
          </cell>
          <cell r="Z538">
            <v>519.54209999999989</v>
          </cell>
          <cell r="AA538">
            <v>350.23043999999999</v>
          </cell>
          <cell r="AB538">
            <v>1986.4240462499997</v>
          </cell>
          <cell r="AC538">
            <v>1688.8755000000001</v>
          </cell>
          <cell r="AD538">
            <v>0</v>
          </cell>
          <cell r="AE538">
            <v>16313.226195499999</v>
          </cell>
          <cell r="AG538">
            <v>483239145</v>
          </cell>
          <cell r="AH538" t="str">
            <v>483</v>
          </cell>
          <cell r="AI538" t="str">
            <v>239</v>
          </cell>
          <cell r="AJ538" t="str">
            <v>145</v>
          </cell>
          <cell r="AK538">
            <v>1</v>
          </cell>
          <cell r="AL538">
            <v>2</v>
          </cell>
          <cell r="AM538">
            <v>16313.226195499999</v>
          </cell>
          <cell r="AN538">
            <v>8157</v>
          </cell>
          <cell r="AO538">
            <v>0</v>
          </cell>
          <cell r="AP538">
            <v>8157</v>
          </cell>
        </row>
        <row r="539">
          <cell r="A539">
            <v>483239167</v>
          </cell>
          <cell r="B539" t="str">
            <v>RISING TIDE</v>
          </cell>
          <cell r="C539">
            <v>0</v>
          </cell>
          <cell r="D539">
            <v>0</v>
          </cell>
          <cell r="E539">
            <v>0</v>
          </cell>
          <cell r="F539">
            <v>0</v>
          </cell>
          <cell r="G539">
            <v>0</v>
          </cell>
          <cell r="H539">
            <v>1</v>
          </cell>
          <cell r="I539">
            <v>3.7499999999999999E-2</v>
          </cell>
          <cell r="J539">
            <v>0</v>
          </cell>
          <cell r="K539">
            <v>0</v>
          </cell>
          <cell r="L539">
            <v>0</v>
          </cell>
          <cell r="M539">
            <v>0</v>
          </cell>
          <cell r="N539">
            <v>0</v>
          </cell>
          <cell r="O539">
            <v>0</v>
          </cell>
          <cell r="P539">
            <v>0</v>
          </cell>
          <cell r="Q539">
            <v>1</v>
          </cell>
          <cell r="R539">
            <v>1.0289999999999999</v>
          </cell>
          <cell r="T539">
            <v>465.552656625</v>
          </cell>
          <cell r="U539">
            <v>667.95476999999994</v>
          </cell>
          <cell r="V539">
            <v>4279.4668113749995</v>
          </cell>
          <cell r="W539">
            <v>765.67362637499991</v>
          </cell>
          <cell r="X539">
            <v>142.63715024999999</v>
          </cell>
          <cell r="Y539">
            <v>702.22437500000001</v>
          </cell>
          <cell r="Z539">
            <v>371.89089000000001</v>
          </cell>
          <cell r="AA539">
            <v>500.93777999999998</v>
          </cell>
          <cell r="AB539">
            <v>1000.9603931249999</v>
          </cell>
          <cell r="AC539">
            <v>798.29775000000006</v>
          </cell>
          <cell r="AD539">
            <v>0</v>
          </cell>
          <cell r="AE539">
            <v>9695.5962027499972</v>
          </cell>
          <cell r="AG539">
            <v>483239167</v>
          </cell>
          <cell r="AH539" t="str">
            <v>483</v>
          </cell>
          <cell r="AI539" t="str">
            <v>239</v>
          </cell>
          <cell r="AJ539" t="str">
            <v>167</v>
          </cell>
          <cell r="AK539">
            <v>1</v>
          </cell>
          <cell r="AL539">
            <v>1</v>
          </cell>
          <cell r="AM539">
            <v>9695.5962027499972</v>
          </cell>
          <cell r="AN539">
            <v>9696</v>
          </cell>
          <cell r="AO539">
            <v>0</v>
          </cell>
          <cell r="AP539">
            <v>9696</v>
          </cell>
        </row>
        <row r="540">
          <cell r="A540">
            <v>483239171</v>
          </cell>
          <cell r="B540" t="str">
            <v>RISING TIDE</v>
          </cell>
          <cell r="C540">
            <v>0</v>
          </cell>
          <cell r="D540">
            <v>0</v>
          </cell>
          <cell r="E540">
            <v>0</v>
          </cell>
          <cell r="F540">
            <v>0</v>
          </cell>
          <cell r="G540">
            <v>0</v>
          </cell>
          <cell r="H540">
            <v>2</v>
          </cell>
          <cell r="I540">
            <v>7.4999999999999997E-2</v>
          </cell>
          <cell r="J540">
            <v>0</v>
          </cell>
          <cell r="K540">
            <v>0</v>
          </cell>
          <cell r="L540">
            <v>0</v>
          </cell>
          <cell r="M540">
            <v>0</v>
          </cell>
          <cell r="N540">
            <v>0</v>
          </cell>
          <cell r="O540">
            <v>0</v>
          </cell>
          <cell r="P540">
            <v>0</v>
          </cell>
          <cell r="Q540">
            <v>2</v>
          </cell>
          <cell r="R540">
            <v>1.0289999999999999</v>
          </cell>
          <cell r="T540">
            <v>931.10531324999999</v>
          </cell>
          <cell r="U540">
            <v>1335.9095399999999</v>
          </cell>
          <cell r="V540">
            <v>8558.9336227499989</v>
          </cell>
          <cell r="W540">
            <v>1531.3472527499998</v>
          </cell>
          <cell r="X540">
            <v>285.27430049999998</v>
          </cell>
          <cell r="Y540">
            <v>1404.44875</v>
          </cell>
          <cell r="Z540">
            <v>743.78178000000003</v>
          </cell>
          <cell r="AA540">
            <v>1001.87556</v>
          </cell>
          <cell r="AB540">
            <v>2001.9207862499998</v>
          </cell>
          <cell r="AC540">
            <v>1596.5955000000001</v>
          </cell>
          <cell r="AD540">
            <v>0</v>
          </cell>
          <cell r="AE540">
            <v>19391.192405499994</v>
          </cell>
          <cell r="AG540">
            <v>483239171</v>
          </cell>
          <cell r="AH540" t="str">
            <v>483</v>
          </cell>
          <cell r="AI540" t="str">
            <v>239</v>
          </cell>
          <cell r="AJ540" t="str">
            <v>171</v>
          </cell>
          <cell r="AK540">
            <v>1</v>
          </cell>
          <cell r="AL540">
            <v>2</v>
          </cell>
          <cell r="AM540">
            <v>19391.192405499994</v>
          </cell>
          <cell r="AN540">
            <v>9696</v>
          </cell>
          <cell r="AO540">
            <v>0</v>
          </cell>
          <cell r="AP540">
            <v>9696</v>
          </cell>
        </row>
        <row r="541">
          <cell r="A541">
            <v>483239172</v>
          </cell>
          <cell r="B541" t="str">
            <v>RISING TIDE</v>
          </cell>
          <cell r="C541">
            <v>0</v>
          </cell>
          <cell r="D541">
            <v>0</v>
          </cell>
          <cell r="E541">
            <v>0</v>
          </cell>
          <cell r="F541">
            <v>0</v>
          </cell>
          <cell r="G541">
            <v>0</v>
          </cell>
          <cell r="H541">
            <v>1</v>
          </cell>
          <cell r="I541">
            <v>3.7499999999999999E-2</v>
          </cell>
          <cell r="J541">
            <v>0</v>
          </cell>
          <cell r="K541">
            <v>0</v>
          </cell>
          <cell r="L541">
            <v>0</v>
          </cell>
          <cell r="M541">
            <v>0</v>
          </cell>
          <cell r="N541">
            <v>0</v>
          </cell>
          <cell r="O541">
            <v>0</v>
          </cell>
          <cell r="P541">
            <v>0</v>
          </cell>
          <cell r="Q541">
            <v>1</v>
          </cell>
          <cell r="R541">
            <v>1.0289999999999999</v>
          </cell>
          <cell r="T541">
            <v>465.552656625</v>
          </cell>
          <cell r="U541">
            <v>667.95476999999994</v>
          </cell>
          <cell r="V541">
            <v>4279.4668113749995</v>
          </cell>
          <cell r="W541">
            <v>765.67362637499991</v>
          </cell>
          <cell r="X541">
            <v>142.63715024999999</v>
          </cell>
          <cell r="Y541">
            <v>702.22437500000001</v>
          </cell>
          <cell r="Z541">
            <v>371.89089000000001</v>
          </cell>
          <cell r="AA541">
            <v>500.93777999999998</v>
          </cell>
          <cell r="AB541">
            <v>1000.9603931249999</v>
          </cell>
          <cell r="AC541">
            <v>798.29775000000006</v>
          </cell>
          <cell r="AD541">
            <v>0</v>
          </cell>
          <cell r="AE541">
            <v>9695.5962027499972</v>
          </cell>
          <cell r="AG541">
            <v>483239172</v>
          </cell>
          <cell r="AH541" t="str">
            <v>483</v>
          </cell>
          <cell r="AI541" t="str">
            <v>239</v>
          </cell>
          <cell r="AJ541" t="str">
            <v>172</v>
          </cell>
          <cell r="AK541">
            <v>1</v>
          </cell>
          <cell r="AL541">
            <v>1</v>
          </cell>
          <cell r="AM541">
            <v>9695.5962027499972</v>
          </cell>
          <cell r="AN541">
            <v>9696</v>
          </cell>
          <cell r="AO541">
            <v>0</v>
          </cell>
          <cell r="AP541">
            <v>9696</v>
          </cell>
        </row>
        <row r="542">
          <cell r="A542">
            <v>483239182</v>
          </cell>
          <cell r="B542" t="str">
            <v>RISING TIDE</v>
          </cell>
          <cell r="C542">
            <v>0</v>
          </cell>
          <cell r="D542">
            <v>0</v>
          </cell>
          <cell r="E542">
            <v>0</v>
          </cell>
          <cell r="F542">
            <v>0</v>
          </cell>
          <cell r="G542">
            <v>2</v>
          </cell>
          <cell r="H542">
            <v>9</v>
          </cell>
          <cell r="I542">
            <v>0.41249999999999998</v>
          </cell>
          <cell r="J542">
            <v>0</v>
          </cell>
          <cell r="K542">
            <v>0</v>
          </cell>
          <cell r="L542">
            <v>0</v>
          </cell>
          <cell r="M542">
            <v>0</v>
          </cell>
          <cell r="N542">
            <v>0</v>
          </cell>
          <cell r="O542">
            <v>0</v>
          </cell>
          <cell r="P542">
            <v>1</v>
          </cell>
          <cell r="Q542">
            <v>11</v>
          </cell>
          <cell r="R542">
            <v>1.0289999999999999</v>
          </cell>
          <cell r="T542">
            <v>5121.0792228749997</v>
          </cell>
          <cell r="U542">
            <v>7347.5024699999994</v>
          </cell>
          <cell r="V542">
            <v>46619.203735124996</v>
          </cell>
          <cell r="W542">
            <v>8611.8282101249988</v>
          </cell>
          <cell r="X542">
            <v>1637.6429527499999</v>
          </cell>
          <cell r="Y542">
            <v>7207.4881249999999</v>
          </cell>
          <cell r="Z542">
            <v>3940.3599899999995</v>
          </cell>
          <cell r="AA542">
            <v>4942.9044000000004</v>
          </cell>
          <cell r="AB542">
            <v>11492.208354375</v>
          </cell>
          <cell r="AC542">
            <v>9108.7252499999995</v>
          </cell>
          <cell r="AD542">
            <v>0</v>
          </cell>
          <cell r="AE542">
            <v>106028.94271025</v>
          </cell>
          <cell r="AG542">
            <v>483239182</v>
          </cell>
          <cell r="AH542" t="str">
            <v>483</v>
          </cell>
          <cell r="AI542" t="str">
            <v>239</v>
          </cell>
          <cell r="AJ542" t="str">
            <v>182</v>
          </cell>
          <cell r="AK542">
            <v>1</v>
          </cell>
          <cell r="AL542">
            <v>11</v>
          </cell>
          <cell r="AM542">
            <v>106028.94271025</v>
          </cell>
          <cell r="AN542">
            <v>9639</v>
          </cell>
          <cell r="AO542">
            <v>0</v>
          </cell>
          <cell r="AP542">
            <v>9639</v>
          </cell>
        </row>
        <row r="543">
          <cell r="A543">
            <v>483239231</v>
          </cell>
          <cell r="B543" t="str">
            <v>RISING TIDE</v>
          </cell>
          <cell r="C543">
            <v>0</v>
          </cell>
          <cell r="D543">
            <v>0</v>
          </cell>
          <cell r="E543">
            <v>0</v>
          </cell>
          <cell r="F543">
            <v>0</v>
          </cell>
          <cell r="G543">
            <v>1</v>
          </cell>
          <cell r="H543">
            <v>6</v>
          </cell>
          <cell r="I543">
            <v>0.26250000000000001</v>
          </cell>
          <cell r="J543">
            <v>0</v>
          </cell>
          <cell r="K543">
            <v>0</v>
          </cell>
          <cell r="L543">
            <v>0</v>
          </cell>
          <cell r="M543">
            <v>0</v>
          </cell>
          <cell r="N543">
            <v>0</v>
          </cell>
          <cell r="O543">
            <v>0</v>
          </cell>
          <cell r="P543">
            <v>0</v>
          </cell>
          <cell r="Q543">
            <v>7</v>
          </cell>
          <cell r="R543">
            <v>1.0289999999999999</v>
          </cell>
          <cell r="T543">
            <v>3258.8685963749999</v>
          </cell>
          <cell r="U543">
            <v>4675.6833899999992</v>
          </cell>
          <cell r="V543">
            <v>28687.922279625</v>
          </cell>
          <cell r="W543">
            <v>5454.4245446249997</v>
          </cell>
          <cell r="X543">
            <v>1002.4525717499998</v>
          </cell>
          <cell r="Y543">
            <v>4657.0806249999996</v>
          </cell>
          <cell r="Z543">
            <v>2528.0163299999999</v>
          </cell>
          <cell r="AA543">
            <v>3222.85887</v>
          </cell>
          <cell r="AB543">
            <v>7034.7527118749995</v>
          </cell>
          <cell r="AC543">
            <v>5615.8942500000012</v>
          </cell>
          <cell r="AD543">
            <v>0</v>
          </cell>
          <cell r="AE543">
            <v>66137.954169249992</v>
          </cell>
          <cell r="AG543">
            <v>483239231</v>
          </cell>
          <cell r="AH543" t="str">
            <v>483</v>
          </cell>
          <cell r="AI543" t="str">
            <v>239</v>
          </cell>
          <cell r="AJ543" t="str">
            <v>231</v>
          </cell>
          <cell r="AK543">
            <v>1</v>
          </cell>
          <cell r="AL543">
            <v>7</v>
          </cell>
          <cell r="AM543">
            <v>66137.954169249992</v>
          </cell>
          <cell r="AN543">
            <v>9448</v>
          </cell>
          <cell r="AO543">
            <v>0</v>
          </cell>
          <cell r="AP543">
            <v>9448</v>
          </cell>
        </row>
        <row r="544">
          <cell r="A544">
            <v>483239239</v>
          </cell>
          <cell r="B544" t="str">
            <v>RISING TIDE</v>
          </cell>
          <cell r="C544">
            <v>0</v>
          </cell>
          <cell r="D544">
            <v>0</v>
          </cell>
          <cell r="E544">
            <v>0</v>
          </cell>
          <cell r="F544">
            <v>88</v>
          </cell>
          <cell r="G544">
            <v>246</v>
          </cell>
          <cell r="H544">
            <v>101</v>
          </cell>
          <cell r="I544">
            <v>16.3125</v>
          </cell>
          <cell r="J544">
            <v>0</v>
          </cell>
          <cell r="K544">
            <v>0</v>
          </cell>
          <cell r="L544">
            <v>0</v>
          </cell>
          <cell r="M544">
            <v>0</v>
          </cell>
          <cell r="N544">
            <v>0</v>
          </cell>
          <cell r="O544">
            <v>41</v>
          </cell>
          <cell r="P544">
            <v>11</v>
          </cell>
          <cell r="Q544">
            <v>435</v>
          </cell>
          <cell r="R544">
            <v>1.0289999999999999</v>
          </cell>
          <cell r="T544">
            <v>202515.40563187498</v>
          </cell>
          <cell r="U544">
            <v>290560.32495000004</v>
          </cell>
          <cell r="V544">
            <v>1606159.9523681249</v>
          </cell>
          <cell r="W544">
            <v>384067.24315312493</v>
          </cell>
          <cell r="X544">
            <v>65637.958758749985</v>
          </cell>
          <cell r="Y544">
            <v>219131.94312499996</v>
          </cell>
          <cell r="Z544">
            <v>130154.70110999998</v>
          </cell>
          <cell r="AA544">
            <v>115737.68051999999</v>
          </cell>
          <cell r="AB544">
            <v>460613.165289375</v>
          </cell>
          <cell r="AC544">
            <v>373909.30125000002</v>
          </cell>
          <cell r="AD544">
            <v>0</v>
          </cell>
          <cell r="AE544">
            <v>3848487.6761562494</v>
          </cell>
          <cell r="AG544">
            <v>483239239</v>
          </cell>
          <cell r="AH544" t="str">
            <v>483</v>
          </cell>
          <cell r="AI544" t="str">
            <v>239</v>
          </cell>
          <cell r="AJ544" t="str">
            <v>239</v>
          </cell>
          <cell r="AK544">
            <v>1</v>
          </cell>
          <cell r="AL544">
            <v>435</v>
          </cell>
          <cell r="AM544">
            <v>3848487.6761562494</v>
          </cell>
          <cell r="AN544">
            <v>8847</v>
          </cell>
          <cell r="AO544">
            <v>0</v>
          </cell>
          <cell r="AP544">
            <v>8847</v>
          </cell>
        </row>
        <row r="545">
          <cell r="A545">
            <v>483239261</v>
          </cell>
          <cell r="B545" t="str">
            <v>RISING TIDE</v>
          </cell>
          <cell r="C545">
            <v>0</v>
          </cell>
          <cell r="D545">
            <v>0</v>
          </cell>
          <cell r="E545">
            <v>0</v>
          </cell>
          <cell r="F545">
            <v>0</v>
          </cell>
          <cell r="G545">
            <v>0</v>
          </cell>
          <cell r="H545">
            <v>1</v>
          </cell>
          <cell r="I545">
            <v>3.7499999999999999E-2</v>
          </cell>
          <cell r="J545">
            <v>0</v>
          </cell>
          <cell r="K545">
            <v>0</v>
          </cell>
          <cell r="L545">
            <v>0</v>
          </cell>
          <cell r="M545">
            <v>0</v>
          </cell>
          <cell r="N545">
            <v>0</v>
          </cell>
          <cell r="O545">
            <v>0</v>
          </cell>
          <cell r="P545">
            <v>0</v>
          </cell>
          <cell r="Q545">
            <v>1</v>
          </cell>
          <cell r="R545">
            <v>1.0289999999999999</v>
          </cell>
          <cell r="T545">
            <v>465.552656625</v>
          </cell>
          <cell r="U545">
            <v>667.95476999999994</v>
          </cell>
          <cell r="V545">
            <v>4279.4668113749995</v>
          </cell>
          <cell r="W545">
            <v>765.67362637499991</v>
          </cell>
          <cell r="X545">
            <v>142.63715024999999</v>
          </cell>
          <cell r="Y545">
            <v>702.22437500000001</v>
          </cell>
          <cell r="Z545">
            <v>371.89089000000001</v>
          </cell>
          <cell r="AA545">
            <v>500.93777999999998</v>
          </cell>
          <cell r="AB545">
            <v>1000.9603931249999</v>
          </cell>
          <cell r="AC545">
            <v>798.29775000000006</v>
          </cell>
          <cell r="AD545">
            <v>0</v>
          </cell>
          <cell r="AE545">
            <v>9695.5962027499972</v>
          </cell>
          <cell r="AG545">
            <v>483239261</v>
          </cell>
          <cell r="AH545" t="str">
            <v>483</v>
          </cell>
          <cell r="AI545" t="str">
            <v>239</v>
          </cell>
          <cell r="AJ545" t="str">
            <v>261</v>
          </cell>
          <cell r="AK545">
            <v>1</v>
          </cell>
          <cell r="AL545">
            <v>1</v>
          </cell>
          <cell r="AM545">
            <v>9695.5962027499972</v>
          </cell>
          <cell r="AN545">
            <v>9696</v>
          </cell>
          <cell r="AO545">
            <v>0</v>
          </cell>
          <cell r="AP545">
            <v>9696</v>
          </cell>
        </row>
        <row r="546">
          <cell r="A546">
            <v>483239264</v>
          </cell>
          <cell r="B546" t="str">
            <v>RISING TIDE</v>
          </cell>
          <cell r="C546">
            <v>0</v>
          </cell>
          <cell r="D546">
            <v>0</v>
          </cell>
          <cell r="E546">
            <v>0</v>
          </cell>
          <cell r="F546">
            <v>0</v>
          </cell>
          <cell r="G546">
            <v>0</v>
          </cell>
          <cell r="H546">
            <v>1</v>
          </cell>
          <cell r="I546">
            <v>3.7499999999999999E-2</v>
          </cell>
          <cell r="J546">
            <v>0</v>
          </cell>
          <cell r="K546">
            <v>0</v>
          </cell>
          <cell r="L546">
            <v>0</v>
          </cell>
          <cell r="M546">
            <v>0</v>
          </cell>
          <cell r="N546">
            <v>0</v>
          </cell>
          <cell r="O546">
            <v>0</v>
          </cell>
          <cell r="P546">
            <v>0</v>
          </cell>
          <cell r="Q546">
            <v>1</v>
          </cell>
          <cell r="R546">
            <v>1.0289999999999999</v>
          </cell>
          <cell r="T546">
            <v>465.552656625</v>
          </cell>
          <cell r="U546">
            <v>667.95476999999994</v>
          </cell>
          <cell r="V546">
            <v>4279.4668113749995</v>
          </cell>
          <cell r="W546">
            <v>765.67362637499991</v>
          </cell>
          <cell r="X546">
            <v>142.63715024999999</v>
          </cell>
          <cell r="Y546">
            <v>702.22437500000001</v>
          </cell>
          <cell r="Z546">
            <v>371.89089000000001</v>
          </cell>
          <cell r="AA546">
            <v>500.93777999999998</v>
          </cell>
          <cell r="AB546">
            <v>1000.9603931249999</v>
          </cell>
          <cell r="AC546">
            <v>798.29775000000006</v>
          </cell>
          <cell r="AD546">
            <v>0</v>
          </cell>
          <cell r="AE546">
            <v>9695.5962027499972</v>
          </cell>
          <cell r="AG546">
            <v>483239264</v>
          </cell>
          <cell r="AH546" t="str">
            <v>483</v>
          </cell>
          <cell r="AI546" t="str">
            <v>239</v>
          </cell>
          <cell r="AJ546" t="str">
            <v>264</v>
          </cell>
          <cell r="AK546">
            <v>1</v>
          </cell>
          <cell r="AL546">
            <v>1</v>
          </cell>
          <cell r="AM546">
            <v>9695.5962027499972</v>
          </cell>
          <cell r="AN546">
            <v>9696</v>
          </cell>
          <cell r="AO546">
            <v>0</v>
          </cell>
          <cell r="AP546">
            <v>9696</v>
          </cell>
        </row>
        <row r="547">
          <cell r="A547">
            <v>483239310</v>
          </cell>
          <cell r="B547" t="str">
            <v>RISING TIDE</v>
          </cell>
          <cell r="C547">
            <v>0</v>
          </cell>
          <cell r="D547">
            <v>0</v>
          </cell>
          <cell r="E547">
            <v>0</v>
          </cell>
          <cell r="F547">
            <v>0</v>
          </cell>
          <cell r="G547">
            <v>10</v>
          </cell>
          <cell r="H547">
            <v>11</v>
          </cell>
          <cell r="I547">
            <v>0.78749999999999998</v>
          </cell>
          <cell r="J547">
            <v>0</v>
          </cell>
          <cell r="K547">
            <v>0</v>
          </cell>
          <cell r="L547">
            <v>0</v>
          </cell>
          <cell r="M547">
            <v>0</v>
          </cell>
          <cell r="N547">
            <v>0</v>
          </cell>
          <cell r="O547">
            <v>2</v>
          </cell>
          <cell r="P547">
            <v>4</v>
          </cell>
          <cell r="Q547">
            <v>21</v>
          </cell>
          <cell r="R547">
            <v>1.0289999999999999</v>
          </cell>
          <cell r="T547">
            <v>9776.6057891250002</v>
          </cell>
          <cell r="U547">
            <v>14027.050169999999</v>
          </cell>
          <cell r="V547">
            <v>91023.526258874976</v>
          </cell>
          <cell r="W547">
            <v>17026.237753874997</v>
          </cell>
          <cell r="X547">
            <v>3399.20091525</v>
          </cell>
          <cell r="Y547">
            <v>12161.811874999999</v>
          </cell>
          <cell r="Z547">
            <v>7057.5096899999999</v>
          </cell>
          <cell r="AA547">
            <v>7682.6374799999994</v>
          </cell>
          <cell r="AB547">
            <v>23853.972515624999</v>
          </cell>
          <cell r="AC547">
            <v>18673.332749999998</v>
          </cell>
          <cell r="AD547">
            <v>0</v>
          </cell>
          <cell r="AE547">
            <v>204681.88519775</v>
          </cell>
          <cell r="AG547">
            <v>483239310</v>
          </cell>
          <cell r="AH547" t="str">
            <v>483</v>
          </cell>
          <cell r="AI547" t="str">
            <v>239</v>
          </cell>
          <cell r="AJ547" t="str">
            <v>310</v>
          </cell>
          <cell r="AK547">
            <v>1</v>
          </cell>
          <cell r="AL547">
            <v>21</v>
          </cell>
          <cell r="AM547">
            <v>204681.88519775</v>
          </cell>
          <cell r="AN547">
            <v>9747</v>
          </cell>
          <cell r="AO547">
            <v>0</v>
          </cell>
          <cell r="AP547">
            <v>9747</v>
          </cell>
        </row>
        <row r="548">
          <cell r="A548">
            <v>483239665</v>
          </cell>
          <cell r="B548" t="str">
            <v>RISING TIDE</v>
          </cell>
          <cell r="C548">
            <v>0</v>
          </cell>
          <cell r="D548">
            <v>0</v>
          </cell>
          <cell r="E548">
            <v>0</v>
          </cell>
          <cell r="F548">
            <v>0</v>
          </cell>
          <cell r="G548">
            <v>0</v>
          </cell>
          <cell r="H548">
            <v>3</v>
          </cell>
          <cell r="I548">
            <v>0.1125</v>
          </cell>
          <cell r="J548">
            <v>0</v>
          </cell>
          <cell r="K548">
            <v>0</v>
          </cell>
          <cell r="L548">
            <v>0</v>
          </cell>
          <cell r="M548">
            <v>0</v>
          </cell>
          <cell r="N548">
            <v>0</v>
          </cell>
          <cell r="O548">
            <v>0</v>
          </cell>
          <cell r="P548">
            <v>0</v>
          </cell>
          <cell r="Q548">
            <v>3</v>
          </cell>
          <cell r="R548">
            <v>1.0289999999999999</v>
          </cell>
          <cell r="T548">
            <v>1396.6579698749999</v>
          </cell>
          <cell r="U548">
            <v>2003.8643099999997</v>
          </cell>
          <cell r="V548">
            <v>12838.400434124998</v>
          </cell>
          <cell r="W548">
            <v>2297.0208791250002</v>
          </cell>
          <cell r="X548">
            <v>427.91145075000003</v>
          </cell>
          <cell r="Y548">
            <v>2106.6731249999998</v>
          </cell>
          <cell r="Z548">
            <v>1115.6726699999999</v>
          </cell>
          <cell r="AA548">
            <v>1502.8133399999999</v>
          </cell>
          <cell r="AB548">
            <v>3002.8811793749996</v>
          </cell>
          <cell r="AC548">
            <v>2394.8932500000001</v>
          </cell>
          <cell r="AD548">
            <v>0</v>
          </cell>
          <cell r="AE548">
            <v>29086.788608250001</v>
          </cell>
          <cell r="AG548">
            <v>483239665</v>
          </cell>
          <cell r="AH548" t="str">
            <v>483</v>
          </cell>
          <cell r="AI548" t="str">
            <v>239</v>
          </cell>
          <cell r="AJ548" t="str">
            <v>665</v>
          </cell>
          <cell r="AK548">
            <v>1</v>
          </cell>
          <cell r="AL548">
            <v>3</v>
          </cell>
          <cell r="AM548">
            <v>29086.788608250001</v>
          </cell>
          <cell r="AN548">
            <v>9696</v>
          </cell>
          <cell r="AO548">
            <v>0</v>
          </cell>
          <cell r="AP548">
            <v>9696</v>
          </cell>
        </row>
        <row r="549">
          <cell r="A549">
            <v>483239760</v>
          </cell>
          <cell r="B549" t="str">
            <v>RISING TIDE</v>
          </cell>
          <cell r="C549">
            <v>0</v>
          </cell>
          <cell r="D549">
            <v>0</v>
          </cell>
          <cell r="E549">
            <v>0</v>
          </cell>
          <cell r="F549">
            <v>0</v>
          </cell>
          <cell r="G549">
            <v>1</v>
          </cell>
          <cell r="H549">
            <v>12</v>
          </cell>
          <cell r="I549">
            <v>0.48749999999999999</v>
          </cell>
          <cell r="J549">
            <v>0</v>
          </cell>
          <cell r="K549">
            <v>0</v>
          </cell>
          <cell r="L549">
            <v>0</v>
          </cell>
          <cell r="M549">
            <v>0</v>
          </cell>
          <cell r="N549">
            <v>0</v>
          </cell>
          <cell r="O549">
            <v>0</v>
          </cell>
          <cell r="P549">
            <v>0</v>
          </cell>
          <cell r="Q549">
            <v>13</v>
          </cell>
          <cell r="R549">
            <v>1.0289999999999999</v>
          </cell>
          <cell r="T549">
            <v>6052.1845361249998</v>
          </cell>
          <cell r="U549">
            <v>8683.4120099999982</v>
          </cell>
          <cell r="V549">
            <v>54364.723147874996</v>
          </cell>
          <cell r="W549">
            <v>10048.466302875</v>
          </cell>
          <cell r="X549">
            <v>1858.27547325</v>
          </cell>
          <cell r="Y549">
            <v>8870.4268749999974</v>
          </cell>
          <cell r="Z549">
            <v>4759.3616700000002</v>
          </cell>
          <cell r="AA549">
            <v>6228.4855499999994</v>
          </cell>
          <cell r="AB549">
            <v>13040.515070624999</v>
          </cell>
          <cell r="AC549">
            <v>10405.68075</v>
          </cell>
          <cell r="AD549">
            <v>0</v>
          </cell>
          <cell r="AE549">
            <v>124311.53138574999</v>
          </cell>
          <cell r="AG549">
            <v>483239760</v>
          </cell>
          <cell r="AH549" t="str">
            <v>483</v>
          </cell>
          <cell r="AI549" t="str">
            <v>239</v>
          </cell>
          <cell r="AJ549" t="str">
            <v>760</v>
          </cell>
          <cell r="AK549">
            <v>1</v>
          </cell>
          <cell r="AL549">
            <v>13</v>
          </cell>
          <cell r="AM549">
            <v>124311.53138574999</v>
          </cell>
          <cell r="AN549">
            <v>9562</v>
          </cell>
          <cell r="AO549">
            <v>0</v>
          </cell>
          <cell r="AP549">
            <v>9562</v>
          </cell>
        </row>
        <row r="550">
          <cell r="A550">
            <v>484035023</v>
          </cell>
          <cell r="B550" t="str">
            <v>ROXBURY PREPARATORY</v>
          </cell>
          <cell r="C550">
            <v>0</v>
          </cell>
          <cell r="D550">
            <v>0</v>
          </cell>
          <cell r="E550">
            <v>0</v>
          </cell>
          <cell r="F550">
            <v>1</v>
          </cell>
          <cell r="G550">
            <v>0</v>
          </cell>
          <cell r="H550">
            <v>0</v>
          </cell>
          <cell r="I550">
            <v>3.7499999999999999E-2</v>
          </cell>
          <cell r="J550">
            <v>0</v>
          </cell>
          <cell r="K550">
            <v>0</v>
          </cell>
          <cell r="L550">
            <v>0</v>
          </cell>
          <cell r="M550">
            <v>0</v>
          </cell>
          <cell r="N550">
            <v>0</v>
          </cell>
          <cell r="O550">
            <v>1</v>
          </cell>
          <cell r="P550">
            <v>0</v>
          </cell>
          <cell r="Q550">
            <v>1</v>
          </cell>
          <cell r="R550">
            <v>1.071</v>
          </cell>
          <cell r="T550">
            <v>484.554805875</v>
          </cell>
          <cell r="U550">
            <v>695.21822999999995</v>
          </cell>
          <cell r="V550">
            <v>6384.5842961249991</v>
          </cell>
          <cell r="W550">
            <v>1124.5552211250001</v>
          </cell>
          <cell r="X550">
            <v>205.13639474999999</v>
          </cell>
          <cell r="Y550">
            <v>443.734375</v>
          </cell>
          <cell r="Z550">
            <v>231.96788999999998</v>
          </cell>
          <cell r="AA550">
            <v>138.42675</v>
          </cell>
          <cell r="AB550">
            <v>1439.4675093749997</v>
          </cell>
          <cell r="AC550">
            <v>1134.5977499999999</v>
          </cell>
          <cell r="AD550">
            <v>0</v>
          </cell>
          <cell r="AE550">
            <v>12282.243222249999</v>
          </cell>
          <cell r="AG550">
            <v>484035023</v>
          </cell>
          <cell r="AH550" t="str">
            <v>484</v>
          </cell>
          <cell r="AI550" t="str">
            <v>035</v>
          </cell>
          <cell r="AJ550" t="str">
            <v>023</v>
          </cell>
          <cell r="AK550">
            <v>1</v>
          </cell>
          <cell r="AL550">
            <v>1</v>
          </cell>
          <cell r="AM550">
            <v>12282.243222249999</v>
          </cell>
          <cell r="AN550">
            <v>12282</v>
          </cell>
          <cell r="AO550">
            <v>0</v>
          </cell>
          <cell r="AP550">
            <v>12282</v>
          </cell>
        </row>
        <row r="551">
          <cell r="A551">
            <v>484035035</v>
          </cell>
          <cell r="B551" t="str">
            <v>ROXBURY PREPARATORY</v>
          </cell>
          <cell r="C551">
            <v>0</v>
          </cell>
          <cell r="D551">
            <v>0</v>
          </cell>
          <cell r="E551">
            <v>0</v>
          </cell>
          <cell r="F551">
            <v>189</v>
          </cell>
          <cell r="G551">
            <v>444</v>
          </cell>
          <cell r="H551">
            <v>0</v>
          </cell>
          <cell r="I551">
            <v>26.737500000000001</v>
          </cell>
          <cell r="J551">
            <v>0</v>
          </cell>
          <cell r="K551">
            <v>0</v>
          </cell>
          <cell r="L551">
            <v>0</v>
          </cell>
          <cell r="M551">
            <v>80</v>
          </cell>
          <cell r="N551">
            <v>0</v>
          </cell>
          <cell r="O551">
            <v>555</v>
          </cell>
          <cell r="P551">
            <v>0</v>
          </cell>
          <cell r="Q551">
            <v>713</v>
          </cell>
          <cell r="R551">
            <v>1.071</v>
          </cell>
          <cell r="T551">
            <v>345487.57658887497</v>
          </cell>
          <cell r="U551">
            <v>495690.59798999998</v>
          </cell>
          <cell r="V551">
            <v>4058274.5201171241</v>
          </cell>
          <cell r="W551">
            <v>686999.37158212485</v>
          </cell>
          <cell r="X551">
            <v>144564.80013675001</v>
          </cell>
          <cell r="Y551">
            <v>316382.60937499994</v>
          </cell>
          <cell r="Z551">
            <v>205642.65644999998</v>
          </cell>
          <cell r="AA551">
            <v>137624.66739000002</v>
          </cell>
          <cell r="AB551">
            <v>1014475.089324375</v>
          </cell>
          <cell r="AC551">
            <v>765117.21574999997</v>
          </cell>
          <cell r="AD551">
            <v>0</v>
          </cell>
          <cell r="AE551">
            <v>8170259.1047042478</v>
          </cell>
          <cell r="AG551">
            <v>484035035</v>
          </cell>
          <cell r="AH551" t="str">
            <v>484</v>
          </cell>
          <cell r="AI551" t="str">
            <v>035</v>
          </cell>
          <cell r="AJ551" t="str">
            <v>035</v>
          </cell>
          <cell r="AK551">
            <v>1</v>
          </cell>
          <cell r="AL551">
            <v>713</v>
          </cell>
          <cell r="AM551">
            <v>8170259.1047042478</v>
          </cell>
          <cell r="AN551">
            <v>11459</v>
          </cell>
          <cell r="AO551">
            <v>0</v>
          </cell>
          <cell r="AP551">
            <v>11459</v>
          </cell>
        </row>
        <row r="552">
          <cell r="A552">
            <v>484035308</v>
          </cell>
          <cell r="B552" t="str">
            <v>ROXBURY PREPARATORY</v>
          </cell>
          <cell r="C552">
            <v>0</v>
          </cell>
          <cell r="D552">
            <v>0</v>
          </cell>
          <cell r="E552">
            <v>0</v>
          </cell>
          <cell r="F552">
            <v>0</v>
          </cell>
          <cell r="G552">
            <v>1</v>
          </cell>
          <cell r="H552">
            <v>0</v>
          </cell>
          <cell r="I552">
            <v>3.7499999999999999E-2</v>
          </cell>
          <cell r="J552">
            <v>0</v>
          </cell>
          <cell r="K552">
            <v>0</v>
          </cell>
          <cell r="L552">
            <v>0</v>
          </cell>
          <cell r="M552">
            <v>0</v>
          </cell>
          <cell r="N552">
            <v>0</v>
          </cell>
          <cell r="O552">
            <v>1</v>
          </cell>
          <cell r="P552">
            <v>0</v>
          </cell>
          <cell r="Q552">
            <v>1</v>
          </cell>
          <cell r="R552">
            <v>1.071</v>
          </cell>
          <cell r="T552">
            <v>484.554805875</v>
          </cell>
          <cell r="U552">
            <v>695.21822999999995</v>
          </cell>
          <cell r="V552">
            <v>6002.0659361249991</v>
          </cell>
          <cell r="W552">
            <v>895.50045112499993</v>
          </cell>
          <cell r="X552">
            <v>215.73929475</v>
          </cell>
          <cell r="Y552">
            <v>443.734375</v>
          </cell>
          <cell r="Z552">
            <v>308.78001</v>
          </cell>
          <cell r="AA552">
            <v>226.09881000000001</v>
          </cell>
          <cell r="AB552">
            <v>1513.9448493750001</v>
          </cell>
          <cell r="AC552">
            <v>1097.9377500000001</v>
          </cell>
          <cell r="AD552">
            <v>0</v>
          </cell>
          <cell r="AE552">
            <v>11883.574512250001</v>
          </cell>
          <cell r="AG552">
            <v>484035308</v>
          </cell>
          <cell r="AH552" t="str">
            <v>484</v>
          </cell>
          <cell r="AI552" t="str">
            <v>035</v>
          </cell>
          <cell r="AJ552" t="str">
            <v>308</v>
          </cell>
          <cell r="AK552">
            <v>1</v>
          </cell>
          <cell r="AL552">
            <v>1</v>
          </cell>
          <cell r="AM552">
            <v>11883.574512250001</v>
          </cell>
          <cell r="AN552">
            <v>11884</v>
          </cell>
          <cell r="AO552">
            <v>0</v>
          </cell>
          <cell r="AP552">
            <v>11884</v>
          </cell>
        </row>
        <row r="553">
          <cell r="A553">
            <v>484035336</v>
          </cell>
          <cell r="B553" t="str">
            <v>ROXBURY PREPARATORY</v>
          </cell>
          <cell r="C553">
            <v>0</v>
          </cell>
          <cell r="D553">
            <v>0</v>
          </cell>
          <cell r="E553">
            <v>0</v>
          </cell>
          <cell r="F553">
            <v>1</v>
          </cell>
          <cell r="G553">
            <v>0</v>
          </cell>
          <cell r="H553">
            <v>0</v>
          </cell>
          <cell r="I553">
            <v>3.7499999999999999E-2</v>
          </cell>
          <cell r="J553">
            <v>0</v>
          </cell>
          <cell r="K553">
            <v>0</v>
          </cell>
          <cell r="L553">
            <v>0</v>
          </cell>
          <cell r="M553">
            <v>0</v>
          </cell>
          <cell r="N553">
            <v>0</v>
          </cell>
          <cell r="O553">
            <v>1</v>
          </cell>
          <cell r="P553">
            <v>0</v>
          </cell>
          <cell r="Q553">
            <v>1</v>
          </cell>
          <cell r="R553">
            <v>1.071</v>
          </cell>
          <cell r="T553">
            <v>484.554805875</v>
          </cell>
          <cell r="U553">
            <v>695.21822999999995</v>
          </cell>
          <cell r="V553">
            <v>6384.5842961249991</v>
          </cell>
          <cell r="W553">
            <v>1124.5552211250001</v>
          </cell>
          <cell r="X553">
            <v>205.13639474999999</v>
          </cell>
          <cell r="Y553">
            <v>443.734375</v>
          </cell>
          <cell r="Z553">
            <v>231.96788999999998</v>
          </cell>
          <cell r="AA553">
            <v>138.42675</v>
          </cell>
          <cell r="AB553">
            <v>1439.4675093749997</v>
          </cell>
          <cell r="AC553">
            <v>1134.5977499999999</v>
          </cell>
          <cell r="AD553">
            <v>0</v>
          </cell>
          <cell r="AE553">
            <v>12282.243222249999</v>
          </cell>
          <cell r="AG553">
            <v>484035336</v>
          </cell>
          <cell r="AH553" t="str">
            <v>484</v>
          </cell>
          <cell r="AI553" t="str">
            <v>035</v>
          </cell>
          <cell r="AJ553" t="str">
            <v>336</v>
          </cell>
          <cell r="AK553">
            <v>1</v>
          </cell>
          <cell r="AL553">
            <v>1</v>
          </cell>
          <cell r="AM553">
            <v>12282.243222249999</v>
          </cell>
          <cell r="AN553">
            <v>12282</v>
          </cell>
          <cell r="AO553">
            <v>0</v>
          </cell>
          <cell r="AP553">
            <v>12282</v>
          </cell>
        </row>
        <row r="554">
          <cell r="A554">
            <v>485258030</v>
          </cell>
          <cell r="B554" t="str">
            <v>SALEM ACADEMY</v>
          </cell>
          <cell r="C554">
            <v>0</v>
          </cell>
          <cell r="D554">
            <v>0</v>
          </cell>
          <cell r="E554">
            <v>0</v>
          </cell>
          <cell r="F554">
            <v>0</v>
          </cell>
          <cell r="G554">
            <v>0</v>
          </cell>
          <cell r="H554">
            <v>4</v>
          </cell>
          <cell r="I554">
            <v>0.15</v>
          </cell>
          <cell r="J554">
            <v>0</v>
          </cell>
          <cell r="K554">
            <v>0</v>
          </cell>
          <cell r="L554">
            <v>0</v>
          </cell>
          <cell r="M554">
            <v>0</v>
          </cell>
          <cell r="N554">
            <v>0</v>
          </cell>
          <cell r="O554">
            <v>0</v>
          </cell>
          <cell r="P554">
            <v>1</v>
          </cell>
          <cell r="Q554">
            <v>4</v>
          </cell>
          <cell r="R554">
            <v>1</v>
          </cell>
          <cell r="T554">
            <v>1809.7285000000002</v>
          </cell>
          <cell r="U554">
            <v>2596.52</v>
          </cell>
          <cell r="V554">
            <v>18658.529500000001</v>
          </cell>
          <cell r="W554">
            <v>2976.3795</v>
          </cell>
          <cell r="X554">
            <v>613.40900000000011</v>
          </cell>
          <cell r="Y554">
            <v>2808.8975</v>
          </cell>
          <cell r="Z554">
            <v>1445.64</v>
          </cell>
          <cell r="AA554">
            <v>1947.28</v>
          </cell>
          <cell r="AB554">
            <v>4304.5924999999997</v>
          </cell>
          <cell r="AC554">
            <v>3465.0210000000002</v>
          </cell>
          <cell r="AD554">
            <v>0</v>
          </cell>
          <cell r="AE554">
            <v>40625.997499999998</v>
          </cell>
          <cell r="AG554">
            <v>485258030</v>
          </cell>
          <cell r="AH554" t="str">
            <v>485</v>
          </cell>
          <cell r="AI554" t="str">
            <v>258</v>
          </cell>
          <cell r="AJ554" t="str">
            <v>030</v>
          </cell>
          <cell r="AK554">
            <v>1</v>
          </cell>
          <cell r="AL554">
            <v>4</v>
          </cell>
          <cell r="AM554">
            <v>40625.997499999998</v>
          </cell>
          <cell r="AN554">
            <v>10156</v>
          </cell>
          <cell r="AO554">
            <v>0</v>
          </cell>
          <cell r="AP554">
            <v>10156</v>
          </cell>
        </row>
        <row r="555">
          <cell r="A555">
            <v>485258163</v>
          </cell>
          <cell r="B555" t="str">
            <v>SALEM ACADEMY</v>
          </cell>
          <cell r="C555">
            <v>0</v>
          </cell>
          <cell r="D555">
            <v>0</v>
          </cell>
          <cell r="E555">
            <v>0</v>
          </cell>
          <cell r="F555">
            <v>0</v>
          </cell>
          <cell r="G555">
            <v>4</v>
          </cell>
          <cell r="H555">
            <v>20</v>
          </cell>
          <cell r="I555">
            <v>0.97499999999999998</v>
          </cell>
          <cell r="J555">
            <v>0</v>
          </cell>
          <cell r="K555">
            <v>0</v>
          </cell>
          <cell r="L555">
            <v>0</v>
          </cell>
          <cell r="M555">
            <v>2</v>
          </cell>
          <cell r="N555">
            <v>0</v>
          </cell>
          <cell r="O555">
            <v>4</v>
          </cell>
          <cell r="P555">
            <v>8</v>
          </cell>
          <cell r="Q555">
            <v>26</v>
          </cell>
          <cell r="R555">
            <v>1</v>
          </cell>
          <cell r="T555">
            <v>11763.23525</v>
          </cell>
          <cell r="U555">
            <v>16877.38</v>
          </cell>
          <cell r="V555">
            <v>131357.91675</v>
          </cell>
          <cell r="W555">
            <v>20020.46675</v>
          </cell>
          <cell r="X555">
            <v>4398.1085000000003</v>
          </cell>
          <cell r="Y555">
            <v>16706.893749999999</v>
          </cell>
          <cell r="Z555">
            <v>8958.0600000000013</v>
          </cell>
          <cell r="AA555">
            <v>10839.34</v>
          </cell>
          <cell r="AB555">
            <v>30863.776250000003</v>
          </cell>
          <cell r="AC555">
            <v>24642.261499999997</v>
          </cell>
          <cell r="AD555">
            <v>0</v>
          </cell>
          <cell r="AE555">
            <v>276427.43874999997</v>
          </cell>
          <cell r="AG555">
            <v>485258163</v>
          </cell>
          <cell r="AH555" t="str">
            <v>485</v>
          </cell>
          <cell r="AI555" t="str">
            <v>258</v>
          </cell>
          <cell r="AJ555" t="str">
            <v>163</v>
          </cell>
          <cell r="AK555">
            <v>1</v>
          </cell>
          <cell r="AL555">
            <v>26</v>
          </cell>
          <cell r="AM555">
            <v>276427.43874999997</v>
          </cell>
          <cell r="AN555">
            <v>10632</v>
          </cell>
          <cell r="AO555">
            <v>0</v>
          </cell>
          <cell r="AP555">
            <v>10632</v>
          </cell>
        </row>
        <row r="556">
          <cell r="A556">
            <v>485258196</v>
          </cell>
          <cell r="B556" t="str">
            <v>SALEM ACADEMY</v>
          </cell>
          <cell r="C556">
            <v>0</v>
          </cell>
          <cell r="D556">
            <v>0</v>
          </cell>
          <cell r="E556">
            <v>0</v>
          </cell>
          <cell r="F556">
            <v>0</v>
          </cell>
          <cell r="G556">
            <v>0</v>
          </cell>
          <cell r="H556">
            <v>1</v>
          </cell>
          <cell r="I556">
            <v>3.7499999999999999E-2</v>
          </cell>
          <cell r="J556">
            <v>0</v>
          </cell>
          <cell r="K556">
            <v>0</v>
          </cell>
          <cell r="L556">
            <v>0</v>
          </cell>
          <cell r="M556">
            <v>0</v>
          </cell>
          <cell r="N556">
            <v>0</v>
          </cell>
          <cell r="O556">
            <v>0</v>
          </cell>
          <cell r="P556">
            <v>0</v>
          </cell>
          <cell r="Q556">
            <v>1</v>
          </cell>
          <cell r="R556">
            <v>1</v>
          </cell>
          <cell r="T556">
            <v>452.43212500000004</v>
          </cell>
          <cell r="U556">
            <v>649.13</v>
          </cell>
          <cell r="V556">
            <v>4158.8598750000001</v>
          </cell>
          <cell r="W556">
            <v>744.094875</v>
          </cell>
          <cell r="X556">
            <v>138.61725000000001</v>
          </cell>
          <cell r="Y556">
            <v>702.22437500000001</v>
          </cell>
          <cell r="Z556">
            <v>361.41</v>
          </cell>
          <cell r="AA556">
            <v>486.82</v>
          </cell>
          <cell r="AB556">
            <v>972.75062500000001</v>
          </cell>
          <cell r="AC556">
            <v>798.29775000000006</v>
          </cell>
          <cell r="AD556">
            <v>0</v>
          </cell>
          <cell r="AE556">
            <v>9464.6368750000001</v>
          </cell>
          <cell r="AG556">
            <v>485258196</v>
          </cell>
          <cell r="AH556" t="str">
            <v>485</v>
          </cell>
          <cell r="AI556" t="str">
            <v>258</v>
          </cell>
          <cell r="AJ556" t="str">
            <v>196</v>
          </cell>
          <cell r="AK556">
            <v>1</v>
          </cell>
          <cell r="AL556">
            <v>1</v>
          </cell>
          <cell r="AM556">
            <v>9464.6368750000001</v>
          </cell>
          <cell r="AN556">
            <v>9465</v>
          </cell>
          <cell r="AO556">
            <v>0</v>
          </cell>
          <cell r="AP556">
            <v>9465</v>
          </cell>
        </row>
        <row r="557">
          <cell r="A557">
            <v>485258229</v>
          </cell>
          <cell r="B557" t="str">
            <v>SALEM ACADEMY</v>
          </cell>
          <cell r="C557">
            <v>0</v>
          </cell>
          <cell r="D557">
            <v>0</v>
          </cell>
          <cell r="E557">
            <v>0</v>
          </cell>
          <cell r="F557">
            <v>0</v>
          </cell>
          <cell r="G557">
            <v>5</v>
          </cell>
          <cell r="H557">
            <v>10</v>
          </cell>
          <cell r="I557">
            <v>0.5625</v>
          </cell>
          <cell r="J557">
            <v>0</v>
          </cell>
          <cell r="K557">
            <v>0</v>
          </cell>
          <cell r="L557">
            <v>0</v>
          </cell>
          <cell r="M557">
            <v>0</v>
          </cell>
          <cell r="N557">
            <v>0</v>
          </cell>
          <cell r="O557">
            <v>0</v>
          </cell>
          <cell r="P557">
            <v>2</v>
          </cell>
          <cell r="Q557">
            <v>15</v>
          </cell>
          <cell r="R557">
            <v>1</v>
          </cell>
          <cell r="T557">
            <v>6786.4818750000004</v>
          </cell>
          <cell r="U557">
            <v>9736.9500000000007</v>
          </cell>
          <cell r="V557">
            <v>60266.078124999993</v>
          </cell>
          <cell r="W557">
            <v>11621.623125</v>
          </cell>
          <cell r="X557">
            <v>2216.5387500000002</v>
          </cell>
          <cell r="Y557">
            <v>9240.9156249999996</v>
          </cell>
          <cell r="Z557">
            <v>5055.6500000000005</v>
          </cell>
          <cell r="AA557">
            <v>5923.75</v>
          </cell>
          <cell r="AB557">
            <v>15554.639374999999</v>
          </cell>
          <cell r="AC557">
            <v>12657.17625</v>
          </cell>
          <cell r="AD557">
            <v>0</v>
          </cell>
          <cell r="AE557">
            <v>139059.80312499998</v>
          </cell>
          <cell r="AG557">
            <v>485258229</v>
          </cell>
          <cell r="AH557" t="str">
            <v>485</v>
          </cell>
          <cell r="AI557" t="str">
            <v>258</v>
          </cell>
          <cell r="AJ557" t="str">
            <v>229</v>
          </cell>
          <cell r="AK557">
            <v>1</v>
          </cell>
          <cell r="AL557">
            <v>15</v>
          </cell>
          <cell r="AM557">
            <v>139059.80312499998</v>
          </cell>
          <cell r="AN557">
            <v>9271</v>
          </cell>
          <cell r="AO557">
            <v>0</v>
          </cell>
          <cell r="AP557">
            <v>9271</v>
          </cell>
        </row>
        <row r="558">
          <cell r="A558">
            <v>485258248</v>
          </cell>
          <cell r="B558" t="str">
            <v>SALEM ACADEMY</v>
          </cell>
          <cell r="C558">
            <v>0</v>
          </cell>
          <cell r="D558">
            <v>0</v>
          </cell>
          <cell r="E558">
            <v>0</v>
          </cell>
          <cell r="F558">
            <v>0</v>
          </cell>
          <cell r="G558">
            <v>1</v>
          </cell>
          <cell r="H558">
            <v>0</v>
          </cell>
          <cell r="I558">
            <v>3.7499999999999999E-2</v>
          </cell>
          <cell r="J558">
            <v>0</v>
          </cell>
          <cell r="K558">
            <v>0</v>
          </cell>
          <cell r="L558">
            <v>0</v>
          </cell>
          <cell r="M558">
            <v>0</v>
          </cell>
          <cell r="N558">
            <v>0</v>
          </cell>
          <cell r="O558">
            <v>0</v>
          </cell>
          <cell r="P558">
            <v>0</v>
          </cell>
          <cell r="Q558">
            <v>1</v>
          </cell>
          <cell r="R558">
            <v>1</v>
          </cell>
          <cell r="T558">
            <v>452.43212500000004</v>
          </cell>
          <cell r="U558">
            <v>649.13</v>
          </cell>
          <cell r="V558">
            <v>2926.2598749999997</v>
          </cell>
          <cell r="W558">
            <v>836.13487499999997</v>
          </cell>
          <cell r="X558">
            <v>142.49725000000001</v>
          </cell>
          <cell r="Y558">
            <v>443.734375</v>
          </cell>
          <cell r="Z558">
            <v>288.31</v>
          </cell>
          <cell r="AA558">
            <v>211.11</v>
          </cell>
          <cell r="AB558">
            <v>999.99062500000002</v>
          </cell>
          <cell r="AC558">
            <v>826.10775000000001</v>
          </cell>
          <cell r="AD558">
            <v>0</v>
          </cell>
          <cell r="AE558">
            <v>7775.7068750000008</v>
          </cell>
          <cell r="AG558">
            <v>485258248</v>
          </cell>
          <cell r="AH558" t="str">
            <v>485</v>
          </cell>
          <cell r="AI558" t="str">
            <v>258</v>
          </cell>
          <cell r="AJ558" t="str">
            <v>248</v>
          </cell>
          <cell r="AK558">
            <v>1</v>
          </cell>
          <cell r="AL558">
            <v>1</v>
          </cell>
          <cell r="AM558">
            <v>7775.7068750000008</v>
          </cell>
          <cell r="AN558">
            <v>7776</v>
          </cell>
          <cell r="AO558">
            <v>0</v>
          </cell>
          <cell r="AP558">
            <v>7776</v>
          </cell>
        </row>
        <row r="559">
          <cell r="A559">
            <v>485258258</v>
          </cell>
          <cell r="B559" t="str">
            <v>SALEM ACADEMY</v>
          </cell>
          <cell r="C559">
            <v>0</v>
          </cell>
          <cell r="D559">
            <v>0</v>
          </cell>
          <cell r="E559">
            <v>0</v>
          </cell>
          <cell r="F559">
            <v>0</v>
          </cell>
          <cell r="G559">
            <v>172</v>
          </cell>
          <cell r="H559">
            <v>136</v>
          </cell>
          <cell r="I559">
            <v>12.112500000000001</v>
          </cell>
          <cell r="J559">
            <v>0</v>
          </cell>
          <cell r="K559">
            <v>0</v>
          </cell>
          <cell r="L559">
            <v>0</v>
          </cell>
          <cell r="M559">
            <v>15</v>
          </cell>
          <cell r="N559">
            <v>0</v>
          </cell>
          <cell r="O559">
            <v>67</v>
          </cell>
          <cell r="P559">
            <v>70</v>
          </cell>
          <cell r="Q559">
            <v>323</v>
          </cell>
          <cell r="R559">
            <v>1</v>
          </cell>
          <cell r="T559">
            <v>146135.576375</v>
          </cell>
          <cell r="U559">
            <v>209668.99</v>
          </cell>
          <cell r="V559">
            <v>1461802.809625</v>
          </cell>
          <cell r="W559">
            <v>258467.32462500001</v>
          </cell>
          <cell r="X559">
            <v>54049.961750000002</v>
          </cell>
          <cell r="Y559">
            <v>178480.84312499998</v>
          </cell>
          <cell r="Z559">
            <v>103065.73</v>
          </cell>
          <cell r="AA559">
            <v>104457.19</v>
          </cell>
          <cell r="AB559">
            <v>379297.21187499998</v>
          </cell>
          <cell r="AC559">
            <v>303724.10324999999</v>
          </cell>
          <cell r="AD559">
            <v>0</v>
          </cell>
          <cell r="AE559">
            <v>3199149.7406250001</v>
          </cell>
          <cell r="AG559">
            <v>485258258</v>
          </cell>
          <cell r="AH559" t="str">
            <v>485</v>
          </cell>
          <cell r="AI559" t="str">
            <v>258</v>
          </cell>
          <cell r="AJ559" t="str">
            <v>258</v>
          </cell>
          <cell r="AK559">
            <v>1</v>
          </cell>
          <cell r="AL559">
            <v>323</v>
          </cell>
          <cell r="AM559">
            <v>3199149.7406250001</v>
          </cell>
          <cell r="AN559">
            <v>9904</v>
          </cell>
          <cell r="AO559">
            <v>0</v>
          </cell>
          <cell r="AP559">
            <v>9904</v>
          </cell>
        </row>
        <row r="560">
          <cell r="A560">
            <v>486348017</v>
          </cell>
          <cell r="B560" t="str">
            <v>SEVEN HILLS</v>
          </cell>
          <cell r="C560">
            <v>0</v>
          </cell>
          <cell r="D560">
            <v>0</v>
          </cell>
          <cell r="E560">
            <v>0</v>
          </cell>
          <cell r="F560">
            <v>1</v>
          </cell>
          <cell r="G560">
            <v>0</v>
          </cell>
          <cell r="H560">
            <v>0</v>
          </cell>
          <cell r="I560">
            <v>3.7499999999999999E-2</v>
          </cell>
          <cell r="J560">
            <v>0</v>
          </cell>
          <cell r="K560">
            <v>0</v>
          </cell>
          <cell r="L560">
            <v>0</v>
          </cell>
          <cell r="M560">
            <v>0</v>
          </cell>
          <cell r="N560">
            <v>0</v>
          </cell>
          <cell r="O560">
            <v>0</v>
          </cell>
          <cell r="P560">
            <v>0</v>
          </cell>
          <cell r="Q560">
            <v>1</v>
          </cell>
          <cell r="R560">
            <v>1</v>
          </cell>
          <cell r="T560">
            <v>452.43212500000004</v>
          </cell>
          <cell r="U560">
            <v>649.13</v>
          </cell>
          <cell r="V560">
            <v>3283.4198749999996</v>
          </cell>
          <cell r="W560">
            <v>1050.0048750000001</v>
          </cell>
          <cell r="X560">
            <v>132.59725</v>
          </cell>
          <cell r="Y560">
            <v>443.734375</v>
          </cell>
          <cell r="Z560">
            <v>216.59</v>
          </cell>
          <cell r="AA560">
            <v>129.25</v>
          </cell>
          <cell r="AB560">
            <v>930.45062499999995</v>
          </cell>
          <cell r="AC560">
            <v>862.76774999999998</v>
          </cell>
          <cell r="AD560">
            <v>0</v>
          </cell>
          <cell r="AE560">
            <v>8150.3768750000008</v>
          </cell>
          <cell r="AG560">
            <v>486348017</v>
          </cell>
          <cell r="AH560" t="str">
            <v>486</v>
          </cell>
          <cell r="AI560" t="str">
            <v>348</v>
          </cell>
          <cell r="AJ560" t="str">
            <v>017</v>
          </cell>
          <cell r="AK560">
            <v>1</v>
          </cell>
          <cell r="AL560">
            <v>1</v>
          </cell>
          <cell r="AM560">
            <v>8150.3768750000008</v>
          </cell>
          <cell r="AN560">
            <v>8150</v>
          </cell>
          <cell r="AO560">
            <v>0</v>
          </cell>
          <cell r="AP560">
            <v>8150</v>
          </cell>
        </row>
        <row r="561">
          <cell r="A561">
            <v>486348097</v>
          </cell>
          <cell r="B561" t="str">
            <v>SEVEN HILLS</v>
          </cell>
          <cell r="C561">
            <v>0</v>
          </cell>
          <cell r="D561">
            <v>0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7.4999999999999997E-2</v>
          </cell>
          <cell r="J561">
            <v>0</v>
          </cell>
          <cell r="K561">
            <v>0</v>
          </cell>
          <cell r="L561">
            <v>0</v>
          </cell>
          <cell r="M561">
            <v>2</v>
          </cell>
          <cell r="N561">
            <v>0</v>
          </cell>
          <cell r="O561">
            <v>0</v>
          </cell>
          <cell r="P561">
            <v>0</v>
          </cell>
          <cell r="Q561">
            <v>2</v>
          </cell>
          <cell r="R561">
            <v>1</v>
          </cell>
          <cell r="T561">
            <v>904.86425000000008</v>
          </cell>
          <cell r="U561">
            <v>1298.26</v>
          </cell>
          <cell r="V561">
            <v>9579.3197500000006</v>
          </cell>
          <cell r="W561">
            <v>1794.0297499999999</v>
          </cell>
          <cell r="X561">
            <v>348.49450000000002</v>
          </cell>
          <cell r="Y561">
            <v>887.46875</v>
          </cell>
          <cell r="Z561">
            <v>576.62</v>
          </cell>
          <cell r="AA561">
            <v>258.5</v>
          </cell>
          <cell r="AB561">
            <v>2445.7212500000001</v>
          </cell>
          <cell r="AC561">
            <v>2109.9155000000001</v>
          </cell>
          <cell r="AD561">
            <v>0</v>
          </cell>
          <cell r="AE561">
            <v>20203.193749999999</v>
          </cell>
          <cell r="AG561">
            <v>486348097</v>
          </cell>
          <cell r="AH561" t="str">
            <v>486</v>
          </cell>
          <cell r="AI561" t="str">
            <v>348</v>
          </cell>
          <cell r="AJ561" t="str">
            <v>097</v>
          </cell>
          <cell r="AK561">
            <v>1</v>
          </cell>
          <cell r="AL561">
            <v>2</v>
          </cell>
          <cell r="AM561">
            <v>20203.193749999999</v>
          </cell>
          <cell r="AN561">
            <v>10102</v>
          </cell>
          <cell r="AO561">
            <v>0</v>
          </cell>
          <cell r="AP561">
            <v>10102</v>
          </cell>
        </row>
        <row r="562">
          <cell r="A562">
            <v>486348110</v>
          </cell>
          <cell r="B562" t="str">
            <v>SEVEN HILLS</v>
          </cell>
          <cell r="C562">
            <v>0</v>
          </cell>
          <cell r="D562">
            <v>0</v>
          </cell>
          <cell r="E562">
            <v>1</v>
          </cell>
          <cell r="F562">
            <v>0</v>
          </cell>
          <cell r="G562">
            <v>0</v>
          </cell>
          <cell r="H562">
            <v>0</v>
          </cell>
          <cell r="I562">
            <v>7.4999999999999997E-2</v>
          </cell>
          <cell r="J562">
            <v>0</v>
          </cell>
          <cell r="K562">
            <v>0</v>
          </cell>
          <cell r="L562">
            <v>0</v>
          </cell>
          <cell r="M562">
            <v>1</v>
          </cell>
          <cell r="N562">
            <v>0</v>
          </cell>
          <cell r="O562">
            <v>1</v>
          </cell>
          <cell r="P562">
            <v>0</v>
          </cell>
          <cell r="Q562">
            <v>2</v>
          </cell>
          <cell r="R562">
            <v>1</v>
          </cell>
          <cell r="T562">
            <v>904.86425000000008</v>
          </cell>
          <cell r="U562">
            <v>1298.26</v>
          </cell>
          <cell r="V562">
            <v>10751.02975</v>
          </cell>
          <cell r="W562">
            <v>1947.0197499999999</v>
          </cell>
          <cell r="X562">
            <v>365.7645</v>
          </cell>
          <cell r="Y562">
            <v>887.46875</v>
          </cell>
          <cell r="Z562">
            <v>504.9</v>
          </cell>
          <cell r="AA562">
            <v>215.42000000000002</v>
          </cell>
          <cell r="AB562">
            <v>2566.9012499999999</v>
          </cell>
          <cell r="AC562">
            <v>2189.5055000000002</v>
          </cell>
          <cell r="AD562">
            <v>0</v>
          </cell>
          <cell r="AE562">
            <v>21631.133749999994</v>
          </cell>
          <cell r="AG562">
            <v>486348110</v>
          </cell>
          <cell r="AH562" t="str">
            <v>486</v>
          </cell>
          <cell r="AI562" t="str">
            <v>348</v>
          </cell>
          <cell r="AJ562" t="str">
            <v>110</v>
          </cell>
          <cell r="AK562">
            <v>1</v>
          </cell>
          <cell r="AL562">
            <v>2</v>
          </cell>
          <cell r="AM562">
            <v>21631.133749999994</v>
          </cell>
          <cell r="AN562">
            <v>10816</v>
          </cell>
          <cell r="AO562">
            <v>0</v>
          </cell>
          <cell r="AP562">
            <v>10816</v>
          </cell>
        </row>
        <row r="563">
          <cell r="A563">
            <v>486348151</v>
          </cell>
          <cell r="B563" t="str">
            <v>SEVEN HILLS</v>
          </cell>
          <cell r="C563">
            <v>0</v>
          </cell>
          <cell r="D563">
            <v>0</v>
          </cell>
          <cell r="E563">
            <v>1</v>
          </cell>
          <cell r="F563">
            <v>0</v>
          </cell>
          <cell r="G563">
            <v>0</v>
          </cell>
          <cell r="H563">
            <v>0</v>
          </cell>
          <cell r="I563">
            <v>3.7499999999999999E-2</v>
          </cell>
          <cell r="J563">
            <v>0</v>
          </cell>
          <cell r="K563">
            <v>0</v>
          </cell>
          <cell r="L563">
            <v>0</v>
          </cell>
          <cell r="M563">
            <v>0</v>
          </cell>
          <cell r="N563">
            <v>0</v>
          </cell>
          <cell r="O563">
            <v>0</v>
          </cell>
          <cell r="P563">
            <v>0</v>
          </cell>
          <cell r="Q563">
            <v>1</v>
          </cell>
          <cell r="R563">
            <v>1</v>
          </cell>
          <cell r="T563">
            <v>452.43212500000004</v>
          </cell>
          <cell r="U563">
            <v>649.13</v>
          </cell>
          <cell r="V563">
            <v>3283.459875</v>
          </cell>
          <cell r="W563">
            <v>1050.0048750000001</v>
          </cell>
          <cell r="X563">
            <v>132.57724999999999</v>
          </cell>
          <cell r="Y563">
            <v>443.734375</v>
          </cell>
          <cell r="Z563">
            <v>216.59</v>
          </cell>
          <cell r="AA563">
            <v>86.17</v>
          </cell>
          <cell r="AB563">
            <v>930.45062499999995</v>
          </cell>
          <cell r="AC563">
            <v>862.71775000000002</v>
          </cell>
          <cell r="AD563">
            <v>0</v>
          </cell>
          <cell r="AE563">
            <v>8107.2668749999993</v>
          </cell>
          <cell r="AG563">
            <v>486348151</v>
          </cell>
          <cell r="AH563" t="str">
            <v>486</v>
          </cell>
          <cell r="AI563" t="str">
            <v>348</v>
          </cell>
          <cell r="AJ563" t="str">
            <v>151</v>
          </cell>
          <cell r="AK563">
            <v>1</v>
          </cell>
          <cell r="AL563">
            <v>1</v>
          </cell>
          <cell r="AM563">
            <v>8107.2668749999993</v>
          </cell>
          <cell r="AN563">
            <v>8107</v>
          </cell>
          <cell r="AO563">
            <v>0</v>
          </cell>
          <cell r="AP563">
            <v>8107</v>
          </cell>
        </row>
        <row r="564">
          <cell r="A564">
            <v>486348271</v>
          </cell>
          <cell r="B564" t="str">
            <v>SEVEN HILLS</v>
          </cell>
          <cell r="C564">
            <v>0</v>
          </cell>
          <cell r="D564">
            <v>0</v>
          </cell>
          <cell r="E564">
            <v>0</v>
          </cell>
          <cell r="F564">
            <v>1</v>
          </cell>
          <cell r="G564">
            <v>0</v>
          </cell>
          <cell r="H564">
            <v>0</v>
          </cell>
          <cell r="I564">
            <v>3.7499999999999999E-2</v>
          </cell>
          <cell r="J564">
            <v>0</v>
          </cell>
          <cell r="K564">
            <v>0</v>
          </cell>
          <cell r="L564">
            <v>0</v>
          </cell>
          <cell r="M564">
            <v>0</v>
          </cell>
          <cell r="N564">
            <v>0</v>
          </cell>
          <cell r="O564">
            <v>0</v>
          </cell>
          <cell r="P564">
            <v>0</v>
          </cell>
          <cell r="Q564">
            <v>1</v>
          </cell>
          <cell r="R564">
            <v>1</v>
          </cell>
          <cell r="T564">
            <v>452.43212500000004</v>
          </cell>
          <cell r="U564">
            <v>649.13</v>
          </cell>
          <cell r="V564">
            <v>3283.4198749999996</v>
          </cell>
          <cell r="W564">
            <v>1050.0048750000001</v>
          </cell>
          <cell r="X564">
            <v>132.59725</v>
          </cell>
          <cell r="Y564">
            <v>443.734375</v>
          </cell>
          <cell r="Z564">
            <v>216.59</v>
          </cell>
          <cell r="AA564">
            <v>129.25</v>
          </cell>
          <cell r="AB564">
            <v>930.45062499999995</v>
          </cell>
          <cell r="AC564">
            <v>862.76774999999998</v>
          </cell>
          <cell r="AD564">
            <v>0</v>
          </cell>
          <cell r="AE564">
            <v>8150.3768750000008</v>
          </cell>
          <cell r="AG564">
            <v>486348271</v>
          </cell>
          <cell r="AH564" t="str">
            <v>486</v>
          </cell>
          <cell r="AI564" t="str">
            <v>348</v>
          </cell>
          <cell r="AJ564" t="str">
            <v>271</v>
          </cell>
          <cell r="AK564">
            <v>1</v>
          </cell>
          <cell r="AL564">
            <v>1</v>
          </cell>
          <cell r="AM564">
            <v>8150.3768750000008</v>
          </cell>
          <cell r="AN564">
            <v>8150</v>
          </cell>
          <cell r="AO564">
            <v>0</v>
          </cell>
          <cell r="AP564">
            <v>8150</v>
          </cell>
        </row>
        <row r="565">
          <cell r="A565">
            <v>486348316</v>
          </cell>
          <cell r="B565" t="str">
            <v>SEVEN HILLS</v>
          </cell>
          <cell r="C565">
            <v>0</v>
          </cell>
          <cell r="D565">
            <v>0</v>
          </cell>
          <cell r="E565">
            <v>1</v>
          </cell>
          <cell r="F565">
            <v>0</v>
          </cell>
          <cell r="G565">
            <v>0</v>
          </cell>
          <cell r="H565">
            <v>0</v>
          </cell>
          <cell r="I565">
            <v>3.7499999999999999E-2</v>
          </cell>
          <cell r="J565">
            <v>0</v>
          </cell>
          <cell r="K565">
            <v>0</v>
          </cell>
          <cell r="L565">
            <v>0</v>
          </cell>
          <cell r="M565">
            <v>0</v>
          </cell>
          <cell r="N565">
            <v>0</v>
          </cell>
          <cell r="O565">
            <v>0</v>
          </cell>
          <cell r="P565">
            <v>0</v>
          </cell>
          <cell r="Q565">
            <v>1</v>
          </cell>
          <cell r="R565">
            <v>1</v>
          </cell>
          <cell r="T565">
            <v>452.43212500000004</v>
          </cell>
          <cell r="U565">
            <v>649.13</v>
          </cell>
          <cell r="V565">
            <v>3283.459875</v>
          </cell>
          <cell r="W565">
            <v>1050.0048750000001</v>
          </cell>
          <cell r="X565">
            <v>132.57724999999999</v>
          </cell>
          <cell r="Y565">
            <v>443.734375</v>
          </cell>
          <cell r="Z565">
            <v>216.59</v>
          </cell>
          <cell r="AA565">
            <v>86.17</v>
          </cell>
          <cell r="AB565">
            <v>930.45062499999995</v>
          </cell>
          <cell r="AC565">
            <v>862.71775000000002</v>
          </cell>
          <cell r="AD565">
            <v>0</v>
          </cell>
          <cell r="AE565">
            <v>8107.2668749999993</v>
          </cell>
          <cell r="AG565">
            <v>486348316</v>
          </cell>
          <cell r="AH565" t="str">
            <v>486</v>
          </cell>
          <cell r="AI565" t="str">
            <v>348</v>
          </cell>
          <cell r="AJ565" t="str">
            <v>316</v>
          </cell>
          <cell r="AK565">
            <v>1</v>
          </cell>
          <cell r="AL565">
            <v>1</v>
          </cell>
          <cell r="AM565">
            <v>8107.2668749999993</v>
          </cell>
          <cell r="AN565">
            <v>8107</v>
          </cell>
          <cell r="AO565">
            <v>0</v>
          </cell>
          <cell r="AP565">
            <v>8107</v>
          </cell>
        </row>
        <row r="566">
          <cell r="A566">
            <v>486348322</v>
          </cell>
          <cell r="B566" t="str">
            <v>SEVEN HILLS</v>
          </cell>
          <cell r="C566">
            <v>0</v>
          </cell>
          <cell r="D566">
            <v>0</v>
          </cell>
          <cell r="E566">
            <v>0</v>
          </cell>
          <cell r="F566">
            <v>1</v>
          </cell>
          <cell r="G566">
            <v>0</v>
          </cell>
          <cell r="H566">
            <v>0</v>
          </cell>
          <cell r="I566">
            <v>3.7499999999999999E-2</v>
          </cell>
          <cell r="J566">
            <v>0</v>
          </cell>
          <cell r="K566">
            <v>0</v>
          </cell>
          <cell r="L566">
            <v>0</v>
          </cell>
          <cell r="M566">
            <v>0</v>
          </cell>
          <cell r="N566">
            <v>0</v>
          </cell>
          <cell r="O566">
            <v>1</v>
          </cell>
          <cell r="P566">
            <v>0</v>
          </cell>
          <cell r="Q566">
            <v>1</v>
          </cell>
          <cell r="R566">
            <v>1</v>
          </cell>
          <cell r="T566">
            <v>452.43212500000004</v>
          </cell>
          <cell r="U566">
            <v>649.13</v>
          </cell>
          <cell r="V566">
            <v>5961.3298749999994</v>
          </cell>
          <cell r="W566">
            <v>1050.0048750000001</v>
          </cell>
          <cell r="X566">
            <v>191.53725</v>
          </cell>
          <cell r="Y566">
            <v>443.734375</v>
          </cell>
          <cell r="Z566">
            <v>216.59</v>
          </cell>
          <cell r="AA566">
            <v>129.25</v>
          </cell>
          <cell r="AB566">
            <v>1344.0406249999999</v>
          </cell>
          <cell r="AC566">
            <v>1134.5977499999999</v>
          </cell>
          <cell r="AD566">
            <v>0</v>
          </cell>
          <cell r="AE566">
            <v>11572.646874999999</v>
          </cell>
          <cell r="AG566">
            <v>486348322</v>
          </cell>
          <cell r="AH566" t="str">
            <v>486</v>
          </cell>
          <cell r="AI566" t="str">
            <v>348</v>
          </cell>
          <cell r="AJ566" t="str">
            <v>322</v>
          </cell>
          <cell r="AK566">
            <v>1</v>
          </cell>
          <cell r="AL566">
            <v>1</v>
          </cell>
          <cell r="AM566">
            <v>11572.646874999999</v>
          </cell>
          <cell r="AN566">
            <v>11573</v>
          </cell>
          <cell r="AO566">
            <v>0</v>
          </cell>
          <cell r="AP566">
            <v>11573</v>
          </cell>
        </row>
        <row r="567">
          <cell r="A567">
            <v>486348348</v>
          </cell>
          <cell r="B567" t="str">
            <v>SEVEN HILLS</v>
          </cell>
          <cell r="C567">
            <v>0</v>
          </cell>
          <cell r="D567">
            <v>0</v>
          </cell>
          <cell r="E567">
            <v>59</v>
          </cell>
          <cell r="F567">
            <v>265</v>
          </cell>
          <cell r="G567">
            <v>158</v>
          </cell>
          <cell r="H567">
            <v>0</v>
          </cell>
          <cell r="I567">
            <v>24.6</v>
          </cell>
          <cell r="J567">
            <v>0</v>
          </cell>
          <cell r="K567">
            <v>0</v>
          </cell>
          <cell r="L567">
            <v>0</v>
          </cell>
          <cell r="M567">
            <v>174</v>
          </cell>
          <cell r="N567">
            <v>0</v>
          </cell>
          <cell r="O567">
            <v>481</v>
          </cell>
          <cell r="P567">
            <v>70</v>
          </cell>
          <cell r="Q567">
            <v>656</v>
          </cell>
          <cell r="R567">
            <v>1</v>
          </cell>
          <cell r="T567">
            <v>296795.47400000005</v>
          </cell>
          <cell r="U567">
            <v>425829.27999999997</v>
          </cell>
          <cell r="V567">
            <v>3789271.2879999997</v>
          </cell>
          <cell r="W567">
            <v>628391.478</v>
          </cell>
          <cell r="X567">
            <v>128269.856</v>
          </cell>
          <cell r="Y567">
            <v>291089.75</v>
          </cell>
          <cell r="Z567">
            <v>165894.08000000002</v>
          </cell>
          <cell r="AA567">
            <v>95180.160000000003</v>
          </cell>
          <cell r="AB567">
            <v>900130.3600000001</v>
          </cell>
          <cell r="AC567">
            <v>743399.80399999989</v>
          </cell>
          <cell r="AD567">
            <v>0</v>
          </cell>
          <cell r="AE567">
            <v>7464251.5299999993</v>
          </cell>
          <cell r="AG567">
            <v>486348348</v>
          </cell>
          <cell r="AH567" t="str">
            <v>486</v>
          </cell>
          <cell r="AI567" t="str">
            <v>348</v>
          </cell>
          <cell r="AJ567" t="str">
            <v>348</v>
          </cell>
          <cell r="AK567">
            <v>1</v>
          </cell>
          <cell r="AL567">
            <v>656</v>
          </cell>
          <cell r="AM567">
            <v>7464251.5299999993</v>
          </cell>
          <cell r="AN567">
            <v>11378</v>
          </cell>
          <cell r="AO567">
            <v>0</v>
          </cell>
          <cell r="AP567">
            <v>11378</v>
          </cell>
        </row>
        <row r="568">
          <cell r="A568">
            <v>486348753</v>
          </cell>
          <cell r="B568" t="str">
            <v>SEVEN HILLS</v>
          </cell>
          <cell r="C568">
            <v>0</v>
          </cell>
          <cell r="D568">
            <v>0</v>
          </cell>
          <cell r="E568">
            <v>0</v>
          </cell>
          <cell r="F568">
            <v>1</v>
          </cell>
          <cell r="G568">
            <v>0</v>
          </cell>
          <cell r="H568">
            <v>0</v>
          </cell>
          <cell r="I568">
            <v>3.7499999999999999E-2</v>
          </cell>
          <cell r="J568">
            <v>0</v>
          </cell>
          <cell r="K568">
            <v>0</v>
          </cell>
          <cell r="L568">
            <v>0</v>
          </cell>
          <cell r="M568">
            <v>0</v>
          </cell>
          <cell r="N568">
            <v>0</v>
          </cell>
          <cell r="O568">
            <v>0</v>
          </cell>
          <cell r="P568">
            <v>0</v>
          </cell>
          <cell r="Q568">
            <v>1</v>
          </cell>
          <cell r="R568">
            <v>1</v>
          </cell>
          <cell r="T568">
            <v>452.43212500000004</v>
          </cell>
          <cell r="U568">
            <v>649.13</v>
          </cell>
          <cell r="V568">
            <v>3283.4198749999996</v>
          </cell>
          <cell r="W568">
            <v>1050.0048750000001</v>
          </cell>
          <cell r="X568">
            <v>132.59725</v>
          </cell>
          <cell r="Y568">
            <v>443.734375</v>
          </cell>
          <cell r="Z568">
            <v>216.59</v>
          </cell>
          <cell r="AA568">
            <v>129.25</v>
          </cell>
          <cell r="AB568">
            <v>930.45062499999995</v>
          </cell>
          <cell r="AC568">
            <v>862.76774999999998</v>
          </cell>
          <cell r="AD568">
            <v>0</v>
          </cell>
          <cell r="AE568">
            <v>8150.3768750000008</v>
          </cell>
          <cell r="AG568">
            <v>486348753</v>
          </cell>
          <cell r="AH568" t="str">
            <v>486</v>
          </cell>
          <cell r="AI568" t="str">
            <v>348</v>
          </cell>
          <cell r="AJ568" t="str">
            <v>753</v>
          </cell>
          <cell r="AK568">
            <v>1</v>
          </cell>
          <cell r="AL568">
            <v>1</v>
          </cell>
          <cell r="AM568">
            <v>8150.3768750000008</v>
          </cell>
          <cell r="AN568">
            <v>8150</v>
          </cell>
          <cell r="AO568">
            <v>0</v>
          </cell>
          <cell r="AP568">
            <v>8150</v>
          </cell>
        </row>
        <row r="569">
          <cell r="A569">
            <v>486348767</v>
          </cell>
          <cell r="B569" t="str">
            <v>SEVEN HILLS</v>
          </cell>
          <cell r="C569">
            <v>0</v>
          </cell>
          <cell r="D569">
            <v>0</v>
          </cell>
          <cell r="E569">
            <v>0</v>
          </cell>
          <cell r="F569">
            <v>1</v>
          </cell>
          <cell r="G569">
            <v>1</v>
          </cell>
          <cell r="H569">
            <v>0</v>
          </cell>
          <cell r="I569">
            <v>7.4999999999999997E-2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  <cell r="Q569">
            <v>2</v>
          </cell>
          <cell r="R569">
            <v>1</v>
          </cell>
          <cell r="T569">
            <v>904.86425000000008</v>
          </cell>
          <cell r="U569">
            <v>1298.26</v>
          </cell>
          <cell r="V569">
            <v>6209.6797499999993</v>
          </cell>
          <cell r="W569">
            <v>1886.1397499999998</v>
          </cell>
          <cell r="X569">
            <v>275.09450000000004</v>
          </cell>
          <cell r="Y569">
            <v>887.46875</v>
          </cell>
          <cell r="Z569">
            <v>504.9</v>
          </cell>
          <cell r="AA569">
            <v>340.36</v>
          </cell>
          <cell r="AB569">
            <v>1930.4412499999999</v>
          </cell>
          <cell r="AC569">
            <v>1688.8755000000001</v>
          </cell>
          <cell r="AD569">
            <v>0</v>
          </cell>
          <cell r="AE569">
            <v>15926.08375</v>
          </cell>
          <cell r="AG569">
            <v>486348767</v>
          </cell>
          <cell r="AH569" t="str">
            <v>486</v>
          </cell>
          <cell r="AI569" t="str">
            <v>348</v>
          </cell>
          <cell r="AJ569" t="str">
            <v>767</v>
          </cell>
          <cell r="AK569">
            <v>1</v>
          </cell>
          <cell r="AL569">
            <v>2</v>
          </cell>
          <cell r="AM569">
            <v>15926.08375</v>
          </cell>
          <cell r="AN569">
            <v>7963</v>
          </cell>
          <cell r="AO569">
            <v>0</v>
          </cell>
          <cell r="AP569">
            <v>7963</v>
          </cell>
        </row>
        <row r="570">
          <cell r="A570">
            <v>487049010</v>
          </cell>
          <cell r="B570" t="str">
            <v>PROSPECT HILL ACADEMY</v>
          </cell>
          <cell r="C570">
            <v>0</v>
          </cell>
          <cell r="D570">
            <v>0</v>
          </cell>
          <cell r="E570">
            <v>0</v>
          </cell>
          <cell r="F570">
            <v>0</v>
          </cell>
          <cell r="G570">
            <v>0</v>
          </cell>
          <cell r="H570">
            <v>2</v>
          </cell>
          <cell r="I570">
            <v>7.4999999999999997E-2</v>
          </cell>
          <cell r="J570">
            <v>0</v>
          </cell>
          <cell r="K570">
            <v>0</v>
          </cell>
          <cell r="L570">
            <v>0</v>
          </cell>
          <cell r="M570">
            <v>0</v>
          </cell>
          <cell r="N570">
            <v>0</v>
          </cell>
          <cell r="O570">
            <v>0</v>
          </cell>
          <cell r="P570">
            <v>0</v>
          </cell>
          <cell r="Q570">
            <v>2</v>
          </cell>
          <cell r="R570">
            <v>1.0860000000000001</v>
          </cell>
          <cell r="T570">
            <v>982.68257550000021</v>
          </cell>
          <cell r="U570">
            <v>1409.9103600000001</v>
          </cell>
          <cell r="V570">
            <v>9033.0436485000009</v>
          </cell>
          <cell r="W570">
            <v>1616.1740685000002</v>
          </cell>
          <cell r="X570">
            <v>301.07666700000004</v>
          </cell>
          <cell r="Y570">
            <v>1404.44875</v>
          </cell>
          <cell r="Z570">
            <v>784.98252000000014</v>
          </cell>
          <cell r="AA570">
            <v>1057.3730399999999</v>
          </cell>
          <cell r="AB570">
            <v>2112.8143575000004</v>
          </cell>
          <cell r="AC570">
            <v>1596.5955000000001</v>
          </cell>
          <cell r="AD570">
            <v>0</v>
          </cell>
          <cell r="AE570">
            <v>20299.101487</v>
          </cell>
          <cell r="AG570">
            <v>487049010</v>
          </cell>
          <cell r="AH570" t="str">
            <v>487</v>
          </cell>
          <cell r="AI570" t="str">
            <v>049</v>
          </cell>
          <cell r="AJ570" t="str">
            <v>010</v>
          </cell>
          <cell r="AK570">
            <v>1</v>
          </cell>
          <cell r="AL570">
            <v>2</v>
          </cell>
          <cell r="AM570">
            <v>20299.101487</v>
          </cell>
          <cell r="AN570">
            <v>10150</v>
          </cell>
          <cell r="AO570">
            <v>0</v>
          </cell>
          <cell r="AP570">
            <v>10150</v>
          </cell>
        </row>
        <row r="571">
          <cell r="A571">
            <v>487049031</v>
          </cell>
          <cell r="B571" t="str">
            <v>PROSPECT HILL ACADEMY</v>
          </cell>
          <cell r="C571">
            <v>0</v>
          </cell>
          <cell r="D571">
            <v>0</v>
          </cell>
          <cell r="E571">
            <v>0</v>
          </cell>
          <cell r="F571">
            <v>0</v>
          </cell>
          <cell r="G571">
            <v>0</v>
          </cell>
          <cell r="H571">
            <v>1</v>
          </cell>
          <cell r="I571">
            <v>3.7499999999999999E-2</v>
          </cell>
          <cell r="J571">
            <v>0</v>
          </cell>
          <cell r="K571">
            <v>0</v>
          </cell>
          <cell r="L571">
            <v>0</v>
          </cell>
          <cell r="M571">
            <v>0</v>
          </cell>
          <cell r="N571">
            <v>0</v>
          </cell>
          <cell r="O571">
            <v>0</v>
          </cell>
          <cell r="P571">
            <v>0</v>
          </cell>
          <cell r="Q571">
            <v>1</v>
          </cell>
          <cell r="R571">
            <v>1.0860000000000001</v>
          </cell>
          <cell r="T571">
            <v>491.34128775000011</v>
          </cell>
          <cell r="U571">
            <v>704.95518000000004</v>
          </cell>
          <cell r="V571">
            <v>4516.5218242500005</v>
          </cell>
          <cell r="W571">
            <v>808.0870342500001</v>
          </cell>
          <cell r="X571">
            <v>150.53833350000002</v>
          </cell>
          <cell r="Y571">
            <v>702.22437500000001</v>
          </cell>
          <cell r="Z571">
            <v>392.49126000000007</v>
          </cell>
          <cell r="AA571">
            <v>528.68651999999997</v>
          </cell>
          <cell r="AB571">
            <v>1056.4071787500002</v>
          </cell>
          <cell r="AC571">
            <v>798.29775000000006</v>
          </cell>
          <cell r="AD571">
            <v>0</v>
          </cell>
          <cell r="AE571">
            <v>10149.5507435</v>
          </cell>
          <cell r="AG571">
            <v>487049031</v>
          </cell>
          <cell r="AH571" t="str">
            <v>487</v>
          </cell>
          <cell r="AI571" t="str">
            <v>049</v>
          </cell>
          <cell r="AJ571" t="str">
            <v>031</v>
          </cell>
          <cell r="AK571">
            <v>1</v>
          </cell>
          <cell r="AL571">
            <v>1</v>
          </cell>
          <cell r="AM571">
            <v>10149.5507435</v>
          </cell>
          <cell r="AN571">
            <v>10150</v>
          </cell>
          <cell r="AO571">
            <v>0</v>
          </cell>
          <cell r="AP571">
            <v>10150</v>
          </cell>
        </row>
        <row r="572">
          <cell r="A572">
            <v>487049035</v>
          </cell>
          <cell r="B572" t="str">
            <v>PROSPECT HILL ACADEMY</v>
          </cell>
          <cell r="C572">
            <v>0</v>
          </cell>
          <cell r="D572">
            <v>0</v>
          </cell>
          <cell r="E572">
            <v>0</v>
          </cell>
          <cell r="F572">
            <v>0</v>
          </cell>
          <cell r="G572">
            <v>7</v>
          </cell>
          <cell r="H572">
            <v>17</v>
          </cell>
          <cell r="I572">
            <v>0.9</v>
          </cell>
          <cell r="J572">
            <v>0</v>
          </cell>
          <cell r="K572">
            <v>0</v>
          </cell>
          <cell r="L572">
            <v>0</v>
          </cell>
          <cell r="M572">
            <v>0</v>
          </cell>
          <cell r="N572">
            <v>0</v>
          </cell>
          <cell r="O572">
            <v>3</v>
          </cell>
          <cell r="P572">
            <v>9</v>
          </cell>
          <cell r="Q572">
            <v>24</v>
          </cell>
          <cell r="R572">
            <v>1.0860000000000001</v>
          </cell>
          <cell r="T572">
            <v>11792.190906000002</v>
          </cell>
          <cell r="U572">
            <v>16918.924320000002</v>
          </cell>
          <cell r="V572">
            <v>127524.61102200001</v>
          </cell>
          <cell r="W572">
            <v>20093.776902000001</v>
          </cell>
          <cell r="X572">
            <v>4410.5218440000008</v>
          </cell>
          <cell r="Y572">
            <v>15043.954999999998</v>
          </cell>
          <cell r="Z572">
            <v>8864.0840400000016</v>
          </cell>
          <cell r="AA572">
            <v>10592.529060000003</v>
          </cell>
          <cell r="AB572">
            <v>30950.755650000003</v>
          </cell>
          <cell r="AC572">
            <v>22615.776000000002</v>
          </cell>
          <cell r="AD572">
            <v>0</v>
          </cell>
          <cell r="AE572">
            <v>268807.12474400003</v>
          </cell>
          <cell r="AG572">
            <v>487049035</v>
          </cell>
          <cell r="AH572" t="str">
            <v>487</v>
          </cell>
          <cell r="AI572" t="str">
            <v>049</v>
          </cell>
          <cell r="AJ572" t="str">
            <v>035</v>
          </cell>
          <cell r="AK572">
            <v>1</v>
          </cell>
          <cell r="AL572">
            <v>24</v>
          </cell>
          <cell r="AM572">
            <v>268807.12474400003</v>
          </cell>
          <cell r="AN572">
            <v>11200</v>
          </cell>
          <cell r="AO572">
            <v>0</v>
          </cell>
          <cell r="AP572">
            <v>11200</v>
          </cell>
        </row>
        <row r="573">
          <cell r="A573">
            <v>487049044</v>
          </cell>
          <cell r="B573" t="str">
            <v>PROSPECT HILL ACADEMY</v>
          </cell>
          <cell r="C573">
            <v>0</v>
          </cell>
          <cell r="D573">
            <v>0</v>
          </cell>
          <cell r="E573">
            <v>0</v>
          </cell>
          <cell r="F573">
            <v>0</v>
          </cell>
          <cell r="G573">
            <v>0</v>
          </cell>
          <cell r="H573">
            <v>3</v>
          </cell>
          <cell r="I573">
            <v>0.1125</v>
          </cell>
          <cell r="J573">
            <v>0</v>
          </cell>
          <cell r="K573">
            <v>0</v>
          </cell>
          <cell r="L573">
            <v>0</v>
          </cell>
          <cell r="M573">
            <v>0</v>
          </cell>
          <cell r="N573">
            <v>0</v>
          </cell>
          <cell r="O573">
            <v>0</v>
          </cell>
          <cell r="P573">
            <v>3</v>
          </cell>
          <cell r="Q573">
            <v>3</v>
          </cell>
          <cell r="R573">
            <v>1.0860000000000001</v>
          </cell>
          <cell r="T573">
            <v>1474.0238632500002</v>
          </cell>
          <cell r="U573">
            <v>2114.8655400000002</v>
          </cell>
          <cell r="V573">
            <v>20140.792692750001</v>
          </cell>
          <cell r="W573">
            <v>2424.2611027500006</v>
          </cell>
          <cell r="X573">
            <v>643.64152050000007</v>
          </cell>
          <cell r="Y573">
            <v>2106.6731249999998</v>
          </cell>
          <cell r="Z573">
            <v>1177.47378</v>
          </cell>
          <cell r="AA573">
            <v>1586.0595600000001</v>
          </cell>
          <cell r="AB573">
            <v>4516.6977562500006</v>
          </cell>
          <cell r="AC573">
            <v>3210.3832499999999</v>
          </cell>
          <cell r="AD573">
            <v>0</v>
          </cell>
          <cell r="AE573">
            <v>39394.872190500006</v>
          </cell>
          <cell r="AG573">
            <v>487049044</v>
          </cell>
          <cell r="AH573" t="str">
            <v>487</v>
          </cell>
          <cell r="AI573" t="str">
            <v>049</v>
          </cell>
          <cell r="AJ573" t="str">
            <v>044</v>
          </cell>
          <cell r="AK573">
            <v>1</v>
          </cell>
          <cell r="AL573">
            <v>3</v>
          </cell>
          <cell r="AM573">
            <v>39394.872190500006</v>
          </cell>
          <cell r="AN573">
            <v>13132</v>
          </cell>
          <cell r="AO573">
            <v>0</v>
          </cell>
          <cell r="AP573">
            <v>13132</v>
          </cell>
        </row>
        <row r="574">
          <cell r="A574">
            <v>487049049</v>
          </cell>
          <cell r="B574" t="str">
            <v>PROSPECT HILL ACADEMY</v>
          </cell>
          <cell r="C574">
            <v>0</v>
          </cell>
          <cell r="D574">
            <v>0</v>
          </cell>
          <cell r="E574">
            <v>0</v>
          </cell>
          <cell r="F574">
            <v>0</v>
          </cell>
          <cell r="G574">
            <v>25</v>
          </cell>
          <cell r="H574">
            <v>43</v>
          </cell>
          <cell r="I574">
            <v>2.5499999999999998</v>
          </cell>
          <cell r="J574">
            <v>0</v>
          </cell>
          <cell r="K574">
            <v>0</v>
          </cell>
          <cell r="L574">
            <v>0</v>
          </cell>
          <cell r="M574">
            <v>0</v>
          </cell>
          <cell r="N574">
            <v>0</v>
          </cell>
          <cell r="O574">
            <v>16</v>
          </cell>
          <cell r="P574">
            <v>21</v>
          </cell>
          <cell r="Q574">
            <v>68</v>
          </cell>
          <cell r="R574">
            <v>1.0860000000000001</v>
          </cell>
          <cell r="T574">
            <v>33411.207567000005</v>
          </cell>
          <cell r="U574">
            <v>47936.952239999999</v>
          </cell>
          <cell r="V574">
            <v>366328.34874900011</v>
          </cell>
          <cell r="W574">
            <v>57448.804328999999</v>
          </cell>
          <cell r="X574">
            <v>12710.275758</v>
          </cell>
          <cell r="Y574">
            <v>41289.007499999992</v>
          </cell>
          <cell r="Z574">
            <v>24704.740680000003</v>
          </cell>
          <cell r="AA574">
            <v>28465.156859999999</v>
          </cell>
          <cell r="AB574">
            <v>89194.127535000007</v>
          </cell>
          <cell r="AC574">
            <v>65037.207000000002</v>
          </cell>
          <cell r="AD574">
            <v>0</v>
          </cell>
          <cell r="AE574">
            <v>766525.82821800013</v>
          </cell>
          <cell r="AG574">
            <v>487049049</v>
          </cell>
          <cell r="AH574" t="str">
            <v>487</v>
          </cell>
          <cell r="AI574" t="str">
            <v>049</v>
          </cell>
          <cell r="AJ574" t="str">
            <v>049</v>
          </cell>
          <cell r="AK574">
            <v>1</v>
          </cell>
          <cell r="AL574">
            <v>68</v>
          </cell>
          <cell r="AM574">
            <v>766525.82821800013</v>
          </cell>
          <cell r="AN574">
            <v>11272</v>
          </cell>
          <cell r="AO574">
            <v>0</v>
          </cell>
          <cell r="AP574">
            <v>11272</v>
          </cell>
        </row>
        <row r="575">
          <cell r="A575">
            <v>487049057</v>
          </cell>
          <cell r="B575" t="str">
            <v>PROSPECT HILL ACADEMY</v>
          </cell>
          <cell r="C575">
            <v>0</v>
          </cell>
          <cell r="D575">
            <v>0</v>
          </cell>
          <cell r="E575">
            <v>0</v>
          </cell>
          <cell r="F575">
            <v>0</v>
          </cell>
          <cell r="G575">
            <v>2</v>
          </cell>
          <cell r="H575">
            <v>10</v>
          </cell>
          <cell r="I575">
            <v>0.45</v>
          </cell>
          <cell r="J575">
            <v>0</v>
          </cell>
          <cell r="K575">
            <v>0</v>
          </cell>
          <cell r="L575">
            <v>0</v>
          </cell>
          <cell r="M575">
            <v>0</v>
          </cell>
          <cell r="N575">
            <v>0</v>
          </cell>
          <cell r="O575">
            <v>0</v>
          </cell>
          <cell r="P575">
            <v>5</v>
          </cell>
          <cell r="Q575">
            <v>12</v>
          </cell>
          <cell r="R575">
            <v>1.0860000000000001</v>
          </cell>
          <cell r="T575">
            <v>5896.0954530000008</v>
          </cell>
          <cell r="U575">
            <v>8459.4621600000009</v>
          </cell>
          <cell r="V575">
            <v>62506.433391000006</v>
          </cell>
          <cell r="W575">
            <v>9896.9552910000002</v>
          </cell>
          <cell r="X575">
            <v>2134.9315620000002</v>
          </cell>
          <cell r="Y575">
            <v>7909.7124999999996</v>
          </cell>
          <cell r="Z575">
            <v>4551.1219200000005</v>
          </cell>
          <cell r="AA575">
            <v>5745.3961200000003</v>
          </cell>
          <cell r="AB575">
            <v>14981.845125000002</v>
          </cell>
          <cell r="AC575">
            <v>10994.342999999999</v>
          </cell>
          <cell r="AD575">
            <v>0</v>
          </cell>
          <cell r="AE575">
            <v>133076.29652200002</v>
          </cell>
          <cell r="AG575">
            <v>487049057</v>
          </cell>
          <cell r="AH575" t="str">
            <v>487</v>
          </cell>
          <cell r="AI575" t="str">
            <v>049</v>
          </cell>
          <cell r="AJ575" t="str">
            <v>057</v>
          </cell>
          <cell r="AK575">
            <v>1</v>
          </cell>
          <cell r="AL575">
            <v>12</v>
          </cell>
          <cell r="AM575">
            <v>133076.29652200002</v>
          </cell>
          <cell r="AN575">
            <v>11090</v>
          </cell>
          <cell r="AO575">
            <v>0</v>
          </cell>
          <cell r="AP575">
            <v>11090</v>
          </cell>
        </row>
        <row r="576">
          <cell r="A576">
            <v>487049093</v>
          </cell>
          <cell r="B576" t="str">
            <v>PROSPECT HILL ACADEMY</v>
          </cell>
          <cell r="C576">
            <v>0</v>
          </cell>
          <cell r="D576">
            <v>0</v>
          </cell>
          <cell r="E576">
            <v>0</v>
          </cell>
          <cell r="F576">
            <v>0</v>
          </cell>
          <cell r="G576">
            <v>23</v>
          </cell>
          <cell r="H576">
            <v>33</v>
          </cell>
          <cell r="I576">
            <v>2.2875000000000001</v>
          </cell>
          <cell r="J576">
            <v>0</v>
          </cell>
          <cell r="K576">
            <v>0</v>
          </cell>
          <cell r="L576">
            <v>0</v>
          </cell>
          <cell r="M576">
            <v>5</v>
          </cell>
          <cell r="N576">
            <v>0</v>
          </cell>
          <cell r="O576">
            <v>20</v>
          </cell>
          <cell r="P576">
            <v>23</v>
          </cell>
          <cell r="Q576">
            <v>61</v>
          </cell>
          <cell r="R576">
            <v>1.0860000000000001</v>
          </cell>
          <cell r="T576">
            <v>29971.818552750003</v>
          </cell>
          <cell r="U576">
            <v>43002.265980000004</v>
          </cell>
          <cell r="V576">
            <v>356842.13969925005</v>
          </cell>
          <cell r="W576">
            <v>52422.639809250002</v>
          </cell>
          <cell r="X576">
            <v>12225.604003500001</v>
          </cell>
          <cell r="Y576">
            <v>35597.966874999998</v>
          </cell>
          <cell r="Z576">
            <v>21719.142060000002</v>
          </cell>
          <cell r="AA576">
            <v>23421.588240000001</v>
          </cell>
          <cell r="AB576">
            <v>85793.161743749995</v>
          </cell>
          <cell r="AC576">
            <v>62307.782749999991</v>
          </cell>
          <cell r="AD576">
            <v>0</v>
          </cell>
          <cell r="AE576">
            <v>723304.10971350002</v>
          </cell>
          <cell r="AG576">
            <v>487049093</v>
          </cell>
          <cell r="AH576" t="str">
            <v>487</v>
          </cell>
          <cell r="AI576" t="str">
            <v>049</v>
          </cell>
          <cell r="AJ576" t="str">
            <v>093</v>
          </cell>
          <cell r="AK576">
            <v>1</v>
          </cell>
          <cell r="AL576">
            <v>61</v>
          </cell>
          <cell r="AM576">
            <v>723304.10971350002</v>
          </cell>
          <cell r="AN576">
            <v>11857</v>
          </cell>
          <cell r="AO576">
            <v>0</v>
          </cell>
          <cell r="AP576">
            <v>11857</v>
          </cell>
        </row>
        <row r="577">
          <cell r="A577">
            <v>487049128</v>
          </cell>
          <cell r="B577" t="str">
            <v>PROSPECT HILL ACADEMY</v>
          </cell>
          <cell r="C577">
            <v>0</v>
          </cell>
          <cell r="D577">
            <v>0</v>
          </cell>
          <cell r="E577">
            <v>0</v>
          </cell>
          <cell r="F577">
            <v>0</v>
          </cell>
          <cell r="G577">
            <v>0</v>
          </cell>
          <cell r="H577">
            <v>1</v>
          </cell>
          <cell r="I577">
            <v>3.7499999999999999E-2</v>
          </cell>
          <cell r="J577">
            <v>0</v>
          </cell>
          <cell r="K577">
            <v>0</v>
          </cell>
          <cell r="L577">
            <v>0</v>
          </cell>
          <cell r="M577">
            <v>0</v>
          </cell>
          <cell r="N577">
            <v>0</v>
          </cell>
          <cell r="O577">
            <v>0</v>
          </cell>
          <cell r="P577">
            <v>0</v>
          </cell>
          <cell r="Q577">
            <v>1</v>
          </cell>
          <cell r="R577">
            <v>1.0860000000000001</v>
          </cell>
          <cell r="T577">
            <v>491.34128775000011</v>
          </cell>
          <cell r="U577">
            <v>704.95518000000004</v>
          </cell>
          <cell r="V577">
            <v>4516.5218242500005</v>
          </cell>
          <cell r="W577">
            <v>808.0870342500001</v>
          </cell>
          <cell r="X577">
            <v>150.53833350000002</v>
          </cell>
          <cell r="Y577">
            <v>702.22437500000001</v>
          </cell>
          <cell r="Z577">
            <v>392.49126000000007</v>
          </cell>
          <cell r="AA577">
            <v>528.68651999999997</v>
          </cell>
          <cell r="AB577">
            <v>1056.4071787500002</v>
          </cell>
          <cell r="AC577">
            <v>798.29775000000006</v>
          </cell>
          <cell r="AD577">
            <v>0</v>
          </cell>
          <cell r="AE577">
            <v>10149.5507435</v>
          </cell>
          <cell r="AG577">
            <v>487049128</v>
          </cell>
          <cell r="AH577" t="str">
            <v>487</v>
          </cell>
          <cell r="AI577" t="str">
            <v>049</v>
          </cell>
          <cell r="AJ577" t="str">
            <v>128</v>
          </cell>
          <cell r="AK577">
            <v>1</v>
          </cell>
          <cell r="AL577">
            <v>1</v>
          </cell>
          <cell r="AM577">
            <v>10149.5507435</v>
          </cell>
          <cell r="AN577">
            <v>10150</v>
          </cell>
          <cell r="AO577">
            <v>0</v>
          </cell>
          <cell r="AP577">
            <v>10150</v>
          </cell>
        </row>
        <row r="578">
          <cell r="A578">
            <v>487049149</v>
          </cell>
          <cell r="B578" t="str">
            <v>PROSPECT HILL ACADEMY</v>
          </cell>
          <cell r="C578">
            <v>0</v>
          </cell>
          <cell r="D578">
            <v>0</v>
          </cell>
          <cell r="E578">
            <v>0</v>
          </cell>
          <cell r="F578">
            <v>0</v>
          </cell>
          <cell r="G578">
            <v>0</v>
          </cell>
          <cell r="H578">
            <v>1</v>
          </cell>
          <cell r="I578">
            <v>3.7499999999999999E-2</v>
          </cell>
          <cell r="J578">
            <v>0</v>
          </cell>
          <cell r="K578">
            <v>0</v>
          </cell>
          <cell r="L578">
            <v>0</v>
          </cell>
          <cell r="M578">
            <v>0</v>
          </cell>
          <cell r="N578">
            <v>0</v>
          </cell>
          <cell r="O578">
            <v>0</v>
          </cell>
          <cell r="P578">
            <v>0</v>
          </cell>
          <cell r="Q578">
            <v>1</v>
          </cell>
          <cell r="R578">
            <v>1.0860000000000001</v>
          </cell>
          <cell r="T578">
            <v>491.34128775000011</v>
          </cell>
          <cell r="U578">
            <v>704.95518000000004</v>
          </cell>
          <cell r="V578">
            <v>4516.5218242500005</v>
          </cell>
          <cell r="W578">
            <v>808.0870342500001</v>
          </cell>
          <cell r="X578">
            <v>150.53833350000002</v>
          </cell>
          <cell r="Y578">
            <v>702.22437500000001</v>
          </cell>
          <cell r="Z578">
            <v>392.49126000000007</v>
          </cell>
          <cell r="AA578">
            <v>528.68651999999997</v>
          </cell>
          <cell r="AB578">
            <v>1056.4071787500002</v>
          </cell>
          <cell r="AC578">
            <v>798.29775000000006</v>
          </cell>
          <cell r="AD578">
            <v>0</v>
          </cell>
          <cell r="AE578">
            <v>10149.5507435</v>
          </cell>
          <cell r="AG578">
            <v>487049149</v>
          </cell>
          <cell r="AH578" t="str">
            <v>487</v>
          </cell>
          <cell r="AI578" t="str">
            <v>049</v>
          </cell>
          <cell r="AJ578" t="str">
            <v>149</v>
          </cell>
          <cell r="AK578">
            <v>1</v>
          </cell>
          <cell r="AL578">
            <v>1</v>
          </cell>
          <cell r="AM578">
            <v>10149.5507435</v>
          </cell>
          <cell r="AN578">
            <v>10150</v>
          </cell>
          <cell r="AO578">
            <v>0</v>
          </cell>
          <cell r="AP578">
            <v>10150</v>
          </cell>
        </row>
        <row r="579">
          <cell r="A579">
            <v>487049153</v>
          </cell>
          <cell r="B579" t="str">
            <v>PROSPECT HILL ACADEMY</v>
          </cell>
          <cell r="C579">
            <v>0</v>
          </cell>
          <cell r="D579">
            <v>0</v>
          </cell>
          <cell r="E579">
            <v>0</v>
          </cell>
          <cell r="F579">
            <v>0</v>
          </cell>
          <cell r="G579">
            <v>1</v>
          </cell>
          <cell r="H579">
            <v>1</v>
          </cell>
          <cell r="I579">
            <v>7.4999999999999997E-2</v>
          </cell>
          <cell r="J579">
            <v>0</v>
          </cell>
          <cell r="K579">
            <v>0</v>
          </cell>
          <cell r="L579">
            <v>0</v>
          </cell>
          <cell r="M579">
            <v>0</v>
          </cell>
          <cell r="N579">
            <v>0</v>
          </cell>
          <cell r="O579">
            <v>1</v>
          </cell>
          <cell r="P579">
            <v>0</v>
          </cell>
          <cell r="Q579">
            <v>2</v>
          </cell>
          <cell r="R579">
            <v>1.0860000000000001</v>
          </cell>
          <cell r="T579">
            <v>982.68257550000021</v>
          </cell>
          <cell r="U579">
            <v>1409.9103600000001</v>
          </cell>
          <cell r="V579">
            <v>10602.650308499999</v>
          </cell>
          <cell r="W579">
            <v>1716.1295085000002</v>
          </cell>
          <cell r="X579">
            <v>369.29918700000007</v>
          </cell>
          <cell r="Y579">
            <v>1145.95875</v>
          </cell>
          <cell r="Z579">
            <v>705.59592000000009</v>
          </cell>
          <cell r="AA579">
            <v>757.95198000000016</v>
          </cell>
          <cell r="AB579">
            <v>2591.5557375000003</v>
          </cell>
          <cell r="AC579">
            <v>1896.2355</v>
          </cell>
          <cell r="AD579">
            <v>0</v>
          </cell>
          <cell r="AE579">
            <v>22177.969827000001</v>
          </cell>
          <cell r="AG579">
            <v>487049153</v>
          </cell>
          <cell r="AH579" t="str">
            <v>487</v>
          </cell>
          <cell r="AI579" t="str">
            <v>049</v>
          </cell>
          <cell r="AJ579" t="str">
            <v>153</v>
          </cell>
          <cell r="AK579">
            <v>1</v>
          </cell>
          <cell r="AL579">
            <v>2</v>
          </cell>
          <cell r="AM579">
            <v>22177.969827000001</v>
          </cell>
          <cell r="AN579">
            <v>11089</v>
          </cell>
          <cell r="AO579">
            <v>0</v>
          </cell>
          <cell r="AP579">
            <v>11089</v>
          </cell>
        </row>
        <row r="580">
          <cell r="A580">
            <v>487049163</v>
          </cell>
          <cell r="B580" t="str">
            <v>PROSPECT HILL ACADEMY</v>
          </cell>
          <cell r="C580">
            <v>0</v>
          </cell>
          <cell r="D580">
            <v>0</v>
          </cell>
          <cell r="E580">
            <v>0</v>
          </cell>
          <cell r="F580">
            <v>0</v>
          </cell>
          <cell r="G580">
            <v>4</v>
          </cell>
          <cell r="H580">
            <v>6</v>
          </cell>
          <cell r="I580">
            <v>0.375</v>
          </cell>
          <cell r="J580">
            <v>0</v>
          </cell>
          <cell r="K580">
            <v>0</v>
          </cell>
          <cell r="L580">
            <v>0</v>
          </cell>
          <cell r="M580">
            <v>0</v>
          </cell>
          <cell r="N580">
            <v>0</v>
          </cell>
          <cell r="O580">
            <v>2</v>
          </cell>
          <cell r="P580">
            <v>2</v>
          </cell>
          <cell r="Q580">
            <v>10</v>
          </cell>
          <cell r="R580">
            <v>1.0860000000000001</v>
          </cell>
          <cell r="T580">
            <v>4913.4128775000017</v>
          </cell>
          <cell r="U580">
            <v>7049.5517999999993</v>
          </cell>
          <cell r="V580">
            <v>50021.375842499998</v>
          </cell>
          <cell r="W580">
            <v>8480.6921024999992</v>
          </cell>
          <cell r="X580">
            <v>1778.2734149999999</v>
          </cell>
          <cell r="Y580">
            <v>5988.2837499999987</v>
          </cell>
          <cell r="Z580">
            <v>3607.3661999999999</v>
          </cell>
          <cell r="AA580">
            <v>4089.1809600000006</v>
          </cell>
          <cell r="AB580">
            <v>12479.037307500002</v>
          </cell>
          <cell r="AC580">
            <v>9181.5375000000004</v>
          </cell>
          <cell r="AD580">
            <v>0</v>
          </cell>
          <cell r="AE580">
            <v>107588.71175500003</v>
          </cell>
          <cell r="AG580">
            <v>487049163</v>
          </cell>
          <cell r="AH580" t="str">
            <v>487</v>
          </cell>
          <cell r="AI580" t="str">
            <v>049</v>
          </cell>
          <cell r="AJ580" t="str">
            <v>163</v>
          </cell>
          <cell r="AK580">
            <v>1</v>
          </cell>
          <cell r="AL580">
            <v>10</v>
          </cell>
          <cell r="AM580">
            <v>107588.71175500003</v>
          </cell>
          <cell r="AN580">
            <v>10759</v>
          </cell>
          <cell r="AO580">
            <v>0</v>
          </cell>
          <cell r="AP580">
            <v>10759</v>
          </cell>
        </row>
        <row r="581">
          <cell r="A581">
            <v>487049165</v>
          </cell>
          <cell r="B581" t="str">
            <v>PROSPECT HILL ACADEMY</v>
          </cell>
          <cell r="C581">
            <v>0</v>
          </cell>
          <cell r="D581">
            <v>0</v>
          </cell>
          <cell r="E581">
            <v>0</v>
          </cell>
          <cell r="F581">
            <v>0</v>
          </cell>
          <cell r="G581">
            <v>19</v>
          </cell>
          <cell r="H581">
            <v>29</v>
          </cell>
          <cell r="I581">
            <v>1.8</v>
          </cell>
          <cell r="J581">
            <v>0</v>
          </cell>
          <cell r="K581">
            <v>0</v>
          </cell>
          <cell r="L581">
            <v>0</v>
          </cell>
          <cell r="M581">
            <v>0</v>
          </cell>
          <cell r="N581">
            <v>0</v>
          </cell>
          <cell r="O581">
            <v>10</v>
          </cell>
          <cell r="P581">
            <v>16</v>
          </cell>
          <cell r="Q581">
            <v>48</v>
          </cell>
          <cell r="R581">
            <v>1.0860000000000001</v>
          </cell>
          <cell r="T581">
            <v>23584.381812000003</v>
          </cell>
          <cell r="U581">
            <v>33837.848640000004</v>
          </cell>
          <cell r="V581">
            <v>255594.89360400004</v>
          </cell>
          <cell r="W581">
            <v>40687.331004</v>
          </cell>
          <cell r="X581">
            <v>8970.1297680000007</v>
          </cell>
          <cell r="Y581">
            <v>28795.459999999995</v>
          </cell>
          <cell r="Z581">
            <v>17331.235080000002</v>
          </cell>
          <cell r="AA581">
            <v>19687.952820000006</v>
          </cell>
          <cell r="AB581">
            <v>62947.741980000013</v>
          </cell>
          <cell r="AC581">
            <v>45914.261999999995</v>
          </cell>
          <cell r="AD581">
            <v>0</v>
          </cell>
          <cell r="AE581">
            <v>537351.23670800007</v>
          </cell>
          <cell r="AG581">
            <v>487049165</v>
          </cell>
          <cell r="AH581" t="str">
            <v>487</v>
          </cell>
          <cell r="AI581" t="str">
            <v>049</v>
          </cell>
          <cell r="AJ581" t="str">
            <v>165</v>
          </cell>
          <cell r="AK581">
            <v>1</v>
          </cell>
          <cell r="AL581">
            <v>48</v>
          </cell>
          <cell r="AM581">
            <v>537351.23670800007</v>
          </cell>
          <cell r="AN581">
            <v>11195</v>
          </cell>
          <cell r="AO581">
            <v>0</v>
          </cell>
          <cell r="AP581">
            <v>11195</v>
          </cell>
        </row>
        <row r="582">
          <cell r="A582">
            <v>487049176</v>
          </cell>
          <cell r="B582" t="str">
            <v>PROSPECT HILL ACADEMY</v>
          </cell>
          <cell r="C582">
            <v>0</v>
          </cell>
          <cell r="D582">
            <v>0</v>
          </cell>
          <cell r="E582">
            <v>0</v>
          </cell>
          <cell r="F582">
            <v>0</v>
          </cell>
          <cell r="G582">
            <v>15</v>
          </cell>
          <cell r="H582">
            <v>37</v>
          </cell>
          <cell r="I582">
            <v>1.9875</v>
          </cell>
          <cell r="J582">
            <v>0</v>
          </cell>
          <cell r="K582">
            <v>0</v>
          </cell>
          <cell r="L582">
            <v>0</v>
          </cell>
          <cell r="M582">
            <v>1</v>
          </cell>
          <cell r="N582">
            <v>0</v>
          </cell>
          <cell r="O582">
            <v>5</v>
          </cell>
          <cell r="P582">
            <v>19</v>
          </cell>
          <cell r="Q582">
            <v>53</v>
          </cell>
          <cell r="R582">
            <v>1.0860000000000001</v>
          </cell>
          <cell r="T582">
            <v>26041.088250749999</v>
          </cell>
          <cell r="U582">
            <v>37362.624540000004</v>
          </cell>
          <cell r="V582">
            <v>276267.14184524998</v>
          </cell>
          <cell r="W582">
            <v>44494.015535250001</v>
          </cell>
          <cell r="X582">
            <v>9616.6432154999984</v>
          </cell>
          <cell r="Y582">
            <v>33082.051874999997</v>
          </cell>
          <cell r="Z582">
            <v>19531.851180000001</v>
          </cell>
          <cell r="AA582">
            <v>23140.748640000002</v>
          </cell>
          <cell r="AB582">
            <v>67484.749293749992</v>
          </cell>
          <cell r="AC582">
            <v>49507.510750000001</v>
          </cell>
          <cell r="AD582">
            <v>0</v>
          </cell>
          <cell r="AE582">
            <v>586528.42512550007</v>
          </cell>
          <cell r="AG582">
            <v>487049176</v>
          </cell>
          <cell r="AH582" t="str">
            <v>487</v>
          </cell>
          <cell r="AI582" t="str">
            <v>049</v>
          </cell>
          <cell r="AJ582" t="str">
            <v>176</v>
          </cell>
          <cell r="AK582">
            <v>1</v>
          </cell>
          <cell r="AL582">
            <v>53</v>
          </cell>
          <cell r="AM582">
            <v>586528.42512550007</v>
          </cell>
          <cell r="AN582">
            <v>11067</v>
          </cell>
          <cell r="AO582">
            <v>0</v>
          </cell>
          <cell r="AP582">
            <v>11067</v>
          </cell>
        </row>
        <row r="583">
          <cell r="A583">
            <v>487049181</v>
          </cell>
          <cell r="B583" t="str">
            <v>PROSPECT HILL ACADEMY</v>
          </cell>
          <cell r="C583">
            <v>0</v>
          </cell>
          <cell r="D583">
            <v>0</v>
          </cell>
          <cell r="E583">
            <v>0</v>
          </cell>
          <cell r="F583">
            <v>0</v>
          </cell>
          <cell r="G583">
            <v>0</v>
          </cell>
          <cell r="H583">
            <v>2</v>
          </cell>
          <cell r="I583">
            <v>7.4999999999999997E-2</v>
          </cell>
          <cell r="J583">
            <v>0</v>
          </cell>
          <cell r="K583">
            <v>0</v>
          </cell>
          <cell r="L583">
            <v>0</v>
          </cell>
          <cell r="M583">
            <v>0</v>
          </cell>
          <cell r="N583">
            <v>0</v>
          </cell>
          <cell r="O583">
            <v>0</v>
          </cell>
          <cell r="P583">
            <v>2</v>
          </cell>
          <cell r="Q583">
            <v>2</v>
          </cell>
          <cell r="R583">
            <v>1.0860000000000001</v>
          </cell>
          <cell r="T583">
            <v>982.68257550000021</v>
          </cell>
          <cell r="U583">
            <v>1409.9103600000001</v>
          </cell>
          <cell r="V583">
            <v>13427.195128500001</v>
          </cell>
          <cell r="W583">
            <v>1616.1740685000002</v>
          </cell>
          <cell r="X583">
            <v>429.09434700000003</v>
          </cell>
          <cell r="Y583">
            <v>1404.44875</v>
          </cell>
          <cell r="Z583">
            <v>784.98252000000014</v>
          </cell>
          <cell r="AA583">
            <v>1057.3730399999999</v>
          </cell>
          <cell r="AB583">
            <v>3011.1318375000005</v>
          </cell>
          <cell r="AC583">
            <v>2140.2555000000002</v>
          </cell>
          <cell r="AD583">
            <v>0</v>
          </cell>
          <cell r="AE583">
            <v>26263.248126999999</v>
          </cell>
          <cell r="AG583">
            <v>487049181</v>
          </cell>
          <cell r="AH583" t="str">
            <v>487</v>
          </cell>
          <cell r="AI583" t="str">
            <v>049</v>
          </cell>
          <cell r="AJ583" t="str">
            <v>181</v>
          </cell>
          <cell r="AK583">
            <v>1</v>
          </cell>
          <cell r="AL583">
            <v>2</v>
          </cell>
          <cell r="AM583">
            <v>26263.248126999999</v>
          </cell>
          <cell r="AN583">
            <v>13132</v>
          </cell>
          <cell r="AO583">
            <v>0</v>
          </cell>
          <cell r="AP583">
            <v>13132</v>
          </cell>
        </row>
        <row r="584">
          <cell r="A584">
            <v>487049244</v>
          </cell>
          <cell r="B584" t="str">
            <v>PROSPECT HILL ACADEMY</v>
          </cell>
          <cell r="C584">
            <v>0</v>
          </cell>
          <cell r="D584">
            <v>0</v>
          </cell>
          <cell r="E584">
            <v>0</v>
          </cell>
          <cell r="F584">
            <v>0</v>
          </cell>
          <cell r="G584">
            <v>3</v>
          </cell>
          <cell r="H584">
            <v>6</v>
          </cell>
          <cell r="I584">
            <v>0.33750000000000002</v>
          </cell>
          <cell r="J584">
            <v>0</v>
          </cell>
          <cell r="K584">
            <v>0</v>
          </cell>
          <cell r="L584">
            <v>0</v>
          </cell>
          <cell r="M584">
            <v>0</v>
          </cell>
          <cell r="N584">
            <v>0</v>
          </cell>
          <cell r="O584">
            <v>1</v>
          </cell>
          <cell r="P584">
            <v>5</v>
          </cell>
          <cell r="Q584">
            <v>9</v>
          </cell>
          <cell r="R584">
            <v>1.0860000000000001</v>
          </cell>
          <cell r="T584">
            <v>4422.0715897500004</v>
          </cell>
          <cell r="U584">
            <v>6344.5966200000003</v>
          </cell>
          <cell r="V584">
            <v>50526.474578249996</v>
          </cell>
          <cell r="W584">
            <v>7572.6496282500002</v>
          </cell>
          <cell r="X584">
            <v>1751.5390815000003</v>
          </cell>
          <cell r="Y584">
            <v>5544.5493749999996</v>
          </cell>
          <cell r="Z584">
            <v>3294.2615400000004</v>
          </cell>
          <cell r="AA584">
            <v>3859.9155000000001</v>
          </cell>
          <cell r="AB584">
            <v>12291.36496875</v>
          </cell>
          <cell r="AC584">
            <v>8899.089750000001</v>
          </cell>
          <cell r="AD584">
            <v>0</v>
          </cell>
          <cell r="AE584">
            <v>104506.51263150001</v>
          </cell>
          <cell r="AG584">
            <v>487049244</v>
          </cell>
          <cell r="AH584" t="str">
            <v>487</v>
          </cell>
          <cell r="AI584" t="str">
            <v>049</v>
          </cell>
          <cell r="AJ584" t="str">
            <v>244</v>
          </cell>
          <cell r="AK584">
            <v>1</v>
          </cell>
          <cell r="AL584">
            <v>9</v>
          </cell>
          <cell r="AM584">
            <v>104506.51263150001</v>
          </cell>
          <cell r="AN584">
            <v>11612</v>
          </cell>
          <cell r="AO584">
            <v>0</v>
          </cell>
          <cell r="AP584">
            <v>11612</v>
          </cell>
        </row>
        <row r="585">
          <cell r="A585">
            <v>487049248</v>
          </cell>
          <cell r="B585" t="str">
            <v>PROSPECT HILL ACADEMY</v>
          </cell>
          <cell r="C585">
            <v>0</v>
          </cell>
          <cell r="D585">
            <v>0</v>
          </cell>
          <cell r="E585">
            <v>0</v>
          </cell>
          <cell r="F585">
            <v>0</v>
          </cell>
          <cell r="G585">
            <v>5</v>
          </cell>
          <cell r="H585">
            <v>6</v>
          </cell>
          <cell r="I585">
            <v>0.41249999999999998</v>
          </cell>
          <cell r="J585">
            <v>0</v>
          </cell>
          <cell r="K585">
            <v>0</v>
          </cell>
          <cell r="L585">
            <v>0</v>
          </cell>
          <cell r="M585">
            <v>0</v>
          </cell>
          <cell r="N585">
            <v>0</v>
          </cell>
          <cell r="O585">
            <v>3</v>
          </cell>
          <cell r="P585">
            <v>2</v>
          </cell>
          <cell r="Q585">
            <v>11</v>
          </cell>
          <cell r="R585">
            <v>1.0860000000000001</v>
          </cell>
          <cell r="T585">
            <v>5404.7541652500004</v>
          </cell>
          <cell r="U585">
            <v>7754.506980000001</v>
          </cell>
          <cell r="V585">
            <v>56107.50432675</v>
          </cell>
          <cell r="W585">
            <v>9388.7345767499992</v>
          </cell>
          <cell r="X585">
            <v>1997.0342685000001</v>
          </cell>
          <cell r="Y585">
            <v>6432.0181249999996</v>
          </cell>
          <cell r="Z585">
            <v>3920.4708600000004</v>
          </cell>
          <cell r="AA585">
            <v>4318.4464200000002</v>
          </cell>
          <cell r="AB585">
            <v>14014.185866250002</v>
          </cell>
          <cell r="AC585">
            <v>10279.47525</v>
          </cell>
          <cell r="AD585">
            <v>0</v>
          </cell>
          <cell r="AE585">
            <v>119617.13083850002</v>
          </cell>
          <cell r="AG585">
            <v>487049248</v>
          </cell>
          <cell r="AH585" t="str">
            <v>487</v>
          </cell>
          <cell r="AI585" t="str">
            <v>049</v>
          </cell>
          <cell r="AJ585" t="str">
            <v>248</v>
          </cell>
          <cell r="AK585">
            <v>1</v>
          </cell>
          <cell r="AL585">
            <v>11</v>
          </cell>
          <cell r="AM585">
            <v>119617.13083850002</v>
          </cell>
          <cell r="AN585">
            <v>10874</v>
          </cell>
          <cell r="AO585">
            <v>0</v>
          </cell>
          <cell r="AP585">
            <v>10874</v>
          </cell>
        </row>
        <row r="586">
          <cell r="A586">
            <v>487049262</v>
          </cell>
          <cell r="B586" t="str">
            <v>PROSPECT HILL ACADEMY</v>
          </cell>
          <cell r="C586">
            <v>0</v>
          </cell>
          <cell r="D586">
            <v>0</v>
          </cell>
          <cell r="E586">
            <v>0</v>
          </cell>
          <cell r="F586">
            <v>0</v>
          </cell>
          <cell r="G586">
            <v>3</v>
          </cell>
          <cell r="H586">
            <v>4</v>
          </cell>
          <cell r="I586">
            <v>0.26250000000000001</v>
          </cell>
          <cell r="J586">
            <v>0</v>
          </cell>
          <cell r="K586">
            <v>0</v>
          </cell>
          <cell r="L586">
            <v>0</v>
          </cell>
          <cell r="M586">
            <v>0</v>
          </cell>
          <cell r="N586">
            <v>0</v>
          </cell>
          <cell r="O586">
            <v>1</v>
          </cell>
          <cell r="P586">
            <v>0</v>
          </cell>
          <cell r="Q586">
            <v>7</v>
          </cell>
          <cell r="R586">
            <v>1.0860000000000001</v>
          </cell>
          <cell r="T586">
            <v>3439.3890142500004</v>
          </cell>
          <cell r="U586">
            <v>4934.6862600000004</v>
          </cell>
          <cell r="V586">
            <v>30508.052229750003</v>
          </cell>
          <cell r="W586">
            <v>5956.4755597500007</v>
          </cell>
          <cell r="X586">
            <v>1130.4182145000002</v>
          </cell>
          <cell r="Y586">
            <v>4140.100625</v>
          </cell>
          <cell r="Z586">
            <v>2509.2790200000004</v>
          </cell>
          <cell r="AA586">
            <v>2802.5424600000001</v>
          </cell>
          <cell r="AB586">
            <v>7932.7569112500014</v>
          </cell>
          <cell r="AC586">
            <v>5943.3442500000001</v>
          </cell>
          <cell r="AD586">
            <v>0</v>
          </cell>
          <cell r="AE586">
            <v>69297.044544500008</v>
          </cell>
          <cell r="AG586">
            <v>487049262</v>
          </cell>
          <cell r="AH586" t="str">
            <v>487</v>
          </cell>
          <cell r="AI586" t="str">
            <v>049</v>
          </cell>
          <cell r="AJ586" t="str">
            <v>262</v>
          </cell>
          <cell r="AK586">
            <v>1</v>
          </cell>
          <cell r="AL586">
            <v>7</v>
          </cell>
          <cell r="AM586">
            <v>69297.044544500008</v>
          </cell>
          <cell r="AN586">
            <v>9900</v>
          </cell>
          <cell r="AO586">
            <v>0</v>
          </cell>
          <cell r="AP586">
            <v>9900</v>
          </cell>
        </row>
        <row r="587">
          <cell r="A587">
            <v>487049274</v>
          </cell>
          <cell r="B587" t="str">
            <v>PROSPECT HILL ACADEMY</v>
          </cell>
          <cell r="C587">
            <v>0</v>
          </cell>
          <cell r="D587">
            <v>0</v>
          </cell>
          <cell r="E587">
            <v>0</v>
          </cell>
          <cell r="F587">
            <v>0</v>
          </cell>
          <cell r="G587">
            <v>73</v>
          </cell>
          <cell r="H587">
            <v>100</v>
          </cell>
          <cell r="I587">
            <v>6.6375000000000002</v>
          </cell>
          <cell r="J587">
            <v>0</v>
          </cell>
          <cell r="K587">
            <v>0</v>
          </cell>
          <cell r="L587">
            <v>0</v>
          </cell>
          <cell r="M587">
            <v>4</v>
          </cell>
          <cell r="N587">
            <v>0</v>
          </cell>
          <cell r="O587">
            <v>40</v>
          </cell>
          <cell r="P587">
            <v>45</v>
          </cell>
          <cell r="Q587">
            <v>177</v>
          </cell>
          <cell r="R587">
            <v>1.0860000000000001</v>
          </cell>
          <cell r="T587">
            <v>86967.40793175</v>
          </cell>
          <cell r="U587">
            <v>124777.06686000001</v>
          </cell>
          <cell r="V587">
            <v>919643.31399225013</v>
          </cell>
          <cell r="W587">
            <v>150992.43666224999</v>
          </cell>
          <cell r="X587">
            <v>32548.411789499994</v>
          </cell>
          <cell r="Y587">
            <v>104389.98437500001</v>
          </cell>
          <cell r="Z587">
            <v>63358.184820000009</v>
          </cell>
          <cell r="AA587">
            <v>70166.492580000006</v>
          </cell>
          <cell r="AB587">
            <v>228408.57409874999</v>
          </cell>
          <cell r="AC587">
            <v>167461.02175000001</v>
          </cell>
          <cell r="AD587">
            <v>0</v>
          </cell>
          <cell r="AE587">
            <v>1948712.8948595002</v>
          </cell>
          <cell r="AG587">
            <v>487049274</v>
          </cell>
          <cell r="AH587" t="str">
            <v>487</v>
          </cell>
          <cell r="AI587" t="str">
            <v>049</v>
          </cell>
          <cell r="AJ587" t="str">
            <v>274</v>
          </cell>
          <cell r="AK587">
            <v>1</v>
          </cell>
          <cell r="AL587">
            <v>177</v>
          </cell>
          <cell r="AM587">
            <v>1948712.8948595002</v>
          </cell>
          <cell r="AN587">
            <v>11010</v>
          </cell>
          <cell r="AO587">
            <v>0</v>
          </cell>
          <cell r="AP587">
            <v>11010</v>
          </cell>
        </row>
        <row r="588">
          <cell r="A588">
            <v>487049284</v>
          </cell>
          <cell r="B588" t="str">
            <v>PROSPECT HILL ACADEMY</v>
          </cell>
          <cell r="C588">
            <v>0</v>
          </cell>
          <cell r="D588">
            <v>0</v>
          </cell>
          <cell r="E588">
            <v>0</v>
          </cell>
          <cell r="F588">
            <v>0</v>
          </cell>
          <cell r="G588">
            <v>2</v>
          </cell>
          <cell r="H588">
            <v>1</v>
          </cell>
          <cell r="I588">
            <v>0.1125</v>
          </cell>
          <cell r="J588">
            <v>0</v>
          </cell>
          <cell r="K588">
            <v>0</v>
          </cell>
          <cell r="L588">
            <v>0</v>
          </cell>
          <cell r="M588">
            <v>0</v>
          </cell>
          <cell r="N588">
            <v>0</v>
          </cell>
          <cell r="O588">
            <v>1</v>
          </cell>
          <cell r="P588">
            <v>0</v>
          </cell>
          <cell r="Q588">
            <v>3</v>
          </cell>
          <cell r="R588">
            <v>1.0860000000000001</v>
          </cell>
          <cell r="T588">
            <v>1474.0238632500002</v>
          </cell>
          <cell r="U588">
            <v>2114.8655400000002</v>
          </cell>
          <cell r="V588">
            <v>13780.56853275</v>
          </cell>
          <cell r="W588">
            <v>2624.1719827500006</v>
          </cell>
          <cell r="X588">
            <v>524.05120050000005</v>
          </cell>
          <cell r="Y588">
            <v>1589.693125</v>
          </cell>
          <cell r="Z588">
            <v>1018.7005800000001</v>
          </cell>
          <cell r="AA588">
            <v>987.21744000000001</v>
          </cell>
          <cell r="AB588">
            <v>3677.5455562500006</v>
          </cell>
          <cell r="AC588">
            <v>2722.3432499999999</v>
          </cell>
          <cell r="AD588">
            <v>0</v>
          </cell>
          <cell r="AE588">
            <v>30513.181070500003</v>
          </cell>
          <cell r="AG588">
            <v>487049284</v>
          </cell>
          <cell r="AH588" t="str">
            <v>487</v>
          </cell>
          <cell r="AI588" t="str">
            <v>049</v>
          </cell>
          <cell r="AJ588" t="str">
            <v>284</v>
          </cell>
          <cell r="AK588">
            <v>1</v>
          </cell>
          <cell r="AL588">
            <v>3</v>
          </cell>
          <cell r="AM588">
            <v>30513.181070500003</v>
          </cell>
          <cell r="AN588">
            <v>10171</v>
          </cell>
          <cell r="AO588">
            <v>0</v>
          </cell>
          <cell r="AP588">
            <v>10171</v>
          </cell>
        </row>
        <row r="589">
          <cell r="A589">
            <v>487049285</v>
          </cell>
          <cell r="B589" t="str">
            <v>PROSPECT HILL ACADEMY</v>
          </cell>
          <cell r="C589">
            <v>0</v>
          </cell>
          <cell r="D589">
            <v>0</v>
          </cell>
          <cell r="E589">
            <v>0</v>
          </cell>
          <cell r="F589">
            <v>0</v>
          </cell>
          <cell r="G589">
            <v>0</v>
          </cell>
          <cell r="H589">
            <v>1</v>
          </cell>
          <cell r="I589">
            <v>3.7499999999999999E-2</v>
          </cell>
          <cell r="J589">
            <v>0</v>
          </cell>
          <cell r="K589">
            <v>0</v>
          </cell>
          <cell r="L589">
            <v>0</v>
          </cell>
          <cell r="M589">
            <v>0</v>
          </cell>
          <cell r="N589">
            <v>0</v>
          </cell>
          <cell r="O589">
            <v>0</v>
          </cell>
          <cell r="P589">
            <v>0</v>
          </cell>
          <cell r="Q589">
            <v>1</v>
          </cell>
          <cell r="R589">
            <v>1.0860000000000001</v>
          </cell>
          <cell r="T589">
            <v>491.34128775000011</v>
          </cell>
          <cell r="U589">
            <v>704.95518000000004</v>
          </cell>
          <cell r="V589">
            <v>4516.5218242500005</v>
          </cell>
          <cell r="W589">
            <v>808.0870342500001</v>
          </cell>
          <cell r="X589">
            <v>150.53833350000002</v>
          </cell>
          <cell r="Y589">
            <v>702.22437500000001</v>
          </cell>
          <cell r="Z589">
            <v>392.49126000000007</v>
          </cell>
          <cell r="AA589">
            <v>528.68651999999997</v>
          </cell>
          <cell r="AB589">
            <v>1056.4071787500002</v>
          </cell>
          <cell r="AC589">
            <v>798.29775000000006</v>
          </cell>
          <cell r="AD589">
            <v>0</v>
          </cell>
          <cell r="AE589">
            <v>10149.5507435</v>
          </cell>
          <cell r="AG589">
            <v>487049285</v>
          </cell>
          <cell r="AH589" t="str">
            <v>487</v>
          </cell>
          <cell r="AI589" t="str">
            <v>049</v>
          </cell>
          <cell r="AJ589" t="str">
            <v>285</v>
          </cell>
          <cell r="AK589">
            <v>1</v>
          </cell>
          <cell r="AL589">
            <v>1</v>
          </cell>
          <cell r="AM589">
            <v>10149.5507435</v>
          </cell>
          <cell r="AN589">
            <v>10150</v>
          </cell>
          <cell r="AO589">
            <v>0</v>
          </cell>
          <cell r="AP589">
            <v>10150</v>
          </cell>
        </row>
        <row r="590">
          <cell r="A590">
            <v>487049295</v>
          </cell>
          <cell r="B590" t="str">
            <v>PROSPECT HILL ACADEMY</v>
          </cell>
          <cell r="C590">
            <v>0</v>
          </cell>
          <cell r="D590">
            <v>0</v>
          </cell>
          <cell r="E590">
            <v>0</v>
          </cell>
          <cell r="F590">
            <v>0</v>
          </cell>
          <cell r="G590">
            <v>0</v>
          </cell>
          <cell r="H590">
            <v>2</v>
          </cell>
          <cell r="I590">
            <v>7.4999999999999997E-2</v>
          </cell>
          <cell r="J590">
            <v>0</v>
          </cell>
          <cell r="K590">
            <v>0</v>
          </cell>
          <cell r="L590">
            <v>0</v>
          </cell>
          <cell r="M590">
            <v>0</v>
          </cell>
          <cell r="N590">
            <v>0</v>
          </cell>
          <cell r="O590">
            <v>0</v>
          </cell>
          <cell r="P590">
            <v>0</v>
          </cell>
          <cell r="Q590">
            <v>2</v>
          </cell>
          <cell r="R590">
            <v>1.0860000000000001</v>
          </cell>
          <cell r="T590">
            <v>982.68257550000021</v>
          </cell>
          <cell r="U590">
            <v>1409.9103600000001</v>
          </cell>
          <cell r="V590">
            <v>9033.0436485000009</v>
          </cell>
          <cell r="W590">
            <v>1616.1740685000002</v>
          </cell>
          <cell r="X590">
            <v>301.07666700000004</v>
          </cell>
          <cell r="Y590">
            <v>1404.44875</v>
          </cell>
          <cell r="Z590">
            <v>784.98252000000014</v>
          </cell>
          <cell r="AA590">
            <v>1057.3730399999999</v>
          </cell>
          <cell r="AB590">
            <v>2112.8143575000004</v>
          </cell>
          <cell r="AC590">
            <v>1596.5955000000001</v>
          </cell>
          <cell r="AD590">
            <v>0</v>
          </cell>
          <cell r="AE590">
            <v>20299.101487</v>
          </cell>
          <cell r="AG590">
            <v>487049295</v>
          </cell>
          <cell r="AH590" t="str">
            <v>487</v>
          </cell>
          <cell r="AI590" t="str">
            <v>049</v>
          </cell>
          <cell r="AJ590" t="str">
            <v>295</v>
          </cell>
          <cell r="AK590">
            <v>1</v>
          </cell>
          <cell r="AL590">
            <v>2</v>
          </cell>
          <cell r="AM590">
            <v>20299.101487</v>
          </cell>
          <cell r="AN590">
            <v>10150</v>
          </cell>
          <cell r="AO590">
            <v>0</v>
          </cell>
          <cell r="AP590">
            <v>10150</v>
          </cell>
        </row>
        <row r="591">
          <cell r="A591">
            <v>487049308</v>
          </cell>
          <cell r="B591" t="str">
            <v>PROSPECT HILL ACADEMY</v>
          </cell>
          <cell r="C591">
            <v>0</v>
          </cell>
          <cell r="D591">
            <v>0</v>
          </cell>
          <cell r="E591">
            <v>0</v>
          </cell>
          <cell r="F591">
            <v>0</v>
          </cell>
          <cell r="G591">
            <v>1</v>
          </cell>
          <cell r="H591">
            <v>1</v>
          </cell>
          <cell r="I591">
            <v>7.4999999999999997E-2</v>
          </cell>
          <cell r="J591">
            <v>0</v>
          </cell>
          <cell r="K591">
            <v>0</v>
          </cell>
          <cell r="L591">
            <v>0</v>
          </cell>
          <cell r="M591">
            <v>0</v>
          </cell>
          <cell r="N591">
            <v>0</v>
          </cell>
          <cell r="O591">
            <v>0</v>
          </cell>
          <cell r="P591">
            <v>0</v>
          </cell>
          <cell r="Q591">
            <v>2</v>
          </cell>
          <cell r="R591">
            <v>1.0860000000000001</v>
          </cell>
          <cell r="T591">
            <v>982.68257550000021</v>
          </cell>
          <cell r="U591">
            <v>1409.9103600000001</v>
          </cell>
          <cell r="V591">
            <v>7694.4400484999996</v>
          </cell>
          <cell r="W591">
            <v>1716.1295085000002</v>
          </cell>
          <cell r="X591">
            <v>305.29034700000005</v>
          </cell>
          <cell r="Y591">
            <v>1145.95875</v>
          </cell>
          <cell r="Z591">
            <v>705.59592000000009</v>
          </cell>
          <cell r="AA591">
            <v>757.95198000000016</v>
          </cell>
          <cell r="AB591">
            <v>2142.3969975</v>
          </cell>
          <cell r="AC591">
            <v>1624.4055000000001</v>
          </cell>
          <cell r="AD591">
            <v>0</v>
          </cell>
          <cell r="AE591">
            <v>18484.761986999998</v>
          </cell>
          <cell r="AG591">
            <v>487049308</v>
          </cell>
          <cell r="AH591" t="str">
            <v>487</v>
          </cell>
          <cell r="AI591" t="str">
            <v>049</v>
          </cell>
          <cell r="AJ591" t="str">
            <v>308</v>
          </cell>
          <cell r="AK591">
            <v>1</v>
          </cell>
          <cell r="AL591">
            <v>2</v>
          </cell>
          <cell r="AM591">
            <v>18484.761986999998</v>
          </cell>
          <cell r="AN591">
            <v>9242</v>
          </cell>
          <cell r="AO591">
            <v>0</v>
          </cell>
          <cell r="AP591">
            <v>9242</v>
          </cell>
        </row>
        <row r="592">
          <cell r="A592">
            <v>487049314</v>
          </cell>
          <cell r="B592" t="str">
            <v>PROSPECT HILL ACADEMY</v>
          </cell>
          <cell r="C592">
            <v>0</v>
          </cell>
          <cell r="D592">
            <v>0</v>
          </cell>
          <cell r="E592">
            <v>0</v>
          </cell>
          <cell r="F592">
            <v>0</v>
          </cell>
          <cell r="G592">
            <v>1</v>
          </cell>
          <cell r="H592">
            <v>0</v>
          </cell>
          <cell r="I592">
            <v>3.7499999999999999E-2</v>
          </cell>
          <cell r="J592">
            <v>0</v>
          </cell>
          <cell r="K592">
            <v>0</v>
          </cell>
          <cell r="L592">
            <v>0</v>
          </cell>
          <cell r="M592">
            <v>0</v>
          </cell>
          <cell r="N592">
            <v>0</v>
          </cell>
          <cell r="O592">
            <v>1</v>
          </cell>
          <cell r="P592">
            <v>0</v>
          </cell>
          <cell r="Q592">
            <v>1</v>
          </cell>
          <cell r="R592">
            <v>1.0860000000000001</v>
          </cell>
          <cell r="T592">
            <v>491.34128775000011</v>
          </cell>
          <cell r="U592">
            <v>704.95518000000004</v>
          </cell>
          <cell r="V592">
            <v>6086.1284842499999</v>
          </cell>
          <cell r="W592">
            <v>908.04247425000005</v>
          </cell>
          <cell r="X592">
            <v>218.76085350000002</v>
          </cell>
          <cell r="Y592">
            <v>443.734375</v>
          </cell>
          <cell r="Z592">
            <v>313.10466000000002</v>
          </cell>
          <cell r="AA592">
            <v>229.26546000000002</v>
          </cell>
          <cell r="AB592">
            <v>1535.1485587500001</v>
          </cell>
          <cell r="AC592">
            <v>1097.9377500000001</v>
          </cell>
          <cell r="AD592">
            <v>0</v>
          </cell>
          <cell r="AE592">
            <v>12028.419083500004</v>
          </cell>
          <cell r="AG592">
            <v>487049314</v>
          </cell>
          <cell r="AH592" t="str">
            <v>487</v>
          </cell>
          <cell r="AI592" t="str">
            <v>049</v>
          </cell>
          <cell r="AJ592" t="str">
            <v>314</v>
          </cell>
          <cell r="AK592">
            <v>1</v>
          </cell>
          <cell r="AL592">
            <v>1</v>
          </cell>
          <cell r="AM592">
            <v>12028.419083500004</v>
          </cell>
          <cell r="AN592">
            <v>12028</v>
          </cell>
          <cell r="AO592">
            <v>0</v>
          </cell>
          <cell r="AP592">
            <v>12028</v>
          </cell>
        </row>
        <row r="593">
          <cell r="A593">
            <v>487049336</v>
          </cell>
          <cell r="B593" t="str">
            <v>PROSPECT HILL ACADEMY</v>
          </cell>
          <cell r="C593">
            <v>0</v>
          </cell>
          <cell r="D593">
            <v>0</v>
          </cell>
          <cell r="E593">
            <v>0</v>
          </cell>
          <cell r="F593">
            <v>0</v>
          </cell>
          <cell r="G593">
            <v>1</v>
          </cell>
          <cell r="H593">
            <v>0</v>
          </cell>
          <cell r="I593">
            <v>3.7499999999999999E-2</v>
          </cell>
          <cell r="J593">
            <v>0</v>
          </cell>
          <cell r="K593">
            <v>0</v>
          </cell>
          <cell r="L593">
            <v>0</v>
          </cell>
          <cell r="M593">
            <v>0</v>
          </cell>
          <cell r="N593">
            <v>0</v>
          </cell>
          <cell r="O593">
            <v>0</v>
          </cell>
          <cell r="P593">
            <v>0</v>
          </cell>
          <cell r="Q593">
            <v>1</v>
          </cell>
          <cell r="R593">
            <v>1.0860000000000001</v>
          </cell>
          <cell r="T593">
            <v>491.34128775000011</v>
          </cell>
          <cell r="U593">
            <v>704.95518000000004</v>
          </cell>
          <cell r="V593">
            <v>3177.9182242500001</v>
          </cell>
          <cell r="W593">
            <v>908.04247425000005</v>
          </cell>
          <cell r="X593">
            <v>154.75201350000003</v>
          </cell>
          <cell r="Y593">
            <v>443.734375</v>
          </cell>
          <cell r="Z593">
            <v>313.10466000000002</v>
          </cell>
          <cell r="AA593">
            <v>229.26546000000002</v>
          </cell>
          <cell r="AB593">
            <v>1085.98981875</v>
          </cell>
          <cell r="AC593">
            <v>826.10775000000001</v>
          </cell>
          <cell r="AD593">
            <v>0</v>
          </cell>
          <cell r="AE593">
            <v>8335.2112434999999</v>
          </cell>
          <cell r="AG593">
            <v>487049336</v>
          </cell>
          <cell r="AH593" t="str">
            <v>487</v>
          </cell>
          <cell r="AI593" t="str">
            <v>049</v>
          </cell>
          <cell r="AJ593" t="str">
            <v>336</v>
          </cell>
          <cell r="AK593">
            <v>1</v>
          </cell>
          <cell r="AL593">
            <v>1</v>
          </cell>
          <cell r="AM593">
            <v>8335.2112434999999</v>
          </cell>
          <cell r="AN593">
            <v>8335</v>
          </cell>
          <cell r="AO593">
            <v>0</v>
          </cell>
          <cell r="AP593">
            <v>8335</v>
          </cell>
        </row>
        <row r="594">
          <cell r="A594">
            <v>487049346</v>
          </cell>
          <cell r="B594" t="str">
            <v>PROSPECT HILL ACADEMY</v>
          </cell>
          <cell r="C594">
            <v>0</v>
          </cell>
          <cell r="D594">
            <v>0</v>
          </cell>
          <cell r="E594">
            <v>0</v>
          </cell>
          <cell r="F594">
            <v>0</v>
          </cell>
          <cell r="G594">
            <v>0</v>
          </cell>
          <cell r="H594">
            <v>1</v>
          </cell>
          <cell r="I594">
            <v>3.7499999999999999E-2</v>
          </cell>
          <cell r="J594">
            <v>0</v>
          </cell>
          <cell r="K594">
            <v>0</v>
          </cell>
          <cell r="L594">
            <v>0</v>
          </cell>
          <cell r="M594">
            <v>0</v>
          </cell>
          <cell r="N594">
            <v>0</v>
          </cell>
          <cell r="O594">
            <v>0</v>
          </cell>
          <cell r="P594">
            <v>0</v>
          </cell>
          <cell r="Q594">
            <v>1</v>
          </cell>
          <cell r="R594">
            <v>1.0860000000000001</v>
          </cell>
          <cell r="T594">
            <v>491.34128775000011</v>
          </cell>
          <cell r="U594">
            <v>704.95518000000004</v>
          </cell>
          <cell r="V594">
            <v>4516.5218242500005</v>
          </cell>
          <cell r="W594">
            <v>808.0870342500001</v>
          </cell>
          <cell r="X594">
            <v>150.53833350000002</v>
          </cell>
          <cell r="Y594">
            <v>702.22437500000001</v>
          </cell>
          <cell r="Z594">
            <v>392.49126000000007</v>
          </cell>
          <cell r="AA594">
            <v>528.68651999999997</v>
          </cell>
          <cell r="AB594">
            <v>1056.4071787500002</v>
          </cell>
          <cell r="AC594">
            <v>798.29775000000006</v>
          </cell>
          <cell r="AD594">
            <v>0</v>
          </cell>
          <cell r="AE594">
            <v>10149.5507435</v>
          </cell>
          <cell r="AG594">
            <v>487049346</v>
          </cell>
          <cell r="AH594" t="str">
            <v>487</v>
          </cell>
          <cell r="AI594" t="str">
            <v>049</v>
          </cell>
          <cell r="AJ594" t="str">
            <v>346</v>
          </cell>
          <cell r="AK594">
            <v>1</v>
          </cell>
          <cell r="AL594">
            <v>1</v>
          </cell>
          <cell r="AM594">
            <v>10149.5507435</v>
          </cell>
          <cell r="AN594">
            <v>10150</v>
          </cell>
          <cell r="AO594">
            <v>0</v>
          </cell>
          <cell r="AP594">
            <v>10150</v>
          </cell>
        </row>
        <row r="595">
          <cell r="A595">
            <v>487049347</v>
          </cell>
          <cell r="B595" t="str">
            <v>PROSPECT HILL ACADEMY</v>
          </cell>
          <cell r="C595">
            <v>0</v>
          </cell>
          <cell r="D595">
            <v>0</v>
          </cell>
          <cell r="E595">
            <v>0</v>
          </cell>
          <cell r="F595">
            <v>0</v>
          </cell>
          <cell r="G595">
            <v>0</v>
          </cell>
          <cell r="H595">
            <v>2</v>
          </cell>
          <cell r="I595">
            <v>7.4999999999999997E-2</v>
          </cell>
          <cell r="J595">
            <v>0</v>
          </cell>
          <cell r="K595">
            <v>0</v>
          </cell>
          <cell r="L595">
            <v>0</v>
          </cell>
          <cell r="M595">
            <v>0</v>
          </cell>
          <cell r="N595">
            <v>0</v>
          </cell>
          <cell r="O595">
            <v>0</v>
          </cell>
          <cell r="P595">
            <v>2</v>
          </cell>
          <cell r="Q595">
            <v>2</v>
          </cell>
          <cell r="R595">
            <v>1.0860000000000001</v>
          </cell>
          <cell r="T595">
            <v>982.68257550000021</v>
          </cell>
          <cell r="U595">
            <v>1409.9103600000001</v>
          </cell>
          <cell r="V595">
            <v>13427.195128500001</v>
          </cell>
          <cell r="W595">
            <v>1616.1740685000002</v>
          </cell>
          <cell r="X595">
            <v>429.09434700000003</v>
          </cell>
          <cell r="Y595">
            <v>1404.44875</v>
          </cell>
          <cell r="Z595">
            <v>784.98252000000014</v>
          </cell>
          <cell r="AA595">
            <v>1057.3730399999999</v>
          </cell>
          <cell r="AB595">
            <v>3011.1318375000005</v>
          </cell>
          <cell r="AC595">
            <v>2140.2555000000002</v>
          </cell>
          <cell r="AD595">
            <v>0</v>
          </cell>
          <cell r="AE595">
            <v>26263.248126999999</v>
          </cell>
          <cell r="AG595">
            <v>487049347</v>
          </cell>
          <cell r="AH595" t="str">
            <v>487</v>
          </cell>
          <cell r="AI595" t="str">
            <v>049</v>
          </cell>
          <cell r="AJ595" t="str">
            <v>347</v>
          </cell>
          <cell r="AK595">
            <v>1</v>
          </cell>
          <cell r="AL595">
            <v>2</v>
          </cell>
          <cell r="AM595">
            <v>26263.248126999999</v>
          </cell>
          <cell r="AN595">
            <v>13132</v>
          </cell>
          <cell r="AO595">
            <v>0</v>
          </cell>
          <cell r="AP595">
            <v>13132</v>
          </cell>
        </row>
        <row r="596">
          <cell r="A596">
            <v>487274010</v>
          </cell>
          <cell r="B596" t="str">
            <v>PROSPECT HILL ACADEMY</v>
          </cell>
          <cell r="C596">
            <v>0</v>
          </cell>
          <cell r="D596">
            <v>0</v>
          </cell>
          <cell r="E596">
            <v>0</v>
          </cell>
          <cell r="F596">
            <v>4</v>
          </cell>
          <cell r="G596">
            <v>0</v>
          </cell>
          <cell r="H596">
            <v>0</v>
          </cell>
          <cell r="I596">
            <v>0.15</v>
          </cell>
          <cell r="J596">
            <v>0</v>
          </cell>
          <cell r="K596">
            <v>0</v>
          </cell>
          <cell r="L596">
            <v>0</v>
          </cell>
          <cell r="M596">
            <v>0</v>
          </cell>
          <cell r="N596">
            <v>0</v>
          </cell>
          <cell r="O596">
            <v>3</v>
          </cell>
          <cell r="P596">
            <v>0</v>
          </cell>
          <cell r="Q596">
            <v>4</v>
          </cell>
          <cell r="R596">
            <v>1.0289999999999999</v>
          </cell>
          <cell r="T596">
            <v>1862.2106265</v>
          </cell>
          <cell r="U596">
            <v>2671.8190799999998</v>
          </cell>
          <cell r="V596">
            <v>21781.264375499995</v>
          </cell>
          <cell r="W596">
            <v>4321.8200655000001</v>
          </cell>
          <cell r="X596">
            <v>727.71806100000003</v>
          </cell>
          <cell r="Y596">
            <v>1774.9375</v>
          </cell>
          <cell r="Z596">
            <v>891.48443999999995</v>
          </cell>
          <cell r="AA596">
            <v>531.99299999999994</v>
          </cell>
          <cell r="AB596">
            <v>5106.4871025000002</v>
          </cell>
          <cell r="AC596">
            <v>4266.5609999999997</v>
          </cell>
          <cell r="AD596">
            <v>0</v>
          </cell>
          <cell r="AE596">
            <v>43936.295251000003</v>
          </cell>
          <cell r="AG596">
            <v>487274010</v>
          </cell>
          <cell r="AH596" t="str">
            <v>487</v>
          </cell>
          <cell r="AI596" t="str">
            <v>274</v>
          </cell>
          <cell r="AJ596" t="str">
            <v>010</v>
          </cell>
          <cell r="AK596">
            <v>1</v>
          </cell>
          <cell r="AL596">
            <v>4</v>
          </cell>
          <cell r="AM596">
            <v>43936.295251000003</v>
          </cell>
          <cell r="AN596">
            <v>10984</v>
          </cell>
          <cell r="AO596">
            <v>0</v>
          </cell>
          <cell r="AP596">
            <v>10984</v>
          </cell>
        </row>
        <row r="597">
          <cell r="A597">
            <v>487274031</v>
          </cell>
          <cell r="B597" t="str">
            <v>PROSPECT HILL ACADEMY</v>
          </cell>
          <cell r="C597">
            <v>0</v>
          </cell>
          <cell r="D597">
            <v>0</v>
          </cell>
          <cell r="E597">
            <v>0</v>
          </cell>
          <cell r="F597">
            <v>3</v>
          </cell>
          <cell r="G597">
            <v>0</v>
          </cell>
          <cell r="H597">
            <v>0</v>
          </cell>
          <cell r="I597">
            <v>0.1125</v>
          </cell>
          <cell r="J597">
            <v>0</v>
          </cell>
          <cell r="K597">
            <v>0</v>
          </cell>
          <cell r="L597">
            <v>0</v>
          </cell>
          <cell r="M597">
            <v>0</v>
          </cell>
          <cell r="N597">
            <v>0</v>
          </cell>
          <cell r="O597">
            <v>3</v>
          </cell>
          <cell r="P597">
            <v>0</v>
          </cell>
          <cell r="Q597">
            <v>3</v>
          </cell>
          <cell r="R597">
            <v>1.0289999999999999</v>
          </cell>
          <cell r="T597">
            <v>1396.6579698749999</v>
          </cell>
          <cell r="U597">
            <v>2003.8643099999997</v>
          </cell>
          <cell r="V597">
            <v>18402.625324125001</v>
          </cell>
          <cell r="W597">
            <v>3241.3650491249996</v>
          </cell>
          <cell r="X597">
            <v>591.27549075000002</v>
          </cell>
          <cell r="Y597">
            <v>1331.203125</v>
          </cell>
          <cell r="Z597">
            <v>668.61332999999991</v>
          </cell>
          <cell r="AA597">
            <v>398.99474999999995</v>
          </cell>
          <cell r="AB597">
            <v>4149.0534093749993</v>
          </cell>
          <cell r="AC597">
            <v>3403.7932499999997</v>
          </cell>
          <cell r="AD597">
            <v>0</v>
          </cell>
          <cell r="AE597">
            <v>35587.446008250001</v>
          </cell>
          <cell r="AG597">
            <v>487274031</v>
          </cell>
          <cell r="AH597" t="str">
            <v>487</v>
          </cell>
          <cell r="AI597" t="str">
            <v>274</v>
          </cell>
          <cell r="AJ597" t="str">
            <v>031</v>
          </cell>
          <cell r="AK597">
            <v>1</v>
          </cell>
          <cell r="AL597">
            <v>3</v>
          </cell>
          <cell r="AM597">
            <v>35587.446008250001</v>
          </cell>
          <cell r="AN597">
            <v>11862</v>
          </cell>
          <cell r="AO597">
            <v>0</v>
          </cell>
          <cell r="AP597">
            <v>11862</v>
          </cell>
        </row>
        <row r="598">
          <cell r="A598">
            <v>487274035</v>
          </cell>
          <cell r="B598" t="str">
            <v>PROSPECT HILL ACADEMY</v>
          </cell>
          <cell r="C598">
            <v>0</v>
          </cell>
          <cell r="D598">
            <v>0</v>
          </cell>
          <cell r="E598">
            <v>2</v>
          </cell>
          <cell r="F598">
            <v>20</v>
          </cell>
          <cell r="G598">
            <v>6</v>
          </cell>
          <cell r="H598">
            <v>0</v>
          </cell>
          <cell r="I598">
            <v>1.2</v>
          </cell>
          <cell r="J598">
            <v>0</v>
          </cell>
          <cell r="K598">
            <v>0</v>
          </cell>
          <cell r="L598">
            <v>0</v>
          </cell>
          <cell r="M598">
            <v>4</v>
          </cell>
          <cell r="N598">
            <v>0</v>
          </cell>
          <cell r="O598">
            <v>20</v>
          </cell>
          <cell r="P598">
            <v>1</v>
          </cell>
          <cell r="Q598">
            <v>32</v>
          </cell>
          <cell r="R598">
            <v>1.0289999999999999</v>
          </cell>
          <cell r="T598">
            <v>14897.685011999998</v>
          </cell>
          <cell r="U598">
            <v>21374.552639999998</v>
          </cell>
          <cell r="V598">
            <v>169304.25737399998</v>
          </cell>
          <cell r="W598">
            <v>32624.420303999999</v>
          </cell>
          <cell r="X598">
            <v>5872.3095479999993</v>
          </cell>
          <cell r="Y598">
            <v>14199.500000000002</v>
          </cell>
          <cell r="Z598">
            <v>7869.874319999999</v>
          </cell>
          <cell r="AA598">
            <v>4672.6889999999994</v>
          </cell>
          <cell r="AB598">
            <v>41208.044009999983</v>
          </cell>
          <cell r="AC598">
            <v>33865.698000000004</v>
          </cell>
          <cell r="AD598">
            <v>0</v>
          </cell>
          <cell r="AE598">
            <v>345889.03020799987</v>
          </cell>
          <cell r="AG598">
            <v>487274035</v>
          </cell>
          <cell r="AH598" t="str">
            <v>487</v>
          </cell>
          <cell r="AI598" t="str">
            <v>274</v>
          </cell>
          <cell r="AJ598" t="str">
            <v>035</v>
          </cell>
          <cell r="AK598">
            <v>1</v>
          </cell>
          <cell r="AL598">
            <v>32</v>
          </cell>
          <cell r="AM598">
            <v>345889.03020799987</v>
          </cell>
          <cell r="AN598">
            <v>10809</v>
          </cell>
          <cell r="AO598">
            <v>0</v>
          </cell>
          <cell r="AP598">
            <v>10809</v>
          </cell>
        </row>
        <row r="599">
          <cell r="A599">
            <v>487274044</v>
          </cell>
          <cell r="B599" t="str">
            <v>PROSPECT HILL ACADEMY</v>
          </cell>
          <cell r="C599">
            <v>0</v>
          </cell>
          <cell r="D599">
            <v>0</v>
          </cell>
          <cell r="E599">
            <v>0</v>
          </cell>
          <cell r="F599">
            <v>2</v>
          </cell>
          <cell r="G599">
            <v>0</v>
          </cell>
          <cell r="H599">
            <v>0</v>
          </cell>
          <cell r="I599">
            <v>7.4999999999999997E-2</v>
          </cell>
          <cell r="J599">
            <v>0</v>
          </cell>
          <cell r="K599">
            <v>0</v>
          </cell>
          <cell r="L599">
            <v>0</v>
          </cell>
          <cell r="M599">
            <v>0</v>
          </cell>
          <cell r="N599">
            <v>0</v>
          </cell>
          <cell r="O599">
            <v>2</v>
          </cell>
          <cell r="P599">
            <v>0</v>
          </cell>
          <cell r="Q599">
            <v>2</v>
          </cell>
          <cell r="R599">
            <v>1.0289999999999999</v>
          </cell>
          <cell r="T599">
            <v>931.10531324999999</v>
          </cell>
          <cell r="U599">
            <v>1335.9095399999999</v>
          </cell>
          <cell r="V599">
            <v>12268.416882749998</v>
          </cell>
          <cell r="W599">
            <v>2160.91003275</v>
          </cell>
          <cell r="X599">
            <v>394.18366049999997</v>
          </cell>
          <cell r="Y599">
            <v>887.46875</v>
          </cell>
          <cell r="Z599">
            <v>445.74221999999997</v>
          </cell>
          <cell r="AA599">
            <v>265.99649999999997</v>
          </cell>
          <cell r="AB599">
            <v>2766.0356062499995</v>
          </cell>
          <cell r="AC599">
            <v>2269.1954999999998</v>
          </cell>
          <cell r="AD599">
            <v>0</v>
          </cell>
          <cell r="AE599">
            <v>23724.964005499998</v>
          </cell>
          <cell r="AG599">
            <v>487274044</v>
          </cell>
          <cell r="AH599" t="str">
            <v>487</v>
          </cell>
          <cell r="AI599" t="str">
            <v>274</v>
          </cell>
          <cell r="AJ599" t="str">
            <v>044</v>
          </cell>
          <cell r="AK599">
            <v>1</v>
          </cell>
          <cell r="AL599">
            <v>2</v>
          </cell>
          <cell r="AM599">
            <v>23724.964005499998</v>
          </cell>
          <cell r="AN599">
            <v>11862</v>
          </cell>
          <cell r="AO599">
            <v>0</v>
          </cell>
          <cell r="AP599">
            <v>11862</v>
          </cell>
        </row>
        <row r="600">
          <cell r="A600">
            <v>487274048</v>
          </cell>
          <cell r="B600" t="str">
            <v>PROSPECT HILL ACADEMY</v>
          </cell>
          <cell r="C600">
            <v>0</v>
          </cell>
          <cell r="D600">
            <v>0</v>
          </cell>
          <cell r="E600">
            <v>0</v>
          </cell>
          <cell r="F600">
            <v>0</v>
          </cell>
          <cell r="G600">
            <v>0</v>
          </cell>
          <cell r="H600">
            <v>0</v>
          </cell>
          <cell r="I600">
            <v>3.7499999999999999E-2</v>
          </cell>
          <cell r="J600">
            <v>0</v>
          </cell>
          <cell r="K600">
            <v>0</v>
          </cell>
          <cell r="L600">
            <v>0</v>
          </cell>
          <cell r="M600">
            <v>1</v>
          </cell>
          <cell r="N600">
            <v>0</v>
          </cell>
          <cell r="O600">
            <v>1</v>
          </cell>
          <cell r="P600">
            <v>0</v>
          </cell>
          <cell r="Q600">
            <v>1</v>
          </cell>
          <cell r="R600">
            <v>1.0289999999999999</v>
          </cell>
          <cell r="T600">
            <v>465.552656625</v>
          </cell>
          <cell r="U600">
            <v>667.95476999999994</v>
          </cell>
          <cell r="V600">
            <v>7684.1294013749994</v>
          </cell>
          <cell r="W600">
            <v>923.02830637499983</v>
          </cell>
          <cell r="X600">
            <v>239.94968025</v>
          </cell>
          <cell r="Y600">
            <v>443.734375</v>
          </cell>
          <cell r="Z600">
            <v>296.67098999999996</v>
          </cell>
          <cell r="AA600">
            <v>132.99824999999998</v>
          </cell>
          <cell r="AB600">
            <v>1683.9076931249997</v>
          </cell>
          <cell r="AC600">
            <v>1326.78775</v>
          </cell>
          <cell r="AD600">
            <v>0</v>
          </cell>
          <cell r="AE600">
            <v>13864.713872749999</v>
          </cell>
          <cell r="AG600">
            <v>487274048</v>
          </cell>
          <cell r="AH600" t="str">
            <v>487</v>
          </cell>
          <cell r="AI600" t="str">
            <v>274</v>
          </cell>
          <cell r="AJ600" t="str">
            <v>048</v>
          </cell>
          <cell r="AK600">
            <v>1</v>
          </cell>
          <cell r="AL600">
            <v>1</v>
          </cell>
          <cell r="AM600">
            <v>13864.713872749999</v>
          </cell>
          <cell r="AN600">
            <v>13865</v>
          </cell>
          <cell r="AO600">
            <v>0</v>
          </cell>
          <cell r="AP600">
            <v>13865</v>
          </cell>
        </row>
        <row r="601">
          <cell r="A601">
            <v>487274049</v>
          </cell>
          <cell r="B601" t="str">
            <v>PROSPECT HILL ACADEMY</v>
          </cell>
          <cell r="C601">
            <v>0</v>
          </cell>
          <cell r="D601">
            <v>0</v>
          </cell>
          <cell r="E601">
            <v>12</v>
          </cell>
          <cell r="F601">
            <v>69</v>
          </cell>
          <cell r="G601">
            <v>12</v>
          </cell>
          <cell r="H601">
            <v>0</v>
          </cell>
          <cell r="I601">
            <v>3.9</v>
          </cell>
          <cell r="J601">
            <v>0</v>
          </cell>
          <cell r="K601">
            <v>0</v>
          </cell>
          <cell r="L601">
            <v>0</v>
          </cell>
          <cell r="M601">
            <v>11</v>
          </cell>
          <cell r="N601">
            <v>0</v>
          </cell>
          <cell r="O601">
            <v>70</v>
          </cell>
          <cell r="P601">
            <v>12</v>
          </cell>
          <cell r="Q601">
            <v>104</v>
          </cell>
          <cell r="R601">
            <v>1.0289999999999999</v>
          </cell>
          <cell r="T601">
            <v>48417.476288999998</v>
          </cell>
          <cell r="U601">
            <v>69467.296079999986</v>
          </cell>
          <cell r="V601">
            <v>581888.84676299989</v>
          </cell>
          <cell r="W601">
            <v>107994.76113299999</v>
          </cell>
          <cell r="X601">
            <v>19756.701215999998</v>
          </cell>
          <cell r="Y601">
            <v>46148.375</v>
          </cell>
          <cell r="Z601">
            <v>24875.992679999999</v>
          </cell>
          <cell r="AA601">
            <v>14310.673439999999</v>
          </cell>
          <cell r="AB601">
            <v>138639.46981499996</v>
          </cell>
          <cell r="AC601">
            <v>113691.47600000001</v>
          </cell>
          <cell r="AD601">
            <v>0</v>
          </cell>
          <cell r="AE601">
            <v>1165191.0684160001</v>
          </cell>
          <cell r="AG601">
            <v>487274049</v>
          </cell>
          <cell r="AH601" t="str">
            <v>487</v>
          </cell>
          <cell r="AI601" t="str">
            <v>274</v>
          </cell>
          <cell r="AJ601" t="str">
            <v>049</v>
          </cell>
          <cell r="AK601">
            <v>1</v>
          </cell>
          <cell r="AL601">
            <v>104</v>
          </cell>
          <cell r="AM601">
            <v>1165191.0684160001</v>
          </cell>
          <cell r="AN601">
            <v>11204</v>
          </cell>
          <cell r="AO601">
            <v>0</v>
          </cell>
          <cell r="AP601">
            <v>11204</v>
          </cell>
        </row>
        <row r="602">
          <cell r="A602">
            <v>487274057</v>
          </cell>
          <cell r="B602" t="str">
            <v>PROSPECT HILL ACADEMY</v>
          </cell>
          <cell r="C602">
            <v>0</v>
          </cell>
          <cell r="D602">
            <v>0</v>
          </cell>
          <cell r="E602">
            <v>2</v>
          </cell>
          <cell r="F602">
            <v>3</v>
          </cell>
          <cell r="G602">
            <v>4</v>
          </cell>
          <cell r="H602">
            <v>0</v>
          </cell>
          <cell r="I602">
            <v>0.48749999999999999</v>
          </cell>
          <cell r="J602">
            <v>0</v>
          </cell>
          <cell r="K602">
            <v>0</v>
          </cell>
          <cell r="L602">
            <v>0</v>
          </cell>
          <cell r="M602">
            <v>4</v>
          </cell>
          <cell r="N602">
            <v>0</v>
          </cell>
          <cell r="O602">
            <v>5</v>
          </cell>
          <cell r="P602">
            <v>2</v>
          </cell>
          <cell r="Q602">
            <v>13</v>
          </cell>
          <cell r="R602">
            <v>1.0289999999999999</v>
          </cell>
          <cell r="T602">
            <v>6052.1845361250007</v>
          </cell>
          <cell r="U602">
            <v>8683.41201</v>
          </cell>
          <cell r="V602">
            <v>66593.369437874993</v>
          </cell>
          <cell r="W602">
            <v>12535.919452874998</v>
          </cell>
          <cell r="X602">
            <v>2410.4368732499997</v>
          </cell>
          <cell r="Y602">
            <v>5768.546875</v>
          </cell>
          <cell r="Z602">
            <v>3487.7234699999999</v>
          </cell>
          <cell r="AA602">
            <v>1977.2543700000001</v>
          </cell>
          <cell r="AB602">
            <v>16915.512980625001</v>
          </cell>
          <cell r="AC602">
            <v>13740.810749999999</v>
          </cell>
          <cell r="AD602">
            <v>0</v>
          </cell>
          <cell r="AE602">
            <v>138165.17075574998</v>
          </cell>
          <cell r="AG602">
            <v>487274057</v>
          </cell>
          <cell r="AH602" t="str">
            <v>487</v>
          </cell>
          <cell r="AI602" t="str">
            <v>274</v>
          </cell>
          <cell r="AJ602" t="str">
            <v>057</v>
          </cell>
          <cell r="AK602">
            <v>1</v>
          </cell>
          <cell r="AL602">
            <v>13</v>
          </cell>
          <cell r="AM602">
            <v>138165.17075574998</v>
          </cell>
          <cell r="AN602">
            <v>10628</v>
          </cell>
          <cell r="AO602">
            <v>0</v>
          </cell>
          <cell r="AP602">
            <v>10628</v>
          </cell>
        </row>
        <row r="603">
          <cell r="A603">
            <v>487274093</v>
          </cell>
          <cell r="B603" t="str">
            <v>PROSPECT HILL ACADEMY</v>
          </cell>
          <cell r="C603">
            <v>0</v>
          </cell>
          <cell r="D603">
            <v>0</v>
          </cell>
          <cell r="E603">
            <v>4</v>
          </cell>
          <cell r="F603">
            <v>34</v>
          </cell>
          <cell r="G603">
            <v>10</v>
          </cell>
          <cell r="H603">
            <v>0</v>
          </cell>
          <cell r="I603">
            <v>2.1375000000000002</v>
          </cell>
          <cell r="J603">
            <v>0</v>
          </cell>
          <cell r="K603">
            <v>0</v>
          </cell>
          <cell r="L603">
            <v>0</v>
          </cell>
          <cell r="M603">
            <v>9</v>
          </cell>
          <cell r="N603">
            <v>0</v>
          </cell>
          <cell r="O603">
            <v>40</v>
          </cell>
          <cell r="P603">
            <v>5</v>
          </cell>
          <cell r="Q603">
            <v>57</v>
          </cell>
          <cell r="R603">
            <v>1.0289999999999999</v>
          </cell>
          <cell r="T603">
            <v>26536.501427624997</v>
          </cell>
          <cell r="U603">
            <v>38073.421889999991</v>
          </cell>
          <cell r="V603">
            <v>323488.27645837492</v>
          </cell>
          <cell r="W603">
            <v>57968.373243374997</v>
          </cell>
          <cell r="X603">
            <v>10993.95253425</v>
          </cell>
          <cell r="Y603">
            <v>25292.859375000004</v>
          </cell>
          <cell r="Z603">
            <v>14105.850990000001</v>
          </cell>
          <cell r="AA603">
            <v>8245.9223700000002</v>
          </cell>
          <cell r="AB603">
            <v>77148.581068124986</v>
          </cell>
          <cell r="AC603">
            <v>62773.021749999993</v>
          </cell>
          <cell r="AD603">
            <v>0</v>
          </cell>
          <cell r="AE603">
            <v>644626.76110674976</v>
          </cell>
          <cell r="AG603">
            <v>487274093</v>
          </cell>
          <cell r="AH603" t="str">
            <v>487</v>
          </cell>
          <cell r="AI603" t="str">
            <v>274</v>
          </cell>
          <cell r="AJ603" t="str">
            <v>093</v>
          </cell>
          <cell r="AK603">
            <v>1</v>
          </cell>
          <cell r="AL603">
            <v>57</v>
          </cell>
          <cell r="AM603">
            <v>644626.76110674976</v>
          </cell>
          <cell r="AN603">
            <v>11309</v>
          </cell>
          <cell r="AO603">
            <v>0</v>
          </cell>
          <cell r="AP603">
            <v>11309</v>
          </cell>
        </row>
        <row r="604">
          <cell r="A604">
            <v>487274128</v>
          </cell>
          <cell r="B604" t="str">
            <v>PROSPECT HILL ACADEMY</v>
          </cell>
          <cell r="C604">
            <v>0</v>
          </cell>
          <cell r="D604">
            <v>0</v>
          </cell>
          <cell r="E604">
            <v>0</v>
          </cell>
          <cell r="F604">
            <v>1</v>
          </cell>
          <cell r="G604">
            <v>0</v>
          </cell>
          <cell r="H604">
            <v>0</v>
          </cell>
          <cell r="I604">
            <v>3.7499999999999999E-2</v>
          </cell>
          <cell r="J604">
            <v>0</v>
          </cell>
          <cell r="K604">
            <v>0</v>
          </cell>
          <cell r="L604">
            <v>0</v>
          </cell>
          <cell r="M604">
            <v>0</v>
          </cell>
          <cell r="N604">
            <v>0</v>
          </cell>
          <cell r="O604">
            <v>0</v>
          </cell>
          <cell r="P604">
            <v>0</v>
          </cell>
          <cell r="Q604">
            <v>1</v>
          </cell>
          <cell r="R604">
            <v>1.0289999999999999</v>
          </cell>
          <cell r="T604">
            <v>465.552656625</v>
          </cell>
          <cell r="U604">
            <v>667.95476999999994</v>
          </cell>
          <cell r="V604">
            <v>3378.6390513749993</v>
          </cell>
          <cell r="W604">
            <v>1080.455016375</v>
          </cell>
          <cell r="X604">
            <v>136.44257024999999</v>
          </cell>
          <cell r="Y604">
            <v>443.734375</v>
          </cell>
          <cell r="Z604">
            <v>222.87110999999999</v>
          </cell>
          <cell r="AA604">
            <v>132.99824999999998</v>
          </cell>
          <cell r="AB604">
            <v>957.43369312499988</v>
          </cell>
          <cell r="AC604">
            <v>862.76774999999998</v>
          </cell>
          <cell r="AD604">
            <v>0</v>
          </cell>
          <cell r="AE604">
            <v>8348.8492427499987</v>
          </cell>
          <cell r="AG604">
            <v>487274128</v>
          </cell>
          <cell r="AH604" t="str">
            <v>487</v>
          </cell>
          <cell r="AI604" t="str">
            <v>274</v>
          </cell>
          <cell r="AJ604" t="str">
            <v>128</v>
          </cell>
          <cell r="AK604">
            <v>1</v>
          </cell>
          <cell r="AL604">
            <v>1</v>
          </cell>
          <cell r="AM604">
            <v>8348.8492427499987</v>
          </cell>
          <cell r="AN604">
            <v>8349</v>
          </cell>
          <cell r="AO604">
            <v>0</v>
          </cell>
          <cell r="AP604">
            <v>8349</v>
          </cell>
        </row>
        <row r="605">
          <cell r="A605">
            <v>487274149</v>
          </cell>
          <cell r="B605" t="str">
            <v>PROSPECT HILL ACADEMY</v>
          </cell>
          <cell r="C605">
            <v>0</v>
          </cell>
          <cell r="D605">
            <v>0</v>
          </cell>
          <cell r="E605">
            <v>0</v>
          </cell>
          <cell r="F605">
            <v>2</v>
          </cell>
          <cell r="G605">
            <v>0</v>
          </cell>
          <cell r="H605">
            <v>0</v>
          </cell>
          <cell r="I605">
            <v>7.4999999999999997E-2</v>
          </cell>
          <cell r="J605">
            <v>0</v>
          </cell>
          <cell r="K605">
            <v>0</v>
          </cell>
          <cell r="L605">
            <v>0</v>
          </cell>
          <cell r="M605">
            <v>0</v>
          </cell>
          <cell r="N605">
            <v>0</v>
          </cell>
          <cell r="O605">
            <v>0</v>
          </cell>
          <cell r="P605">
            <v>0</v>
          </cell>
          <cell r="Q605">
            <v>2</v>
          </cell>
          <cell r="R605">
            <v>1.0289999999999999</v>
          </cell>
          <cell r="T605">
            <v>931.10531324999999</v>
          </cell>
          <cell r="U605">
            <v>1335.9095399999999</v>
          </cell>
          <cell r="V605">
            <v>6757.2781027499987</v>
          </cell>
          <cell r="W605">
            <v>2160.91003275</v>
          </cell>
          <cell r="X605">
            <v>272.88514049999998</v>
          </cell>
          <cell r="Y605">
            <v>887.46875</v>
          </cell>
          <cell r="Z605">
            <v>445.74221999999997</v>
          </cell>
          <cell r="AA605">
            <v>265.99649999999997</v>
          </cell>
          <cell r="AB605">
            <v>1914.8673862499998</v>
          </cell>
          <cell r="AC605">
            <v>1725.5355</v>
          </cell>
          <cell r="AD605">
            <v>0</v>
          </cell>
          <cell r="AE605">
            <v>16697.698485499997</v>
          </cell>
          <cell r="AG605">
            <v>487274149</v>
          </cell>
          <cell r="AH605" t="str">
            <v>487</v>
          </cell>
          <cell r="AI605" t="str">
            <v>274</v>
          </cell>
          <cell r="AJ605" t="str">
            <v>149</v>
          </cell>
          <cell r="AK605">
            <v>1</v>
          </cell>
          <cell r="AL605">
            <v>2</v>
          </cell>
          <cell r="AM605">
            <v>16697.698485499997</v>
          </cell>
          <cell r="AN605">
            <v>8349</v>
          </cell>
          <cell r="AO605">
            <v>0</v>
          </cell>
          <cell r="AP605">
            <v>8349</v>
          </cell>
        </row>
        <row r="606">
          <cell r="A606">
            <v>487274153</v>
          </cell>
          <cell r="B606" t="str">
            <v>PROSPECT HILL ACADEMY</v>
          </cell>
          <cell r="C606">
            <v>0</v>
          </cell>
          <cell r="D606">
            <v>0</v>
          </cell>
          <cell r="E606">
            <v>0</v>
          </cell>
          <cell r="F606">
            <v>1</v>
          </cell>
          <cell r="G606">
            <v>1</v>
          </cell>
          <cell r="H606">
            <v>0</v>
          </cell>
          <cell r="I606">
            <v>7.4999999999999997E-2</v>
          </cell>
          <cell r="J606">
            <v>0</v>
          </cell>
          <cell r="K606">
            <v>0</v>
          </cell>
          <cell r="L606">
            <v>0</v>
          </cell>
          <cell r="M606">
            <v>0</v>
          </cell>
          <cell r="N606">
            <v>0</v>
          </cell>
          <cell r="O606">
            <v>1</v>
          </cell>
          <cell r="P606">
            <v>0</v>
          </cell>
          <cell r="Q606">
            <v>2</v>
          </cell>
          <cell r="R606">
            <v>1.0289999999999999</v>
          </cell>
          <cell r="T606">
            <v>931.10531324999999</v>
          </cell>
          <cell r="U606">
            <v>1335.9095399999999</v>
          </cell>
          <cell r="V606">
            <v>9145.3298527499992</v>
          </cell>
          <cell r="W606">
            <v>1940.8378027499996</v>
          </cell>
          <cell r="X606">
            <v>343.72150049999999</v>
          </cell>
          <cell r="Y606">
            <v>887.46875</v>
          </cell>
          <cell r="Z606">
            <v>519.54209999999989</v>
          </cell>
          <cell r="AA606">
            <v>350.23043999999999</v>
          </cell>
          <cell r="AB606">
            <v>2412.00815625</v>
          </cell>
          <cell r="AC606">
            <v>1960.7055</v>
          </cell>
          <cell r="AD606">
            <v>0</v>
          </cell>
          <cell r="AE606">
            <v>19826.8589555</v>
          </cell>
          <cell r="AG606">
            <v>487274153</v>
          </cell>
          <cell r="AH606" t="str">
            <v>487</v>
          </cell>
          <cell r="AI606" t="str">
            <v>274</v>
          </cell>
          <cell r="AJ606" t="str">
            <v>153</v>
          </cell>
          <cell r="AK606">
            <v>1</v>
          </cell>
          <cell r="AL606">
            <v>2</v>
          </cell>
          <cell r="AM606">
            <v>19826.8589555</v>
          </cell>
          <cell r="AN606">
            <v>9913</v>
          </cell>
          <cell r="AO606">
            <v>0</v>
          </cell>
          <cell r="AP606">
            <v>9913</v>
          </cell>
        </row>
        <row r="607">
          <cell r="A607">
            <v>487274163</v>
          </cell>
          <cell r="B607" t="str">
            <v>PROSPECT HILL ACADEMY</v>
          </cell>
          <cell r="C607">
            <v>0</v>
          </cell>
          <cell r="D607">
            <v>0</v>
          </cell>
          <cell r="E607">
            <v>1</v>
          </cell>
          <cell r="F607">
            <v>6</v>
          </cell>
          <cell r="G607">
            <v>3</v>
          </cell>
          <cell r="H607">
            <v>0</v>
          </cell>
          <cell r="I607">
            <v>0.5625</v>
          </cell>
          <cell r="J607">
            <v>0</v>
          </cell>
          <cell r="K607">
            <v>0</v>
          </cell>
          <cell r="L607">
            <v>0</v>
          </cell>
          <cell r="M607">
            <v>5</v>
          </cell>
          <cell r="N607">
            <v>0</v>
          </cell>
          <cell r="O607">
            <v>10</v>
          </cell>
          <cell r="P607">
            <v>2</v>
          </cell>
          <cell r="Q607">
            <v>15</v>
          </cell>
          <cell r="R607">
            <v>1.0289999999999999</v>
          </cell>
          <cell r="T607">
            <v>6983.2898493749999</v>
          </cell>
          <cell r="U607">
            <v>10019.321549999999</v>
          </cell>
          <cell r="V607">
            <v>89045.891930624974</v>
          </cell>
          <cell r="W607">
            <v>14759.475005624998</v>
          </cell>
          <cell r="X607">
            <v>3019.2596437500001</v>
          </cell>
          <cell r="Y607">
            <v>6656.0156250000009</v>
          </cell>
          <cell r="Z607">
            <v>3933.4656899999995</v>
          </cell>
          <cell r="AA607">
            <v>2203.3462499999996</v>
          </cell>
          <cell r="AB607">
            <v>21187.634146875</v>
          </cell>
          <cell r="AC607">
            <v>17054.396249999998</v>
          </cell>
          <cell r="AD607">
            <v>0</v>
          </cell>
          <cell r="AE607">
            <v>174862.09594124998</v>
          </cell>
          <cell r="AG607">
            <v>487274163</v>
          </cell>
          <cell r="AH607" t="str">
            <v>487</v>
          </cell>
          <cell r="AI607" t="str">
            <v>274</v>
          </cell>
          <cell r="AJ607" t="str">
            <v>163</v>
          </cell>
          <cell r="AK607">
            <v>1</v>
          </cell>
          <cell r="AL607">
            <v>15</v>
          </cell>
          <cell r="AM607">
            <v>174862.09594124998</v>
          </cell>
          <cell r="AN607">
            <v>11657</v>
          </cell>
          <cell r="AO607">
            <v>0</v>
          </cell>
          <cell r="AP607">
            <v>11657</v>
          </cell>
        </row>
        <row r="608">
          <cell r="A608">
            <v>487274165</v>
          </cell>
          <cell r="B608" t="str">
            <v>PROSPECT HILL ACADEMY</v>
          </cell>
          <cell r="C608">
            <v>0</v>
          </cell>
          <cell r="D608">
            <v>0</v>
          </cell>
          <cell r="E608">
            <v>2</v>
          </cell>
          <cell r="F608">
            <v>30</v>
          </cell>
          <cell r="G608">
            <v>4</v>
          </cell>
          <cell r="H608">
            <v>0</v>
          </cell>
          <cell r="I608">
            <v>1.65</v>
          </cell>
          <cell r="J608">
            <v>0</v>
          </cell>
          <cell r="K608">
            <v>0</v>
          </cell>
          <cell r="L608">
            <v>0</v>
          </cell>
          <cell r="M608">
            <v>8</v>
          </cell>
          <cell r="N608">
            <v>0</v>
          </cell>
          <cell r="O608">
            <v>30</v>
          </cell>
          <cell r="P608">
            <v>2</v>
          </cell>
          <cell r="Q608">
            <v>44</v>
          </cell>
          <cell r="R608">
            <v>1.0289999999999999</v>
          </cell>
          <cell r="T608">
            <v>20484.316891499999</v>
          </cell>
          <cell r="U608">
            <v>29390.009879999998</v>
          </cell>
          <cell r="V608">
            <v>246420.09862049995</v>
          </cell>
          <cell r="W608">
            <v>45400.3181205</v>
          </cell>
          <cell r="X608">
            <v>8327.8194509999994</v>
          </cell>
          <cell r="Y608">
            <v>19524.3125</v>
          </cell>
          <cell r="Z608">
            <v>10691.927399999999</v>
          </cell>
          <cell r="AA608">
            <v>6100.2001200000004</v>
          </cell>
          <cell r="AB608">
            <v>58439.119777499989</v>
          </cell>
          <cell r="AC608">
            <v>48051.121000000006</v>
          </cell>
          <cell r="AD608">
            <v>0</v>
          </cell>
          <cell r="AE608">
            <v>492829.24376099993</v>
          </cell>
          <cell r="AG608">
            <v>487274165</v>
          </cell>
          <cell r="AH608" t="str">
            <v>487</v>
          </cell>
          <cell r="AI608" t="str">
            <v>274</v>
          </cell>
          <cell r="AJ608" t="str">
            <v>165</v>
          </cell>
          <cell r="AK608">
            <v>1</v>
          </cell>
          <cell r="AL608">
            <v>44</v>
          </cell>
          <cell r="AM608">
            <v>492829.24376099993</v>
          </cell>
          <cell r="AN608">
            <v>11201</v>
          </cell>
          <cell r="AO608">
            <v>0</v>
          </cell>
          <cell r="AP608">
            <v>11201</v>
          </cell>
        </row>
        <row r="609">
          <cell r="A609">
            <v>487274176</v>
          </cell>
          <cell r="B609" t="str">
            <v>PROSPECT HILL ACADEMY</v>
          </cell>
          <cell r="C609">
            <v>0</v>
          </cell>
          <cell r="D609">
            <v>0</v>
          </cell>
          <cell r="E609">
            <v>1</v>
          </cell>
          <cell r="F609">
            <v>25</v>
          </cell>
          <cell r="G609">
            <v>7</v>
          </cell>
          <cell r="H609">
            <v>0</v>
          </cell>
          <cell r="I609">
            <v>1.425</v>
          </cell>
          <cell r="J609">
            <v>0</v>
          </cell>
          <cell r="K609">
            <v>0</v>
          </cell>
          <cell r="L609">
            <v>0</v>
          </cell>
          <cell r="M609">
            <v>5</v>
          </cell>
          <cell r="N609">
            <v>0</v>
          </cell>
          <cell r="O609">
            <v>23</v>
          </cell>
          <cell r="P609">
            <v>1</v>
          </cell>
          <cell r="Q609">
            <v>38</v>
          </cell>
          <cell r="R609">
            <v>1.0289999999999999</v>
          </cell>
          <cell r="T609">
            <v>17691.00095175</v>
          </cell>
          <cell r="U609">
            <v>25382.28126</v>
          </cell>
          <cell r="V609">
            <v>199025.16201224996</v>
          </cell>
          <cell r="W609">
            <v>38729.651462249989</v>
          </cell>
          <cell r="X609">
            <v>6925.9782794999983</v>
          </cell>
          <cell r="Y609">
            <v>16861.90625</v>
          </cell>
          <cell r="Z609">
            <v>9354.7007399999984</v>
          </cell>
          <cell r="AA609">
            <v>5599.2417599999999</v>
          </cell>
          <cell r="AB609">
            <v>48601.845048749994</v>
          </cell>
          <cell r="AC609">
            <v>40013.374499999998</v>
          </cell>
          <cell r="AD609">
            <v>0</v>
          </cell>
          <cell r="AE609">
            <v>408185.14226449991</v>
          </cell>
          <cell r="AG609">
            <v>487274176</v>
          </cell>
          <cell r="AH609" t="str">
            <v>487</v>
          </cell>
          <cell r="AI609" t="str">
            <v>274</v>
          </cell>
          <cell r="AJ609" t="str">
            <v>176</v>
          </cell>
          <cell r="AK609">
            <v>1</v>
          </cell>
          <cell r="AL609">
            <v>38</v>
          </cell>
          <cell r="AM609">
            <v>408185.14226449991</v>
          </cell>
          <cell r="AN609">
            <v>10742</v>
          </cell>
          <cell r="AO609">
            <v>0</v>
          </cell>
          <cell r="AP609">
            <v>10742</v>
          </cell>
        </row>
        <row r="610">
          <cell r="A610">
            <v>487274178</v>
          </cell>
          <cell r="B610" t="str">
            <v>PROSPECT HILL ACADEMY</v>
          </cell>
          <cell r="C610">
            <v>0</v>
          </cell>
          <cell r="D610">
            <v>0</v>
          </cell>
          <cell r="E610">
            <v>0</v>
          </cell>
          <cell r="F610">
            <v>1</v>
          </cell>
          <cell r="G610">
            <v>0</v>
          </cell>
          <cell r="H610">
            <v>0</v>
          </cell>
          <cell r="I610">
            <v>7.4999999999999997E-2</v>
          </cell>
          <cell r="J610">
            <v>0</v>
          </cell>
          <cell r="K610">
            <v>0</v>
          </cell>
          <cell r="L610">
            <v>0</v>
          </cell>
          <cell r="M610">
            <v>1</v>
          </cell>
          <cell r="N610">
            <v>0</v>
          </cell>
          <cell r="O610">
            <v>2</v>
          </cell>
          <cell r="P610">
            <v>0</v>
          </cell>
          <cell r="Q610">
            <v>2</v>
          </cell>
          <cell r="R610">
            <v>1.0289999999999999</v>
          </cell>
          <cell r="T610">
            <v>931.10531324999999</v>
          </cell>
          <cell r="U610">
            <v>1335.9095399999999</v>
          </cell>
          <cell r="V610">
            <v>13818.337842749999</v>
          </cell>
          <cell r="W610">
            <v>2003.4833227499998</v>
          </cell>
          <cell r="X610">
            <v>437.04151050000002</v>
          </cell>
          <cell r="Y610">
            <v>887.46875</v>
          </cell>
          <cell r="Z610">
            <v>519.54209999999989</v>
          </cell>
          <cell r="AA610">
            <v>265.99649999999997</v>
          </cell>
          <cell r="AB610">
            <v>3066.9254962499995</v>
          </cell>
          <cell r="AC610">
            <v>2461.3854999999999</v>
          </cell>
          <cell r="AD610">
            <v>0</v>
          </cell>
          <cell r="AE610">
            <v>25727.195875499994</v>
          </cell>
          <cell r="AG610">
            <v>487274178</v>
          </cell>
          <cell r="AH610" t="str">
            <v>487</v>
          </cell>
          <cell r="AI610" t="str">
            <v>274</v>
          </cell>
          <cell r="AJ610" t="str">
            <v>178</v>
          </cell>
          <cell r="AK610">
            <v>1</v>
          </cell>
          <cell r="AL610">
            <v>2</v>
          </cell>
          <cell r="AM610">
            <v>25727.195875499994</v>
          </cell>
          <cell r="AN610">
            <v>12864</v>
          </cell>
          <cell r="AO610">
            <v>0</v>
          </cell>
          <cell r="AP610">
            <v>12864</v>
          </cell>
        </row>
        <row r="611">
          <cell r="A611">
            <v>487274229</v>
          </cell>
          <cell r="B611" t="str">
            <v>PROSPECT HILL ACADEMY</v>
          </cell>
          <cell r="C611">
            <v>0</v>
          </cell>
          <cell r="D611">
            <v>0</v>
          </cell>
          <cell r="E611">
            <v>0</v>
          </cell>
          <cell r="F611">
            <v>1</v>
          </cell>
          <cell r="G611">
            <v>0</v>
          </cell>
          <cell r="H611">
            <v>0</v>
          </cell>
          <cell r="I611">
            <v>3.7499999999999999E-2</v>
          </cell>
          <cell r="J611">
            <v>0</v>
          </cell>
          <cell r="K611">
            <v>0</v>
          </cell>
          <cell r="L611">
            <v>0</v>
          </cell>
          <cell r="M611">
            <v>0</v>
          </cell>
          <cell r="N611">
            <v>0</v>
          </cell>
          <cell r="O611">
            <v>0</v>
          </cell>
          <cell r="P611">
            <v>0</v>
          </cell>
          <cell r="Q611">
            <v>1</v>
          </cell>
          <cell r="R611">
            <v>1.0289999999999999</v>
          </cell>
          <cell r="T611">
            <v>465.552656625</v>
          </cell>
          <cell r="U611">
            <v>667.95476999999994</v>
          </cell>
          <cell r="V611">
            <v>3378.6390513749993</v>
          </cell>
          <cell r="W611">
            <v>1080.455016375</v>
          </cell>
          <cell r="X611">
            <v>136.44257024999999</v>
          </cell>
          <cell r="Y611">
            <v>443.734375</v>
          </cell>
          <cell r="Z611">
            <v>222.87110999999999</v>
          </cell>
          <cell r="AA611">
            <v>132.99824999999998</v>
          </cell>
          <cell r="AB611">
            <v>957.43369312499988</v>
          </cell>
          <cell r="AC611">
            <v>862.76774999999998</v>
          </cell>
          <cell r="AD611">
            <v>0</v>
          </cell>
          <cell r="AE611">
            <v>8348.8492427499987</v>
          </cell>
          <cell r="AG611">
            <v>487274229</v>
          </cell>
          <cell r="AH611" t="str">
            <v>487</v>
          </cell>
          <cell r="AI611" t="str">
            <v>274</v>
          </cell>
          <cell r="AJ611" t="str">
            <v>229</v>
          </cell>
          <cell r="AK611">
            <v>1</v>
          </cell>
          <cell r="AL611">
            <v>1</v>
          </cell>
          <cell r="AM611">
            <v>8348.8492427499987</v>
          </cell>
          <cell r="AN611">
            <v>8349</v>
          </cell>
          <cell r="AO611">
            <v>0</v>
          </cell>
          <cell r="AP611">
            <v>8349</v>
          </cell>
        </row>
        <row r="612">
          <cell r="A612">
            <v>487274243</v>
          </cell>
          <cell r="B612" t="str">
            <v>PROSPECT HILL ACADEMY</v>
          </cell>
          <cell r="C612">
            <v>0</v>
          </cell>
          <cell r="D612">
            <v>0</v>
          </cell>
          <cell r="E612">
            <v>0</v>
          </cell>
          <cell r="F612">
            <v>3</v>
          </cell>
          <cell r="G612">
            <v>0</v>
          </cell>
          <cell r="H612">
            <v>0</v>
          </cell>
          <cell r="I612">
            <v>0.1125</v>
          </cell>
          <cell r="J612">
            <v>0</v>
          </cell>
          <cell r="K612">
            <v>0</v>
          </cell>
          <cell r="L612">
            <v>0</v>
          </cell>
          <cell r="M612">
            <v>0</v>
          </cell>
          <cell r="N612">
            <v>0</v>
          </cell>
          <cell r="O612">
            <v>3</v>
          </cell>
          <cell r="P612">
            <v>0</v>
          </cell>
          <cell r="Q612">
            <v>3</v>
          </cell>
          <cell r="R612">
            <v>1.0289999999999999</v>
          </cell>
          <cell r="T612">
            <v>1396.6579698749999</v>
          </cell>
          <cell r="U612">
            <v>2003.8643099999997</v>
          </cell>
          <cell r="V612">
            <v>18402.625324125001</v>
          </cell>
          <cell r="W612">
            <v>3241.3650491249996</v>
          </cell>
          <cell r="X612">
            <v>591.27549075000002</v>
          </cell>
          <cell r="Y612">
            <v>1331.203125</v>
          </cell>
          <cell r="Z612">
            <v>668.61332999999991</v>
          </cell>
          <cell r="AA612">
            <v>398.99474999999995</v>
          </cell>
          <cell r="AB612">
            <v>4149.0534093749993</v>
          </cell>
          <cell r="AC612">
            <v>3403.7932499999997</v>
          </cell>
          <cell r="AD612">
            <v>0</v>
          </cell>
          <cell r="AE612">
            <v>35587.446008250001</v>
          </cell>
          <cell r="AG612">
            <v>487274243</v>
          </cell>
          <cell r="AH612" t="str">
            <v>487</v>
          </cell>
          <cell r="AI612" t="str">
            <v>274</v>
          </cell>
          <cell r="AJ612" t="str">
            <v>243</v>
          </cell>
          <cell r="AK612">
            <v>1</v>
          </cell>
          <cell r="AL612">
            <v>3</v>
          </cell>
          <cell r="AM612">
            <v>35587.446008250001</v>
          </cell>
          <cell r="AN612">
            <v>11862</v>
          </cell>
          <cell r="AO612">
            <v>0</v>
          </cell>
          <cell r="AP612">
            <v>11862</v>
          </cell>
        </row>
        <row r="613">
          <cell r="A613">
            <v>487274244</v>
          </cell>
          <cell r="B613" t="str">
            <v>PROSPECT HILL ACADEMY</v>
          </cell>
          <cell r="C613">
            <v>0</v>
          </cell>
          <cell r="D613">
            <v>0</v>
          </cell>
          <cell r="E613">
            <v>1</v>
          </cell>
          <cell r="F613">
            <v>11</v>
          </cell>
          <cell r="G613">
            <v>0</v>
          </cell>
          <cell r="H613">
            <v>0</v>
          </cell>
          <cell r="I613">
            <v>0.45</v>
          </cell>
          <cell r="J613">
            <v>0</v>
          </cell>
          <cell r="K613">
            <v>0</v>
          </cell>
          <cell r="L613">
            <v>0</v>
          </cell>
          <cell r="M613">
            <v>0</v>
          </cell>
          <cell r="N613">
            <v>0</v>
          </cell>
          <cell r="O613">
            <v>7</v>
          </cell>
          <cell r="P613">
            <v>0</v>
          </cell>
          <cell r="Q613">
            <v>12</v>
          </cell>
          <cell r="R613">
            <v>1.0289999999999999</v>
          </cell>
          <cell r="T613">
            <v>5586.6318794999997</v>
          </cell>
          <cell r="U613">
            <v>8015.4572399999997</v>
          </cell>
          <cell r="V613">
            <v>59832.695506499993</v>
          </cell>
          <cell r="W613">
            <v>12965.460196499998</v>
          </cell>
          <cell r="X613">
            <v>2061.8350829999995</v>
          </cell>
          <cell r="Y613">
            <v>5324.8125</v>
          </cell>
          <cell r="Z613">
            <v>2674.4533200000001</v>
          </cell>
          <cell r="AA613">
            <v>1551.64968</v>
          </cell>
          <cell r="AB613">
            <v>14468.293087499997</v>
          </cell>
          <cell r="AC613">
            <v>12255.972999999998</v>
          </cell>
          <cell r="AD613">
            <v>0</v>
          </cell>
          <cell r="AE613">
            <v>124737.261493</v>
          </cell>
          <cell r="AG613">
            <v>487274244</v>
          </cell>
          <cell r="AH613" t="str">
            <v>487</v>
          </cell>
          <cell r="AI613" t="str">
            <v>274</v>
          </cell>
          <cell r="AJ613" t="str">
            <v>244</v>
          </cell>
          <cell r="AK613">
            <v>1</v>
          </cell>
          <cell r="AL613">
            <v>12</v>
          </cell>
          <cell r="AM613">
            <v>124737.261493</v>
          </cell>
          <cell r="AN613">
            <v>10395</v>
          </cell>
          <cell r="AO613">
            <v>0</v>
          </cell>
          <cell r="AP613">
            <v>10395</v>
          </cell>
        </row>
        <row r="614">
          <cell r="A614">
            <v>487274248</v>
          </cell>
          <cell r="B614" t="str">
            <v>PROSPECT HILL ACADEMY</v>
          </cell>
          <cell r="C614">
            <v>0</v>
          </cell>
          <cell r="D614">
            <v>0</v>
          </cell>
          <cell r="E614">
            <v>0</v>
          </cell>
          <cell r="F614">
            <v>2</v>
          </cell>
          <cell r="G614">
            <v>0</v>
          </cell>
          <cell r="H614">
            <v>0</v>
          </cell>
          <cell r="I614">
            <v>0.1125</v>
          </cell>
          <cell r="J614">
            <v>0</v>
          </cell>
          <cell r="K614">
            <v>0</v>
          </cell>
          <cell r="L614">
            <v>0</v>
          </cell>
          <cell r="M614">
            <v>1</v>
          </cell>
          <cell r="N614">
            <v>0</v>
          </cell>
          <cell r="O614">
            <v>1</v>
          </cell>
          <cell r="P614">
            <v>0</v>
          </cell>
          <cell r="Q614">
            <v>3</v>
          </cell>
          <cell r="R614">
            <v>1.0289999999999999</v>
          </cell>
          <cell r="T614">
            <v>1396.6579698749999</v>
          </cell>
          <cell r="U614">
            <v>2003.8643099999997</v>
          </cell>
          <cell r="V614">
            <v>14441.407504125</v>
          </cell>
          <cell r="W614">
            <v>3083.9383391249999</v>
          </cell>
          <cell r="X614">
            <v>512.83482074999995</v>
          </cell>
          <cell r="Y614">
            <v>1331.203125</v>
          </cell>
          <cell r="Z614">
            <v>742.41320999999994</v>
          </cell>
          <cell r="AA614">
            <v>398.99474999999995</v>
          </cell>
          <cell r="AB614">
            <v>3598.7750793750001</v>
          </cell>
          <cell r="AC614">
            <v>3052.3232499999999</v>
          </cell>
          <cell r="AD614">
            <v>0</v>
          </cell>
          <cell r="AE614">
            <v>30562.412358250003</v>
          </cell>
          <cell r="AG614">
            <v>487274248</v>
          </cell>
          <cell r="AH614" t="str">
            <v>487</v>
          </cell>
          <cell r="AI614" t="str">
            <v>274</v>
          </cell>
          <cell r="AJ614" t="str">
            <v>248</v>
          </cell>
          <cell r="AK614">
            <v>1</v>
          </cell>
          <cell r="AL614">
            <v>3</v>
          </cell>
          <cell r="AM614">
            <v>30562.412358250003</v>
          </cell>
          <cell r="AN614">
            <v>10187</v>
          </cell>
          <cell r="AO614">
            <v>0</v>
          </cell>
          <cell r="AP614">
            <v>10187</v>
          </cell>
        </row>
        <row r="615">
          <cell r="A615">
            <v>487274262</v>
          </cell>
          <cell r="B615" t="str">
            <v>PROSPECT HILL ACADEMY</v>
          </cell>
          <cell r="C615">
            <v>0</v>
          </cell>
          <cell r="D615">
            <v>0</v>
          </cell>
          <cell r="E615">
            <v>0</v>
          </cell>
          <cell r="F615">
            <v>3</v>
          </cell>
          <cell r="G615">
            <v>1</v>
          </cell>
          <cell r="H615">
            <v>0</v>
          </cell>
          <cell r="I615">
            <v>0.1875</v>
          </cell>
          <cell r="J615">
            <v>0</v>
          </cell>
          <cell r="K615">
            <v>0</v>
          </cell>
          <cell r="L615">
            <v>0</v>
          </cell>
          <cell r="M615">
            <v>1</v>
          </cell>
          <cell r="N615">
            <v>0</v>
          </cell>
          <cell r="O615">
            <v>1</v>
          </cell>
          <cell r="P615">
            <v>0</v>
          </cell>
          <cell r="Q615">
            <v>5</v>
          </cell>
          <cell r="R615">
            <v>1.0289999999999999</v>
          </cell>
          <cell r="T615">
            <v>2327.7632831249998</v>
          </cell>
          <cell r="U615">
            <v>3339.77385</v>
          </cell>
          <cell r="V615">
            <v>20831.167966874997</v>
          </cell>
          <cell r="W615">
            <v>5024.7761418749997</v>
          </cell>
          <cell r="X615">
            <v>795.90706125000008</v>
          </cell>
          <cell r="Y615">
            <v>2218.671875</v>
          </cell>
          <cell r="Z615">
            <v>1261.9553099999998</v>
          </cell>
          <cell r="AA615">
            <v>749.22519</v>
          </cell>
          <cell r="AB615">
            <v>5585.1991256249994</v>
          </cell>
          <cell r="AC615">
            <v>4741.1987499999996</v>
          </cell>
          <cell r="AD615">
            <v>0</v>
          </cell>
          <cell r="AE615">
            <v>46875.638553749988</v>
          </cell>
          <cell r="AG615">
            <v>487274262</v>
          </cell>
          <cell r="AH615" t="str">
            <v>487</v>
          </cell>
          <cell r="AI615" t="str">
            <v>274</v>
          </cell>
          <cell r="AJ615" t="str">
            <v>262</v>
          </cell>
          <cell r="AK615">
            <v>1</v>
          </cell>
          <cell r="AL615">
            <v>5</v>
          </cell>
          <cell r="AM615">
            <v>46875.638553749988</v>
          </cell>
          <cell r="AN615">
            <v>9375</v>
          </cell>
          <cell r="AO615">
            <v>0</v>
          </cell>
          <cell r="AP615">
            <v>9375</v>
          </cell>
        </row>
        <row r="616">
          <cell r="A616">
            <v>487274274</v>
          </cell>
          <cell r="B616" t="str">
            <v>PROSPECT HILL ACADEMY</v>
          </cell>
          <cell r="C616">
            <v>0</v>
          </cell>
          <cell r="D616">
            <v>0</v>
          </cell>
          <cell r="E616">
            <v>44</v>
          </cell>
          <cell r="F616">
            <v>143</v>
          </cell>
          <cell r="G616">
            <v>43</v>
          </cell>
          <cell r="H616">
            <v>0</v>
          </cell>
          <cell r="I616">
            <v>10.5375</v>
          </cell>
          <cell r="J616">
            <v>0</v>
          </cell>
          <cell r="K616">
            <v>0</v>
          </cell>
          <cell r="L616">
            <v>0</v>
          </cell>
          <cell r="M616">
            <v>51</v>
          </cell>
          <cell r="N616">
            <v>0</v>
          </cell>
          <cell r="O616">
            <v>148</v>
          </cell>
          <cell r="P616">
            <v>40</v>
          </cell>
          <cell r="Q616">
            <v>281</v>
          </cell>
          <cell r="R616">
            <v>1.0289999999999999</v>
          </cell>
          <cell r="T616">
            <v>130820.29651162501</v>
          </cell>
          <cell r="U616">
            <v>187695.29036999997</v>
          </cell>
          <cell r="V616">
            <v>1503736.749036375</v>
          </cell>
          <cell r="W616">
            <v>286115.99150137493</v>
          </cell>
          <cell r="X616">
            <v>52365.313250249994</v>
          </cell>
          <cell r="Y616">
            <v>124689.359375</v>
          </cell>
          <cell r="Z616">
            <v>69563.970629999996</v>
          </cell>
          <cell r="AA616">
            <v>39044.077589999994</v>
          </cell>
          <cell r="AB616">
            <v>367471.00121812493</v>
          </cell>
          <cell r="AC616">
            <v>301764.88774999994</v>
          </cell>
          <cell r="AD616">
            <v>0</v>
          </cell>
          <cell r="AE616">
            <v>3063266.9372327495</v>
          </cell>
          <cell r="AG616">
            <v>487274274</v>
          </cell>
          <cell r="AH616" t="str">
            <v>487</v>
          </cell>
          <cell r="AI616" t="str">
            <v>274</v>
          </cell>
          <cell r="AJ616" t="str">
            <v>274</v>
          </cell>
          <cell r="AK616">
            <v>1</v>
          </cell>
          <cell r="AL616">
            <v>281</v>
          </cell>
          <cell r="AM616">
            <v>3063266.9372327495</v>
          </cell>
          <cell r="AN616">
            <v>10901</v>
          </cell>
          <cell r="AO616">
            <v>0</v>
          </cell>
          <cell r="AP616">
            <v>10901</v>
          </cell>
        </row>
        <row r="617">
          <cell r="A617">
            <v>487274284</v>
          </cell>
          <cell r="B617" t="str">
            <v>PROSPECT HILL ACADEMY</v>
          </cell>
          <cell r="C617">
            <v>0</v>
          </cell>
          <cell r="D617">
            <v>0</v>
          </cell>
          <cell r="E617">
            <v>0</v>
          </cell>
          <cell r="F617">
            <v>1</v>
          </cell>
          <cell r="G617">
            <v>0</v>
          </cell>
          <cell r="H617">
            <v>0</v>
          </cell>
          <cell r="I617">
            <v>3.7499999999999999E-2</v>
          </cell>
          <cell r="J617">
            <v>0</v>
          </cell>
          <cell r="K617">
            <v>0</v>
          </cell>
          <cell r="L617">
            <v>0</v>
          </cell>
          <cell r="M617">
            <v>0</v>
          </cell>
          <cell r="N617">
            <v>0</v>
          </cell>
          <cell r="O617">
            <v>1</v>
          </cell>
          <cell r="P617">
            <v>0</v>
          </cell>
          <cell r="Q617">
            <v>1</v>
          </cell>
          <cell r="R617">
            <v>1.0289999999999999</v>
          </cell>
          <cell r="T617">
            <v>465.552656625</v>
          </cell>
          <cell r="U617">
            <v>667.95476999999994</v>
          </cell>
          <cell r="V617">
            <v>6134.208441374999</v>
          </cell>
          <cell r="W617">
            <v>1080.455016375</v>
          </cell>
          <cell r="X617">
            <v>197.09183024999999</v>
          </cell>
          <cell r="Y617">
            <v>443.734375</v>
          </cell>
          <cell r="Z617">
            <v>222.87110999999999</v>
          </cell>
          <cell r="AA617">
            <v>132.99824999999998</v>
          </cell>
          <cell r="AB617">
            <v>1383.0178031249998</v>
          </cell>
          <cell r="AC617">
            <v>1134.5977499999999</v>
          </cell>
          <cell r="AD617">
            <v>0</v>
          </cell>
          <cell r="AE617">
            <v>11862.482002749999</v>
          </cell>
          <cell r="AG617">
            <v>487274284</v>
          </cell>
          <cell r="AH617" t="str">
            <v>487</v>
          </cell>
          <cell r="AI617" t="str">
            <v>274</v>
          </cell>
          <cell r="AJ617" t="str">
            <v>284</v>
          </cell>
          <cell r="AK617">
            <v>1</v>
          </cell>
          <cell r="AL617">
            <v>1</v>
          </cell>
          <cell r="AM617">
            <v>11862.482002749999</v>
          </cell>
          <cell r="AN617">
            <v>11862</v>
          </cell>
          <cell r="AO617">
            <v>0</v>
          </cell>
          <cell r="AP617">
            <v>11862</v>
          </cell>
        </row>
        <row r="618">
          <cell r="A618">
            <v>487274285</v>
          </cell>
          <cell r="B618" t="str">
            <v>PROSPECT HILL ACADEMY</v>
          </cell>
          <cell r="C618">
            <v>0</v>
          </cell>
          <cell r="D618">
            <v>0</v>
          </cell>
          <cell r="E618">
            <v>2</v>
          </cell>
          <cell r="F618">
            <v>0</v>
          </cell>
          <cell r="G618">
            <v>0</v>
          </cell>
          <cell r="H618">
            <v>0</v>
          </cell>
          <cell r="I618">
            <v>7.4999999999999997E-2</v>
          </cell>
          <cell r="J618">
            <v>0</v>
          </cell>
          <cell r="K618">
            <v>0</v>
          </cell>
          <cell r="L618">
            <v>0</v>
          </cell>
          <cell r="M618">
            <v>0</v>
          </cell>
          <cell r="N618">
            <v>0</v>
          </cell>
          <cell r="O618">
            <v>0</v>
          </cell>
          <cell r="P618">
            <v>0</v>
          </cell>
          <cell r="Q618">
            <v>2</v>
          </cell>
          <cell r="R618">
            <v>1.0289999999999999</v>
          </cell>
          <cell r="T618">
            <v>931.10531324999999</v>
          </cell>
          <cell r="U618">
            <v>1335.9095399999999</v>
          </cell>
          <cell r="V618">
            <v>6757.3604227499991</v>
          </cell>
          <cell r="W618">
            <v>2160.91003275</v>
          </cell>
          <cell r="X618">
            <v>272.84398049999999</v>
          </cell>
          <cell r="Y618">
            <v>887.46875</v>
          </cell>
          <cell r="Z618">
            <v>445.74221999999997</v>
          </cell>
          <cell r="AA618">
            <v>177.33785999999998</v>
          </cell>
          <cell r="AB618">
            <v>1914.8673862499998</v>
          </cell>
          <cell r="AC618">
            <v>1725.4355</v>
          </cell>
          <cell r="AD618">
            <v>0</v>
          </cell>
          <cell r="AE618">
            <v>16608.981005499998</v>
          </cell>
          <cell r="AG618">
            <v>487274285</v>
          </cell>
          <cell r="AH618" t="str">
            <v>487</v>
          </cell>
          <cell r="AI618" t="str">
            <v>274</v>
          </cell>
          <cell r="AJ618" t="str">
            <v>285</v>
          </cell>
          <cell r="AK618">
            <v>1</v>
          </cell>
          <cell r="AL618">
            <v>2</v>
          </cell>
          <cell r="AM618">
            <v>16608.981005499998</v>
          </cell>
          <cell r="AN618">
            <v>8304</v>
          </cell>
          <cell r="AO618">
            <v>0</v>
          </cell>
          <cell r="AP618">
            <v>8304</v>
          </cell>
        </row>
        <row r="619">
          <cell r="A619">
            <v>487274305</v>
          </cell>
          <cell r="B619" t="str">
            <v>PROSPECT HILL ACADEMY</v>
          </cell>
          <cell r="C619">
            <v>0</v>
          </cell>
          <cell r="D619">
            <v>0</v>
          </cell>
          <cell r="E619">
            <v>0</v>
          </cell>
          <cell r="F619">
            <v>1</v>
          </cell>
          <cell r="G619">
            <v>0</v>
          </cell>
          <cell r="H619">
            <v>0</v>
          </cell>
          <cell r="I619">
            <v>7.4999999999999997E-2</v>
          </cell>
          <cell r="J619">
            <v>0</v>
          </cell>
          <cell r="K619">
            <v>0</v>
          </cell>
          <cell r="L619">
            <v>0</v>
          </cell>
          <cell r="M619">
            <v>1</v>
          </cell>
          <cell r="N619">
            <v>0</v>
          </cell>
          <cell r="O619">
            <v>1</v>
          </cell>
          <cell r="P619">
            <v>1</v>
          </cell>
          <cell r="Q619">
            <v>2</v>
          </cell>
          <cell r="R619">
            <v>1.0289999999999999</v>
          </cell>
          <cell r="T619">
            <v>931.10531324999999</v>
          </cell>
          <cell r="U619">
            <v>1335.9095399999999</v>
          </cell>
          <cell r="V619">
            <v>13144.52806275</v>
          </cell>
          <cell r="W619">
            <v>2003.4833227499998</v>
          </cell>
          <cell r="X619">
            <v>437.04151050000002</v>
          </cell>
          <cell r="Y619">
            <v>887.46875</v>
          </cell>
          <cell r="Z619">
            <v>519.54209999999989</v>
          </cell>
          <cell r="AA619">
            <v>265.99649999999997</v>
          </cell>
          <cell r="AB619">
            <v>3066.9254962499999</v>
          </cell>
          <cell r="AC619">
            <v>2461.3854999999999</v>
          </cell>
          <cell r="AD619">
            <v>0</v>
          </cell>
          <cell r="AE619">
            <v>25053.386095499995</v>
          </cell>
          <cell r="AG619">
            <v>487274305</v>
          </cell>
          <cell r="AH619" t="str">
            <v>487</v>
          </cell>
          <cell r="AI619" t="str">
            <v>274</v>
          </cell>
          <cell r="AJ619" t="str">
            <v>305</v>
          </cell>
          <cell r="AK619">
            <v>1</v>
          </cell>
          <cell r="AL619">
            <v>2</v>
          </cell>
          <cell r="AM619">
            <v>25053.386095499995</v>
          </cell>
          <cell r="AN619">
            <v>12527</v>
          </cell>
          <cell r="AO619">
            <v>0</v>
          </cell>
          <cell r="AP619">
            <v>12527</v>
          </cell>
        </row>
        <row r="620">
          <cell r="A620">
            <v>487274308</v>
          </cell>
          <cell r="B620" t="str">
            <v>PROSPECT HILL ACADEMY</v>
          </cell>
          <cell r="C620">
            <v>0</v>
          </cell>
          <cell r="D620">
            <v>0</v>
          </cell>
          <cell r="E620">
            <v>1</v>
          </cell>
          <cell r="F620">
            <v>2</v>
          </cell>
          <cell r="G620">
            <v>0</v>
          </cell>
          <cell r="H620">
            <v>0</v>
          </cell>
          <cell r="I620">
            <v>0.1125</v>
          </cell>
          <cell r="J620">
            <v>0</v>
          </cell>
          <cell r="K620">
            <v>0</v>
          </cell>
          <cell r="L620">
            <v>0</v>
          </cell>
          <cell r="M620">
            <v>0</v>
          </cell>
          <cell r="N620">
            <v>0</v>
          </cell>
          <cell r="O620">
            <v>0</v>
          </cell>
          <cell r="P620">
            <v>0</v>
          </cell>
          <cell r="Q620">
            <v>3</v>
          </cell>
          <cell r="R620">
            <v>1.0289999999999999</v>
          </cell>
          <cell r="T620">
            <v>1396.6579698749999</v>
          </cell>
          <cell r="U620">
            <v>2003.8643099999997</v>
          </cell>
          <cell r="V620">
            <v>10135.958314125</v>
          </cell>
          <cell r="W620">
            <v>3241.3650491249996</v>
          </cell>
          <cell r="X620">
            <v>409.30713074999994</v>
          </cell>
          <cell r="Y620">
            <v>1331.203125</v>
          </cell>
          <cell r="Z620">
            <v>668.61332999999991</v>
          </cell>
          <cell r="AA620">
            <v>354.66543000000001</v>
          </cell>
          <cell r="AB620">
            <v>2872.3010793749995</v>
          </cell>
          <cell r="AC620">
            <v>2588.2532499999998</v>
          </cell>
          <cell r="AD620">
            <v>0</v>
          </cell>
          <cell r="AE620">
            <v>25002.188988250004</v>
          </cell>
          <cell r="AG620">
            <v>487274308</v>
          </cell>
          <cell r="AH620" t="str">
            <v>487</v>
          </cell>
          <cell r="AI620" t="str">
            <v>274</v>
          </cell>
          <cell r="AJ620" t="str">
            <v>308</v>
          </cell>
          <cell r="AK620">
            <v>1</v>
          </cell>
          <cell r="AL620">
            <v>3</v>
          </cell>
          <cell r="AM620">
            <v>25002.188988250004</v>
          </cell>
          <cell r="AN620">
            <v>8334</v>
          </cell>
          <cell r="AO620">
            <v>0</v>
          </cell>
          <cell r="AP620">
            <v>8334</v>
          </cell>
        </row>
        <row r="621">
          <cell r="A621">
            <v>487274314</v>
          </cell>
          <cell r="B621" t="str">
            <v>PROSPECT HILL ACADEMY</v>
          </cell>
          <cell r="C621">
            <v>0</v>
          </cell>
          <cell r="D621">
            <v>0</v>
          </cell>
          <cell r="E621">
            <v>0</v>
          </cell>
          <cell r="F621">
            <v>2</v>
          </cell>
          <cell r="G621">
            <v>3</v>
          </cell>
          <cell r="H621">
            <v>0</v>
          </cell>
          <cell r="I621">
            <v>0.1875</v>
          </cell>
          <cell r="J621">
            <v>0</v>
          </cell>
          <cell r="K621">
            <v>0</v>
          </cell>
          <cell r="L621">
            <v>0</v>
          </cell>
          <cell r="M621">
            <v>0</v>
          </cell>
          <cell r="N621">
            <v>0</v>
          </cell>
          <cell r="O621">
            <v>3</v>
          </cell>
          <cell r="P621">
            <v>0</v>
          </cell>
          <cell r="Q621">
            <v>5</v>
          </cell>
          <cell r="R621">
            <v>1.0289999999999999</v>
          </cell>
          <cell r="T621">
            <v>2327.7632831250003</v>
          </cell>
          <cell r="U621">
            <v>3339.7738499999991</v>
          </cell>
          <cell r="V621">
            <v>24057.350506874995</v>
          </cell>
          <cell r="W621">
            <v>4742.058391874999</v>
          </cell>
          <cell r="X621">
            <v>894.72193124999978</v>
          </cell>
          <cell r="Y621">
            <v>2218.671875</v>
          </cell>
          <cell r="Z621">
            <v>1335.7551900000001</v>
          </cell>
          <cell r="AA621">
            <v>917.69306999999992</v>
          </cell>
          <cell r="AB621">
            <v>6278.5907756249999</v>
          </cell>
          <cell r="AC621">
            <v>5019.3487500000001</v>
          </cell>
          <cell r="AD621">
            <v>0</v>
          </cell>
          <cell r="AE621">
            <v>51131.727623749997</v>
          </cell>
          <cell r="AG621">
            <v>487274314</v>
          </cell>
          <cell r="AH621" t="str">
            <v>487</v>
          </cell>
          <cell r="AI621" t="str">
            <v>274</v>
          </cell>
          <cell r="AJ621" t="str">
            <v>314</v>
          </cell>
          <cell r="AK621">
            <v>1</v>
          </cell>
          <cell r="AL621">
            <v>5</v>
          </cell>
          <cell r="AM621">
            <v>51131.727623749997</v>
          </cell>
          <cell r="AN621">
            <v>10226</v>
          </cell>
          <cell r="AO621">
            <v>0</v>
          </cell>
          <cell r="AP621">
            <v>10226</v>
          </cell>
        </row>
        <row r="622">
          <cell r="A622">
            <v>487274347</v>
          </cell>
          <cell r="B622" t="str">
            <v>PROSPECT HILL ACADEMY</v>
          </cell>
          <cell r="C622">
            <v>0</v>
          </cell>
          <cell r="D622">
            <v>0</v>
          </cell>
          <cell r="E622">
            <v>0</v>
          </cell>
          <cell r="F622">
            <v>4</v>
          </cell>
          <cell r="G622">
            <v>0</v>
          </cell>
          <cell r="H622">
            <v>0</v>
          </cell>
          <cell r="I622">
            <v>0.1875</v>
          </cell>
          <cell r="J622">
            <v>0</v>
          </cell>
          <cell r="K622">
            <v>0</v>
          </cell>
          <cell r="L622">
            <v>0</v>
          </cell>
          <cell r="M622">
            <v>1</v>
          </cell>
          <cell r="N622">
            <v>0</v>
          </cell>
          <cell r="O622">
            <v>4</v>
          </cell>
          <cell r="P622">
            <v>0</v>
          </cell>
          <cell r="Q622">
            <v>5</v>
          </cell>
          <cell r="R622">
            <v>1.0289999999999999</v>
          </cell>
          <cell r="T622">
            <v>2327.7632831249998</v>
          </cell>
          <cell r="U622">
            <v>3339.77385</v>
          </cell>
          <cell r="V622">
            <v>29465.393776874997</v>
          </cell>
          <cell r="W622">
            <v>5244.8483718749994</v>
          </cell>
          <cell r="X622">
            <v>967.66774124999995</v>
          </cell>
          <cell r="Y622">
            <v>2218.671875</v>
          </cell>
          <cell r="Z622">
            <v>1188.15543</v>
          </cell>
          <cell r="AA622">
            <v>664.99124999999992</v>
          </cell>
          <cell r="AB622">
            <v>6790.3947956249995</v>
          </cell>
          <cell r="AC622">
            <v>5593.3487499999992</v>
          </cell>
          <cell r="AD622">
            <v>0</v>
          </cell>
          <cell r="AE622">
            <v>57801.009123749987</v>
          </cell>
          <cell r="AG622">
            <v>487274347</v>
          </cell>
          <cell r="AH622" t="str">
            <v>487</v>
          </cell>
          <cell r="AI622" t="str">
            <v>274</v>
          </cell>
          <cell r="AJ622" t="str">
            <v>347</v>
          </cell>
          <cell r="AK622">
            <v>1</v>
          </cell>
          <cell r="AL622">
            <v>5</v>
          </cell>
          <cell r="AM622">
            <v>57801.009123749987</v>
          </cell>
          <cell r="AN622">
            <v>11560</v>
          </cell>
          <cell r="AO622">
            <v>0</v>
          </cell>
          <cell r="AP622">
            <v>11560</v>
          </cell>
        </row>
        <row r="623">
          <cell r="A623">
            <v>488219001</v>
          </cell>
          <cell r="B623" t="str">
            <v>SOUTH SHORE</v>
          </cell>
          <cell r="C623">
            <v>0</v>
          </cell>
          <cell r="D623">
            <v>0</v>
          </cell>
          <cell r="E623">
            <v>2</v>
          </cell>
          <cell r="F623">
            <v>11</v>
          </cell>
          <cell r="G623">
            <v>6</v>
          </cell>
          <cell r="H623">
            <v>6</v>
          </cell>
          <cell r="I623">
            <v>0.97499999999999998</v>
          </cell>
          <cell r="J623">
            <v>0</v>
          </cell>
          <cell r="K623">
            <v>0</v>
          </cell>
          <cell r="L623">
            <v>0</v>
          </cell>
          <cell r="M623">
            <v>1</v>
          </cell>
          <cell r="N623">
            <v>0</v>
          </cell>
          <cell r="O623">
            <v>3</v>
          </cell>
          <cell r="P623">
            <v>2</v>
          </cell>
          <cell r="Q623">
            <v>26</v>
          </cell>
          <cell r="R623">
            <v>1.046</v>
          </cell>
          <cell r="T623">
            <v>12304.3440715</v>
          </cell>
          <cell r="U623">
            <v>17653.73948</v>
          </cell>
          <cell r="V623">
            <v>106759.80878050001</v>
          </cell>
          <cell r="W623">
            <v>25133.765760499999</v>
          </cell>
          <cell r="X623">
            <v>4057.8089910000003</v>
          </cell>
          <cell r="Y623">
            <v>13088.033749999999</v>
          </cell>
          <cell r="Z623">
            <v>7324.4058000000014</v>
          </cell>
          <cell r="AA623">
            <v>6182.8223200000002</v>
          </cell>
          <cell r="AB623">
            <v>28475.379597500003</v>
          </cell>
          <cell r="AC623">
            <v>23376.4215</v>
          </cell>
          <cell r="AD623">
            <v>0</v>
          </cell>
          <cell r="AE623">
            <v>244356.53005100001</v>
          </cell>
          <cell r="AG623">
            <v>488219001</v>
          </cell>
          <cell r="AH623" t="str">
            <v>488</v>
          </cell>
          <cell r="AI623" t="str">
            <v>219</v>
          </cell>
          <cell r="AJ623" t="str">
            <v>001</v>
          </cell>
          <cell r="AK623">
            <v>1</v>
          </cell>
          <cell r="AL623">
            <v>26</v>
          </cell>
          <cell r="AM623">
            <v>244356.53005100001</v>
          </cell>
          <cell r="AN623">
            <v>9398</v>
          </cell>
          <cell r="AO623">
            <v>0</v>
          </cell>
          <cell r="AP623">
            <v>9398</v>
          </cell>
        </row>
        <row r="624">
          <cell r="A624">
            <v>488219040</v>
          </cell>
          <cell r="B624" t="str">
            <v>SOUTH SHORE</v>
          </cell>
          <cell r="C624">
            <v>0</v>
          </cell>
          <cell r="D624">
            <v>0</v>
          </cell>
          <cell r="E624">
            <v>0</v>
          </cell>
          <cell r="F624">
            <v>6</v>
          </cell>
          <cell r="G624">
            <v>1</v>
          </cell>
          <cell r="H624">
            <v>6</v>
          </cell>
          <cell r="I624">
            <v>0.48749999999999999</v>
          </cell>
          <cell r="J624">
            <v>0</v>
          </cell>
          <cell r="K624">
            <v>0</v>
          </cell>
          <cell r="L624">
            <v>0</v>
          </cell>
          <cell r="M624">
            <v>0</v>
          </cell>
          <cell r="N624">
            <v>0</v>
          </cell>
          <cell r="O624">
            <v>1</v>
          </cell>
          <cell r="P624">
            <v>1</v>
          </cell>
          <cell r="Q624">
            <v>13</v>
          </cell>
          <cell r="R624">
            <v>1.046</v>
          </cell>
          <cell r="T624">
            <v>6152.1720357499998</v>
          </cell>
          <cell r="U624">
            <v>8826.8697399999983</v>
          </cell>
          <cell r="V624">
            <v>54685.86154025</v>
          </cell>
          <cell r="W624">
            <v>12134.367110250001</v>
          </cell>
          <cell r="X624">
            <v>1974.4968055000002</v>
          </cell>
          <cell r="Y624">
            <v>7319.4868749999996</v>
          </cell>
          <cell r="Z624">
            <v>3929.1002600000002</v>
          </cell>
          <cell r="AA624">
            <v>4087.2763800000002</v>
          </cell>
          <cell r="AB624">
            <v>13855.711518750002</v>
          </cell>
          <cell r="AC624">
            <v>11336.160749999999</v>
          </cell>
          <cell r="AD624">
            <v>0</v>
          </cell>
          <cell r="AE624">
            <v>124301.50301550001</v>
          </cell>
          <cell r="AG624">
            <v>488219040</v>
          </cell>
          <cell r="AH624" t="str">
            <v>488</v>
          </cell>
          <cell r="AI624" t="str">
            <v>219</v>
          </cell>
          <cell r="AJ624" t="str">
            <v>040</v>
          </cell>
          <cell r="AK624">
            <v>1</v>
          </cell>
          <cell r="AL624">
            <v>13</v>
          </cell>
          <cell r="AM624">
            <v>124301.50301550001</v>
          </cell>
          <cell r="AN624">
            <v>9562</v>
          </cell>
          <cell r="AO624">
            <v>0</v>
          </cell>
          <cell r="AP624">
            <v>9562</v>
          </cell>
        </row>
        <row r="625">
          <cell r="A625">
            <v>488219044</v>
          </cell>
          <cell r="B625" t="str">
            <v>SOUTH SHORE</v>
          </cell>
          <cell r="C625">
            <v>0</v>
          </cell>
          <cell r="D625">
            <v>0</v>
          </cell>
          <cell r="E625">
            <v>6</v>
          </cell>
          <cell r="F625">
            <v>12</v>
          </cell>
          <cell r="G625">
            <v>15</v>
          </cell>
          <cell r="H625">
            <v>12</v>
          </cell>
          <cell r="I625">
            <v>2.3624999999999998</v>
          </cell>
          <cell r="J625">
            <v>0</v>
          </cell>
          <cell r="K625">
            <v>0</v>
          </cell>
          <cell r="L625">
            <v>0</v>
          </cell>
          <cell r="M625">
            <v>18</v>
          </cell>
          <cell r="N625">
            <v>0</v>
          </cell>
          <cell r="O625">
            <v>22</v>
          </cell>
          <cell r="P625">
            <v>13</v>
          </cell>
          <cell r="Q625">
            <v>63</v>
          </cell>
          <cell r="R625">
            <v>1.046</v>
          </cell>
          <cell r="T625">
            <v>29814.372173250002</v>
          </cell>
          <cell r="U625">
            <v>42776.368740000005</v>
          </cell>
          <cell r="V625">
            <v>339249.26590275002</v>
          </cell>
          <cell r="W625">
            <v>59117.322912750002</v>
          </cell>
          <cell r="X625">
            <v>11910.641700499998</v>
          </cell>
          <cell r="Y625">
            <v>31057.145624999997</v>
          </cell>
          <cell r="Z625">
            <v>18566.259420000002</v>
          </cell>
          <cell r="AA625">
            <v>14019.54846</v>
          </cell>
          <cell r="AB625">
            <v>83583.892866249997</v>
          </cell>
          <cell r="AC625">
            <v>66003.99824999999</v>
          </cell>
          <cell r="AD625">
            <v>0</v>
          </cell>
          <cell r="AE625">
            <v>696098.81605049991</v>
          </cell>
          <cell r="AG625">
            <v>488219044</v>
          </cell>
          <cell r="AH625" t="str">
            <v>488</v>
          </cell>
          <cell r="AI625" t="str">
            <v>219</v>
          </cell>
          <cell r="AJ625" t="str">
            <v>044</v>
          </cell>
          <cell r="AK625">
            <v>1</v>
          </cell>
          <cell r="AL625">
            <v>63</v>
          </cell>
          <cell r="AM625">
            <v>696098.81605049991</v>
          </cell>
          <cell r="AN625">
            <v>11049</v>
          </cell>
          <cell r="AO625">
            <v>0</v>
          </cell>
          <cell r="AP625">
            <v>11049</v>
          </cell>
        </row>
        <row r="626">
          <cell r="A626">
            <v>488219050</v>
          </cell>
          <cell r="B626" t="str">
            <v>SOUTH SHORE</v>
          </cell>
          <cell r="C626">
            <v>0</v>
          </cell>
          <cell r="D626">
            <v>0</v>
          </cell>
          <cell r="E626">
            <v>0</v>
          </cell>
          <cell r="F626">
            <v>0</v>
          </cell>
          <cell r="G626">
            <v>1</v>
          </cell>
          <cell r="H626">
            <v>0</v>
          </cell>
          <cell r="I626">
            <v>3.7499999999999999E-2</v>
          </cell>
          <cell r="J626">
            <v>0</v>
          </cell>
          <cell r="K626">
            <v>0</v>
          </cell>
          <cell r="L626">
            <v>0</v>
          </cell>
          <cell r="M626">
            <v>0</v>
          </cell>
          <cell r="N626">
            <v>0</v>
          </cell>
          <cell r="O626">
            <v>0</v>
          </cell>
          <cell r="P626">
            <v>0</v>
          </cell>
          <cell r="Q626">
            <v>1</v>
          </cell>
          <cell r="R626">
            <v>1.046</v>
          </cell>
          <cell r="T626">
            <v>473.24400275000005</v>
          </cell>
          <cell r="U626">
            <v>678.98998000000006</v>
          </cell>
          <cell r="V626">
            <v>3060.8678292499999</v>
          </cell>
          <cell r="W626">
            <v>874.59707924999998</v>
          </cell>
          <cell r="X626">
            <v>149.05212350000002</v>
          </cell>
          <cell r="Y626">
            <v>443.734375</v>
          </cell>
          <cell r="Z626">
            <v>301.57226000000003</v>
          </cell>
          <cell r="AA626">
            <v>220.82106000000002</v>
          </cell>
          <cell r="AB626">
            <v>1045.9901937500001</v>
          </cell>
          <cell r="AC626">
            <v>826.10775000000001</v>
          </cell>
          <cell r="AD626">
            <v>0</v>
          </cell>
          <cell r="AE626">
            <v>8074.9766534999999</v>
          </cell>
          <cell r="AG626">
            <v>488219050</v>
          </cell>
          <cell r="AH626" t="str">
            <v>488</v>
          </cell>
          <cell r="AI626" t="str">
            <v>219</v>
          </cell>
          <cell r="AJ626" t="str">
            <v>050</v>
          </cell>
          <cell r="AK626">
            <v>1</v>
          </cell>
          <cell r="AL626">
            <v>1</v>
          </cell>
          <cell r="AM626">
            <v>8074.9766534999999</v>
          </cell>
          <cell r="AN626">
            <v>8075</v>
          </cell>
          <cell r="AO626">
            <v>0</v>
          </cell>
          <cell r="AP626">
            <v>8075</v>
          </cell>
        </row>
        <row r="627">
          <cell r="A627">
            <v>488219065</v>
          </cell>
          <cell r="B627" t="str">
            <v>SOUTH SHORE</v>
          </cell>
          <cell r="C627">
            <v>0</v>
          </cell>
          <cell r="D627">
            <v>0</v>
          </cell>
          <cell r="E627">
            <v>0</v>
          </cell>
          <cell r="F627">
            <v>0</v>
          </cell>
          <cell r="G627">
            <v>0</v>
          </cell>
          <cell r="H627">
            <v>1</v>
          </cell>
          <cell r="I627">
            <v>3.7499999999999999E-2</v>
          </cell>
          <cell r="J627">
            <v>0</v>
          </cell>
          <cell r="K627">
            <v>0</v>
          </cell>
          <cell r="L627">
            <v>0</v>
          </cell>
          <cell r="M627">
            <v>0</v>
          </cell>
          <cell r="N627">
            <v>0</v>
          </cell>
          <cell r="O627">
            <v>0</v>
          </cell>
          <cell r="P627">
            <v>0</v>
          </cell>
          <cell r="Q627">
            <v>1</v>
          </cell>
          <cell r="R627">
            <v>1.046</v>
          </cell>
          <cell r="T627">
            <v>473.24400275000005</v>
          </cell>
          <cell r="U627">
            <v>678.98998000000006</v>
          </cell>
          <cell r="V627">
            <v>4350.1674292500002</v>
          </cell>
          <cell r="W627">
            <v>778.32323925000003</v>
          </cell>
          <cell r="X627">
            <v>144.99364350000002</v>
          </cell>
          <cell r="Y627">
            <v>702.22437500000001</v>
          </cell>
          <cell r="Z627">
            <v>378.03486000000004</v>
          </cell>
          <cell r="AA627">
            <v>509.21372000000002</v>
          </cell>
          <cell r="AB627">
            <v>1017.4971537500001</v>
          </cell>
          <cell r="AC627">
            <v>798.29775000000006</v>
          </cell>
          <cell r="AD627">
            <v>0</v>
          </cell>
          <cell r="AE627">
            <v>9830.9861535</v>
          </cell>
          <cell r="AG627">
            <v>488219065</v>
          </cell>
          <cell r="AH627" t="str">
            <v>488</v>
          </cell>
          <cell r="AI627" t="str">
            <v>219</v>
          </cell>
          <cell r="AJ627" t="str">
            <v>065</v>
          </cell>
          <cell r="AK627">
            <v>1</v>
          </cell>
          <cell r="AL627">
            <v>1</v>
          </cell>
          <cell r="AM627">
            <v>9830.9861535</v>
          </cell>
          <cell r="AN627">
            <v>9831</v>
          </cell>
          <cell r="AO627">
            <v>0</v>
          </cell>
          <cell r="AP627">
            <v>9831</v>
          </cell>
        </row>
        <row r="628">
          <cell r="A628">
            <v>488219082</v>
          </cell>
          <cell r="B628" t="str">
            <v>SOUTH SHORE</v>
          </cell>
          <cell r="C628">
            <v>0</v>
          </cell>
          <cell r="D628">
            <v>0</v>
          </cell>
          <cell r="E628">
            <v>0</v>
          </cell>
          <cell r="F628">
            <v>0</v>
          </cell>
          <cell r="G628">
            <v>0</v>
          </cell>
          <cell r="H628">
            <v>5</v>
          </cell>
          <cell r="I628">
            <v>0.1875</v>
          </cell>
          <cell r="J628">
            <v>0</v>
          </cell>
          <cell r="K628">
            <v>0</v>
          </cell>
          <cell r="L628">
            <v>0</v>
          </cell>
          <cell r="M628">
            <v>0</v>
          </cell>
          <cell r="N628">
            <v>0</v>
          </cell>
          <cell r="O628">
            <v>0</v>
          </cell>
          <cell r="P628">
            <v>1</v>
          </cell>
          <cell r="Q628">
            <v>5</v>
          </cell>
          <cell r="R628">
            <v>1.046</v>
          </cell>
          <cell r="T628">
            <v>2366.2200137500004</v>
          </cell>
          <cell r="U628">
            <v>3394.9499000000001</v>
          </cell>
          <cell r="V628">
            <v>23866.989286249998</v>
          </cell>
          <cell r="W628">
            <v>3891.61619625</v>
          </cell>
          <cell r="X628">
            <v>786.61945749999995</v>
          </cell>
          <cell r="Y628">
            <v>3511.1218749999998</v>
          </cell>
          <cell r="Z628">
            <v>1890.1743000000004</v>
          </cell>
          <cell r="AA628">
            <v>2546.0686000000001</v>
          </cell>
          <cell r="AB628">
            <v>5520.1009087499997</v>
          </cell>
          <cell r="AC628">
            <v>4263.3187500000004</v>
          </cell>
          <cell r="AD628">
            <v>0</v>
          </cell>
          <cell r="AE628">
            <v>52037.179287499988</v>
          </cell>
          <cell r="AG628">
            <v>488219082</v>
          </cell>
          <cell r="AH628" t="str">
            <v>488</v>
          </cell>
          <cell r="AI628" t="str">
            <v>219</v>
          </cell>
          <cell r="AJ628" t="str">
            <v>082</v>
          </cell>
          <cell r="AK628">
            <v>1</v>
          </cell>
          <cell r="AL628">
            <v>5</v>
          </cell>
          <cell r="AM628">
            <v>52037.179287499988</v>
          </cell>
          <cell r="AN628">
            <v>10407</v>
          </cell>
          <cell r="AO628">
            <v>0</v>
          </cell>
          <cell r="AP628">
            <v>10407</v>
          </cell>
        </row>
        <row r="629">
          <cell r="A629">
            <v>488219083</v>
          </cell>
          <cell r="B629" t="str">
            <v>SOUTH SHORE</v>
          </cell>
          <cell r="C629">
            <v>0</v>
          </cell>
          <cell r="D629">
            <v>0</v>
          </cell>
          <cell r="E629">
            <v>2</v>
          </cell>
          <cell r="F629">
            <v>1</v>
          </cell>
          <cell r="G629">
            <v>0</v>
          </cell>
          <cell r="H629">
            <v>0</v>
          </cell>
          <cell r="I629">
            <v>0.1125</v>
          </cell>
          <cell r="J629">
            <v>0</v>
          </cell>
          <cell r="K629">
            <v>0</v>
          </cell>
          <cell r="L629">
            <v>0</v>
          </cell>
          <cell r="M629">
            <v>0</v>
          </cell>
          <cell r="N629">
            <v>0</v>
          </cell>
          <cell r="O629">
            <v>0</v>
          </cell>
          <cell r="P629">
            <v>0</v>
          </cell>
          <cell r="Q629">
            <v>3</v>
          </cell>
          <cell r="R629">
            <v>1.046</v>
          </cell>
          <cell r="T629">
            <v>1419.7320082500003</v>
          </cell>
          <cell r="U629">
            <v>2036.96994</v>
          </cell>
          <cell r="V629">
            <v>10303.45524775</v>
          </cell>
          <cell r="W629">
            <v>3294.9152977499998</v>
          </cell>
          <cell r="X629">
            <v>416.04833050000002</v>
          </cell>
          <cell r="Y629">
            <v>1331.203125</v>
          </cell>
          <cell r="Z629">
            <v>679.65941999999995</v>
          </cell>
          <cell r="AA629">
            <v>315.46314000000007</v>
          </cell>
          <cell r="AB629">
            <v>2919.7540612499997</v>
          </cell>
          <cell r="AC629">
            <v>2588.20325</v>
          </cell>
          <cell r="AD629">
            <v>0</v>
          </cell>
          <cell r="AE629">
            <v>25305.403820499996</v>
          </cell>
          <cell r="AG629">
            <v>488219083</v>
          </cell>
          <cell r="AH629" t="str">
            <v>488</v>
          </cell>
          <cell r="AI629" t="str">
            <v>219</v>
          </cell>
          <cell r="AJ629" t="str">
            <v>083</v>
          </cell>
          <cell r="AK629">
            <v>1</v>
          </cell>
          <cell r="AL629">
            <v>3</v>
          </cell>
          <cell r="AM629">
            <v>25305.403820499996</v>
          </cell>
          <cell r="AN629">
            <v>8435</v>
          </cell>
          <cell r="AO629">
            <v>0</v>
          </cell>
          <cell r="AP629">
            <v>8435</v>
          </cell>
        </row>
        <row r="630">
          <cell r="A630">
            <v>488219122</v>
          </cell>
          <cell r="B630" t="str">
            <v>SOUTH SHORE</v>
          </cell>
          <cell r="C630">
            <v>0</v>
          </cell>
          <cell r="D630">
            <v>0</v>
          </cell>
          <cell r="E630">
            <v>2</v>
          </cell>
          <cell r="F630">
            <v>16</v>
          </cell>
          <cell r="G630">
            <v>10</v>
          </cell>
          <cell r="H630">
            <v>4</v>
          </cell>
          <cell r="I630">
            <v>1.2</v>
          </cell>
          <cell r="J630">
            <v>0</v>
          </cell>
          <cell r="K630">
            <v>0</v>
          </cell>
          <cell r="L630">
            <v>0</v>
          </cell>
          <cell r="M630">
            <v>0</v>
          </cell>
          <cell r="N630">
            <v>0</v>
          </cell>
          <cell r="O630">
            <v>1</v>
          </cell>
          <cell r="P630">
            <v>0</v>
          </cell>
          <cell r="Q630">
            <v>32</v>
          </cell>
          <cell r="R630">
            <v>1.046</v>
          </cell>
          <cell r="T630">
            <v>15143.808088</v>
          </cell>
          <cell r="U630">
            <v>21727.679360000002</v>
          </cell>
          <cell r="V630">
            <v>112630.75495599999</v>
          </cell>
          <cell r="W630">
            <v>31628.755536000001</v>
          </cell>
          <cell r="X630">
            <v>4628.646232000001</v>
          </cell>
          <cell r="Y630">
            <v>15233.460000000001</v>
          </cell>
          <cell r="Z630">
            <v>8605.8185599999997</v>
          </cell>
          <cell r="AA630">
            <v>6588.4611200000008</v>
          </cell>
          <cell r="AB630">
            <v>32481.030060000001</v>
          </cell>
          <cell r="AC630">
            <v>27255.817999999999</v>
          </cell>
          <cell r="AD630">
            <v>0</v>
          </cell>
          <cell r="AE630">
            <v>275924.23191199999</v>
          </cell>
          <cell r="AG630">
            <v>488219122</v>
          </cell>
          <cell r="AH630" t="str">
            <v>488</v>
          </cell>
          <cell r="AI630" t="str">
            <v>219</v>
          </cell>
          <cell r="AJ630" t="str">
            <v>122</v>
          </cell>
          <cell r="AK630">
            <v>1</v>
          </cell>
          <cell r="AL630">
            <v>32</v>
          </cell>
          <cell r="AM630">
            <v>275924.23191199999</v>
          </cell>
          <cell r="AN630">
            <v>8623</v>
          </cell>
          <cell r="AO630">
            <v>0</v>
          </cell>
          <cell r="AP630">
            <v>8623</v>
          </cell>
        </row>
        <row r="631">
          <cell r="A631">
            <v>488219131</v>
          </cell>
          <cell r="B631" t="str">
            <v>SOUTH SHORE</v>
          </cell>
          <cell r="C631">
            <v>0</v>
          </cell>
          <cell r="D631">
            <v>0</v>
          </cell>
          <cell r="E631">
            <v>0</v>
          </cell>
          <cell r="F631">
            <v>0</v>
          </cell>
          <cell r="G631">
            <v>0</v>
          </cell>
          <cell r="H631">
            <v>4</v>
          </cell>
          <cell r="I631">
            <v>0.15</v>
          </cell>
          <cell r="J631">
            <v>0</v>
          </cell>
          <cell r="K631">
            <v>0</v>
          </cell>
          <cell r="L631">
            <v>0</v>
          </cell>
          <cell r="M631">
            <v>0</v>
          </cell>
          <cell r="N631">
            <v>0</v>
          </cell>
          <cell r="O631">
            <v>0</v>
          </cell>
          <cell r="P631">
            <v>0</v>
          </cell>
          <cell r="Q631">
            <v>4</v>
          </cell>
          <cell r="R631">
            <v>1.046</v>
          </cell>
          <cell r="T631">
            <v>1892.9760110000002</v>
          </cell>
          <cell r="U631">
            <v>2715.9599200000002</v>
          </cell>
          <cell r="V631">
            <v>17400.669717000001</v>
          </cell>
          <cell r="W631">
            <v>3113.2929570000001</v>
          </cell>
          <cell r="X631">
            <v>579.97457400000008</v>
          </cell>
          <cell r="Y631">
            <v>2808.8975</v>
          </cell>
          <cell r="Z631">
            <v>1512.1394400000001</v>
          </cell>
          <cell r="AA631">
            <v>2036.8548800000001</v>
          </cell>
          <cell r="AB631">
            <v>4069.9886150000002</v>
          </cell>
          <cell r="AC631">
            <v>3193.1910000000003</v>
          </cell>
          <cell r="AD631">
            <v>0</v>
          </cell>
          <cell r="AE631">
            <v>39323.944614</v>
          </cell>
          <cell r="AG631">
            <v>488219131</v>
          </cell>
          <cell r="AH631" t="str">
            <v>488</v>
          </cell>
          <cell r="AI631" t="str">
            <v>219</v>
          </cell>
          <cell r="AJ631" t="str">
            <v>131</v>
          </cell>
          <cell r="AK631">
            <v>1</v>
          </cell>
          <cell r="AL631">
            <v>4</v>
          </cell>
          <cell r="AM631">
            <v>39323.944614</v>
          </cell>
          <cell r="AN631">
            <v>9831</v>
          </cell>
          <cell r="AO631">
            <v>0</v>
          </cell>
          <cell r="AP631">
            <v>9831</v>
          </cell>
        </row>
        <row r="632">
          <cell r="A632">
            <v>488219133</v>
          </cell>
          <cell r="B632" t="str">
            <v>SOUTH SHORE</v>
          </cell>
          <cell r="C632">
            <v>0</v>
          </cell>
          <cell r="D632">
            <v>0</v>
          </cell>
          <cell r="E632">
            <v>1</v>
          </cell>
          <cell r="F632">
            <v>3</v>
          </cell>
          <cell r="G632">
            <v>5</v>
          </cell>
          <cell r="H632">
            <v>5</v>
          </cell>
          <cell r="I632">
            <v>0.6</v>
          </cell>
          <cell r="J632">
            <v>0</v>
          </cell>
          <cell r="K632">
            <v>0</v>
          </cell>
          <cell r="L632">
            <v>0</v>
          </cell>
          <cell r="M632">
            <v>2</v>
          </cell>
          <cell r="N632">
            <v>0</v>
          </cell>
          <cell r="O632">
            <v>0</v>
          </cell>
          <cell r="P632">
            <v>0</v>
          </cell>
          <cell r="Q632">
            <v>16</v>
          </cell>
          <cell r="R632">
            <v>1.046</v>
          </cell>
          <cell r="T632">
            <v>7571.9040440000008</v>
          </cell>
          <cell r="U632">
            <v>10863.839680000001</v>
          </cell>
          <cell r="V632">
            <v>60813.015348000001</v>
          </cell>
          <cell r="W632">
            <v>14534.377108000001</v>
          </cell>
          <cell r="X632">
            <v>2389.5200560000003</v>
          </cell>
          <cell r="Y632">
            <v>8392.2000000000007</v>
          </cell>
          <cell r="Z632">
            <v>4907.3926799999999</v>
          </cell>
          <cell r="AA632">
            <v>4416.2852199999998</v>
          </cell>
          <cell r="AB632">
            <v>16768.666580000001</v>
          </cell>
          <cell r="AC632">
            <v>13682.964</v>
          </cell>
          <cell r="AD632">
            <v>0</v>
          </cell>
          <cell r="AE632">
            <v>144340.164716</v>
          </cell>
          <cell r="AG632">
            <v>488219133</v>
          </cell>
          <cell r="AH632" t="str">
            <v>488</v>
          </cell>
          <cell r="AI632" t="str">
            <v>219</v>
          </cell>
          <cell r="AJ632" t="str">
            <v>133</v>
          </cell>
          <cell r="AK632">
            <v>1</v>
          </cell>
          <cell r="AL632">
            <v>16</v>
          </cell>
          <cell r="AM632">
            <v>144340.164716</v>
          </cell>
          <cell r="AN632">
            <v>9021</v>
          </cell>
          <cell r="AO632">
            <v>0</v>
          </cell>
          <cell r="AP632">
            <v>9021</v>
          </cell>
        </row>
        <row r="633">
          <cell r="A633">
            <v>488219142</v>
          </cell>
          <cell r="B633" t="str">
            <v>SOUTH SHORE</v>
          </cell>
          <cell r="C633">
            <v>0</v>
          </cell>
          <cell r="D633">
            <v>0</v>
          </cell>
          <cell r="E633">
            <v>2</v>
          </cell>
          <cell r="F633">
            <v>4</v>
          </cell>
          <cell r="G633">
            <v>5</v>
          </cell>
          <cell r="H633">
            <v>11</v>
          </cell>
          <cell r="I633">
            <v>0.82499999999999996</v>
          </cell>
          <cell r="J633">
            <v>0</v>
          </cell>
          <cell r="K633">
            <v>0</v>
          </cell>
          <cell r="L633">
            <v>0</v>
          </cell>
          <cell r="M633">
            <v>0</v>
          </cell>
          <cell r="N633">
            <v>0</v>
          </cell>
          <cell r="O633">
            <v>2</v>
          </cell>
          <cell r="P633">
            <v>2</v>
          </cell>
          <cell r="Q633">
            <v>22</v>
          </cell>
          <cell r="R633">
            <v>1.046</v>
          </cell>
          <cell r="T633">
            <v>10411.368060500001</v>
          </cell>
          <cell r="U633">
            <v>14937.779560000001</v>
          </cell>
          <cell r="V633">
            <v>93597.499683499977</v>
          </cell>
          <cell r="W633">
            <v>19524.371623500003</v>
          </cell>
          <cell r="X633">
            <v>3418.9341570000011</v>
          </cell>
          <cell r="Y633">
            <v>12605.546249999999</v>
          </cell>
          <cell r="Z633">
            <v>7025.5636000000004</v>
          </cell>
          <cell r="AA633">
            <v>7426.5058600000002</v>
          </cell>
          <cell r="AB633">
            <v>23992.388342499999</v>
          </cell>
          <cell r="AC633">
            <v>19175.640499999998</v>
          </cell>
          <cell r="AD633">
            <v>0</v>
          </cell>
          <cell r="AE633">
            <v>212115.597637</v>
          </cell>
          <cell r="AG633">
            <v>488219142</v>
          </cell>
          <cell r="AH633" t="str">
            <v>488</v>
          </cell>
          <cell r="AI633" t="str">
            <v>219</v>
          </cell>
          <cell r="AJ633" t="str">
            <v>142</v>
          </cell>
          <cell r="AK633">
            <v>1</v>
          </cell>
          <cell r="AL633">
            <v>22</v>
          </cell>
          <cell r="AM633">
            <v>212115.597637</v>
          </cell>
          <cell r="AN633">
            <v>9642</v>
          </cell>
          <cell r="AO633">
            <v>0</v>
          </cell>
          <cell r="AP633">
            <v>9642</v>
          </cell>
        </row>
        <row r="634">
          <cell r="A634">
            <v>488219145</v>
          </cell>
          <cell r="B634" t="str">
            <v>SOUTH SHORE</v>
          </cell>
          <cell r="C634">
            <v>0</v>
          </cell>
          <cell r="D634">
            <v>0</v>
          </cell>
          <cell r="E634">
            <v>0</v>
          </cell>
          <cell r="F634">
            <v>1</v>
          </cell>
          <cell r="G634">
            <v>0</v>
          </cell>
          <cell r="H634">
            <v>0</v>
          </cell>
          <cell r="I634">
            <v>3.7499999999999999E-2</v>
          </cell>
          <cell r="J634">
            <v>0</v>
          </cell>
          <cell r="K634">
            <v>0</v>
          </cell>
          <cell r="L634">
            <v>0</v>
          </cell>
          <cell r="M634">
            <v>0</v>
          </cell>
          <cell r="N634">
            <v>0</v>
          </cell>
          <cell r="O634">
            <v>0</v>
          </cell>
          <cell r="P634">
            <v>0</v>
          </cell>
          <cell r="Q634">
            <v>1</v>
          </cell>
          <cell r="R634">
            <v>1.046</v>
          </cell>
          <cell r="T634">
            <v>473.24400275000005</v>
          </cell>
          <cell r="U634">
            <v>678.98998000000006</v>
          </cell>
          <cell r="V634">
            <v>3434.4571892499998</v>
          </cell>
          <cell r="W634">
            <v>1098.3050992500002</v>
          </cell>
          <cell r="X634">
            <v>138.69672350000002</v>
          </cell>
          <cell r="Y634">
            <v>443.734375</v>
          </cell>
          <cell r="Z634">
            <v>226.55314000000001</v>
          </cell>
          <cell r="AA634">
            <v>135.19550000000001</v>
          </cell>
          <cell r="AB634">
            <v>973.25135375000002</v>
          </cell>
          <cell r="AC634">
            <v>862.76774999999998</v>
          </cell>
          <cell r="AD634">
            <v>0</v>
          </cell>
          <cell r="AE634">
            <v>8465.1951134999999</v>
          </cell>
          <cell r="AG634">
            <v>488219145</v>
          </cell>
          <cell r="AH634" t="str">
            <v>488</v>
          </cell>
          <cell r="AI634" t="str">
            <v>219</v>
          </cell>
          <cell r="AJ634" t="str">
            <v>145</v>
          </cell>
          <cell r="AK634">
            <v>1</v>
          </cell>
          <cell r="AL634">
            <v>1</v>
          </cell>
          <cell r="AM634">
            <v>8465.1951134999999</v>
          </cell>
          <cell r="AN634">
            <v>8465</v>
          </cell>
          <cell r="AO634">
            <v>0</v>
          </cell>
          <cell r="AP634">
            <v>8465</v>
          </cell>
        </row>
        <row r="635">
          <cell r="A635">
            <v>488219171</v>
          </cell>
          <cell r="B635" t="str">
            <v>SOUTH SHORE</v>
          </cell>
          <cell r="C635">
            <v>0</v>
          </cell>
          <cell r="D635">
            <v>0</v>
          </cell>
          <cell r="E635">
            <v>0</v>
          </cell>
          <cell r="F635">
            <v>10</v>
          </cell>
          <cell r="G635">
            <v>6</v>
          </cell>
          <cell r="H635">
            <v>14</v>
          </cell>
          <cell r="I635">
            <v>1.125</v>
          </cell>
          <cell r="J635">
            <v>0</v>
          </cell>
          <cell r="K635">
            <v>0</v>
          </cell>
          <cell r="L635">
            <v>0</v>
          </cell>
          <cell r="M635">
            <v>0</v>
          </cell>
          <cell r="N635">
            <v>0</v>
          </cell>
          <cell r="O635">
            <v>3</v>
          </cell>
          <cell r="P635">
            <v>0</v>
          </cell>
          <cell r="Q635">
            <v>30</v>
          </cell>
          <cell r="R635">
            <v>1.046</v>
          </cell>
          <cell r="T635">
            <v>14197.320082500002</v>
          </cell>
          <cell r="U635">
            <v>20369.699400000001</v>
          </cell>
          <cell r="V635">
            <v>122015.40445749999</v>
          </cell>
          <cell r="W635">
            <v>27127.1588175</v>
          </cell>
          <cell r="X635">
            <v>4496.1447049999997</v>
          </cell>
          <cell r="Y635">
            <v>16930.891250000001</v>
          </cell>
          <cell r="Z635">
            <v>9367.4529999999995</v>
          </cell>
          <cell r="AA635">
            <v>9805.8734399999994</v>
          </cell>
          <cell r="AB635">
            <v>31551.2602725</v>
          </cell>
          <cell r="AC635">
            <v>25575.982500000002</v>
          </cell>
          <cell r="AD635">
            <v>0</v>
          </cell>
          <cell r="AE635">
            <v>281437.18792500003</v>
          </cell>
          <cell r="AG635">
            <v>488219171</v>
          </cell>
          <cell r="AH635" t="str">
            <v>488</v>
          </cell>
          <cell r="AI635" t="str">
            <v>219</v>
          </cell>
          <cell r="AJ635" t="str">
            <v>171</v>
          </cell>
          <cell r="AK635">
            <v>1</v>
          </cell>
          <cell r="AL635">
            <v>30</v>
          </cell>
          <cell r="AM635">
            <v>281437.18792500003</v>
          </cell>
          <cell r="AN635">
            <v>9381</v>
          </cell>
          <cell r="AO635">
            <v>0</v>
          </cell>
          <cell r="AP635">
            <v>9381</v>
          </cell>
        </row>
        <row r="636">
          <cell r="A636">
            <v>488219219</v>
          </cell>
          <cell r="B636" t="str">
            <v>SOUTH SHORE</v>
          </cell>
          <cell r="C636">
            <v>0</v>
          </cell>
          <cell r="D636">
            <v>0</v>
          </cell>
          <cell r="E636">
            <v>0</v>
          </cell>
          <cell r="F636">
            <v>4</v>
          </cell>
          <cell r="G636">
            <v>0</v>
          </cell>
          <cell r="H636">
            <v>1</v>
          </cell>
          <cell r="I636">
            <v>0.1875</v>
          </cell>
          <cell r="J636">
            <v>0</v>
          </cell>
          <cell r="K636">
            <v>0</v>
          </cell>
          <cell r="L636">
            <v>0</v>
          </cell>
          <cell r="M636">
            <v>0</v>
          </cell>
          <cell r="N636">
            <v>0</v>
          </cell>
          <cell r="O636">
            <v>0</v>
          </cell>
          <cell r="P636">
            <v>0</v>
          </cell>
          <cell r="Q636">
            <v>5</v>
          </cell>
          <cell r="R636">
            <v>1.046</v>
          </cell>
          <cell r="T636">
            <v>2366.2200137500004</v>
          </cell>
          <cell r="U636">
            <v>3394.9499000000001</v>
          </cell>
          <cell r="V636">
            <v>18087.996186250002</v>
          </cell>
          <cell r="W636">
            <v>5171.5436362500004</v>
          </cell>
          <cell r="X636">
            <v>699.78053750000004</v>
          </cell>
          <cell r="Y636">
            <v>2477.1618749999998</v>
          </cell>
          <cell r="Z636">
            <v>1284.2474199999999</v>
          </cell>
          <cell r="AA636">
            <v>1049.9957199999999</v>
          </cell>
          <cell r="AB636">
            <v>4910.5025687500001</v>
          </cell>
          <cell r="AC636">
            <v>4249.3687499999996</v>
          </cell>
          <cell r="AD636">
            <v>0</v>
          </cell>
          <cell r="AE636">
            <v>43691.766607500002</v>
          </cell>
          <cell r="AG636">
            <v>488219219</v>
          </cell>
          <cell r="AH636" t="str">
            <v>488</v>
          </cell>
          <cell r="AI636" t="str">
            <v>219</v>
          </cell>
          <cell r="AJ636" t="str">
            <v>219</v>
          </cell>
          <cell r="AK636">
            <v>1</v>
          </cell>
          <cell r="AL636">
            <v>5</v>
          </cell>
          <cell r="AM636">
            <v>43691.766607500002</v>
          </cell>
          <cell r="AN636">
            <v>8738</v>
          </cell>
          <cell r="AO636">
            <v>0</v>
          </cell>
          <cell r="AP636">
            <v>8738</v>
          </cell>
        </row>
        <row r="637">
          <cell r="A637">
            <v>488219231</v>
          </cell>
          <cell r="B637" t="str">
            <v>SOUTH SHORE</v>
          </cell>
          <cell r="C637">
            <v>0</v>
          </cell>
          <cell r="D637">
            <v>0</v>
          </cell>
          <cell r="E637">
            <v>2</v>
          </cell>
          <cell r="F637">
            <v>12</v>
          </cell>
          <cell r="G637">
            <v>3</v>
          </cell>
          <cell r="H637">
            <v>6</v>
          </cell>
          <cell r="I637">
            <v>0.86250000000000004</v>
          </cell>
          <cell r="J637">
            <v>0</v>
          </cell>
          <cell r="K637">
            <v>0</v>
          </cell>
          <cell r="L637">
            <v>0</v>
          </cell>
          <cell r="M637">
            <v>0</v>
          </cell>
          <cell r="N637">
            <v>0</v>
          </cell>
          <cell r="O637">
            <v>5</v>
          </cell>
          <cell r="P637">
            <v>1</v>
          </cell>
          <cell r="Q637">
            <v>23</v>
          </cell>
          <cell r="R637">
            <v>1.046</v>
          </cell>
          <cell r="T637">
            <v>10884.612063250001</v>
          </cell>
          <cell r="U637">
            <v>15616.769539999999</v>
          </cell>
          <cell r="V637">
            <v>99487.71383275</v>
          </cell>
          <cell r="W637">
            <v>22670.002062750002</v>
          </cell>
          <cell r="X637">
            <v>3628.7379604999996</v>
          </cell>
          <cell r="Y637">
            <v>11756.830625000001</v>
          </cell>
          <cell r="Z637">
            <v>6344.6698999999999</v>
          </cell>
          <cell r="AA637">
            <v>5520.3591400000005</v>
          </cell>
          <cell r="AB637">
            <v>25464.163296250001</v>
          </cell>
          <cell r="AC637">
            <v>20977.738250000002</v>
          </cell>
          <cell r="AD637">
            <v>0</v>
          </cell>
          <cell r="AE637">
            <v>222351.5966705</v>
          </cell>
          <cell r="AG637">
            <v>488219231</v>
          </cell>
          <cell r="AH637" t="str">
            <v>488</v>
          </cell>
          <cell r="AI637" t="str">
            <v>219</v>
          </cell>
          <cell r="AJ637" t="str">
            <v>231</v>
          </cell>
          <cell r="AK637">
            <v>1</v>
          </cell>
          <cell r="AL637">
            <v>23</v>
          </cell>
          <cell r="AM637">
            <v>222351.5966705</v>
          </cell>
          <cell r="AN637">
            <v>9667</v>
          </cell>
          <cell r="AO637">
            <v>0</v>
          </cell>
          <cell r="AP637">
            <v>9667</v>
          </cell>
        </row>
        <row r="638">
          <cell r="A638">
            <v>488219239</v>
          </cell>
          <cell r="B638" t="str">
            <v>SOUTH SHORE</v>
          </cell>
          <cell r="C638">
            <v>0</v>
          </cell>
          <cell r="D638">
            <v>0</v>
          </cell>
          <cell r="E638">
            <v>1</v>
          </cell>
          <cell r="F638">
            <v>2</v>
          </cell>
          <cell r="G638">
            <v>3</v>
          </cell>
          <cell r="H638">
            <v>4</v>
          </cell>
          <cell r="I638">
            <v>0.375</v>
          </cell>
          <cell r="J638">
            <v>0</v>
          </cell>
          <cell r="K638">
            <v>0</v>
          </cell>
          <cell r="L638">
            <v>0</v>
          </cell>
          <cell r="M638">
            <v>0</v>
          </cell>
          <cell r="N638">
            <v>0</v>
          </cell>
          <cell r="O638">
            <v>0</v>
          </cell>
          <cell r="P638">
            <v>0</v>
          </cell>
          <cell r="Q638">
            <v>10</v>
          </cell>
          <cell r="R638">
            <v>1.046</v>
          </cell>
          <cell r="T638">
            <v>4732.4400275000007</v>
          </cell>
          <cell r="U638">
            <v>6789.8997999999992</v>
          </cell>
          <cell r="V638">
            <v>36886.686612500002</v>
          </cell>
          <cell r="W638">
            <v>9031.999492500001</v>
          </cell>
          <cell r="X638">
            <v>1443.2001950000001</v>
          </cell>
          <cell r="Y638">
            <v>5471.3037499999991</v>
          </cell>
          <cell r="Z638">
            <v>3096.5156400000001</v>
          </cell>
          <cell r="AA638">
            <v>3059.8428799999997</v>
          </cell>
          <cell r="AB638">
            <v>10127.713257500003</v>
          </cell>
          <cell r="AC638">
            <v>8259.7674999999999</v>
          </cell>
          <cell r="AD638">
            <v>0</v>
          </cell>
          <cell r="AE638">
            <v>88899.369154999993</v>
          </cell>
          <cell r="AG638">
            <v>488219239</v>
          </cell>
          <cell r="AH638" t="str">
            <v>488</v>
          </cell>
          <cell r="AI638" t="str">
            <v>219</v>
          </cell>
          <cell r="AJ638" t="str">
            <v>239</v>
          </cell>
          <cell r="AK638">
            <v>1</v>
          </cell>
          <cell r="AL638">
            <v>10</v>
          </cell>
          <cell r="AM638">
            <v>88899.369154999993</v>
          </cell>
          <cell r="AN638">
            <v>8890</v>
          </cell>
          <cell r="AO638">
            <v>0</v>
          </cell>
          <cell r="AP638">
            <v>8890</v>
          </cell>
        </row>
        <row r="639">
          <cell r="A639">
            <v>488219243</v>
          </cell>
          <cell r="B639" t="str">
            <v>SOUTH SHORE</v>
          </cell>
          <cell r="C639">
            <v>0</v>
          </cell>
          <cell r="D639">
            <v>0</v>
          </cell>
          <cell r="E639">
            <v>2</v>
          </cell>
          <cell r="F639">
            <v>4</v>
          </cell>
          <cell r="G639">
            <v>2</v>
          </cell>
          <cell r="H639">
            <v>5</v>
          </cell>
          <cell r="I639">
            <v>0.48749999999999999</v>
          </cell>
          <cell r="J639">
            <v>0</v>
          </cell>
          <cell r="K639">
            <v>0</v>
          </cell>
          <cell r="L639">
            <v>0</v>
          </cell>
          <cell r="M639">
            <v>0</v>
          </cell>
          <cell r="N639">
            <v>0</v>
          </cell>
          <cell r="O639">
            <v>2</v>
          </cell>
          <cell r="P639">
            <v>2</v>
          </cell>
          <cell r="Q639">
            <v>13</v>
          </cell>
          <cell r="R639">
            <v>1.046</v>
          </cell>
          <cell r="T639">
            <v>6152.1720357499998</v>
          </cell>
          <cell r="U639">
            <v>8826.8697400000001</v>
          </cell>
          <cell r="V639">
            <v>58313.891620250004</v>
          </cell>
          <cell r="W639">
            <v>12230.640950250001</v>
          </cell>
          <cell r="X639">
            <v>2101.8159255</v>
          </cell>
          <cell r="Y639">
            <v>7060.9968749999998</v>
          </cell>
          <cell r="Z639">
            <v>3852.6376600000003</v>
          </cell>
          <cell r="AA639">
            <v>3708.7603600000002</v>
          </cell>
          <cell r="AB639">
            <v>14749.434838749999</v>
          </cell>
          <cell r="AC639">
            <v>11907.530749999998</v>
          </cell>
          <cell r="AD639">
            <v>0</v>
          </cell>
          <cell r="AE639">
            <v>128904.75075550002</v>
          </cell>
          <cell r="AG639">
            <v>488219243</v>
          </cell>
          <cell r="AH639" t="str">
            <v>488</v>
          </cell>
          <cell r="AI639" t="str">
            <v>219</v>
          </cell>
          <cell r="AJ639" t="str">
            <v>243</v>
          </cell>
          <cell r="AK639">
            <v>1</v>
          </cell>
          <cell r="AL639">
            <v>13</v>
          </cell>
          <cell r="AM639">
            <v>128904.75075550002</v>
          </cell>
          <cell r="AN639">
            <v>9916</v>
          </cell>
          <cell r="AO639">
            <v>0</v>
          </cell>
          <cell r="AP639">
            <v>9916</v>
          </cell>
        </row>
        <row r="640">
          <cell r="A640">
            <v>488219244</v>
          </cell>
          <cell r="B640" t="str">
            <v>SOUTH SHORE</v>
          </cell>
          <cell r="C640">
            <v>0</v>
          </cell>
          <cell r="D640">
            <v>0</v>
          </cell>
          <cell r="E640">
            <v>3</v>
          </cell>
          <cell r="F640">
            <v>20</v>
          </cell>
          <cell r="G640">
            <v>24</v>
          </cell>
          <cell r="H640">
            <v>26</v>
          </cell>
          <cell r="I640">
            <v>3.5625</v>
          </cell>
          <cell r="J640">
            <v>0</v>
          </cell>
          <cell r="K640">
            <v>0</v>
          </cell>
          <cell r="L640">
            <v>0</v>
          </cell>
          <cell r="M640">
            <v>22</v>
          </cell>
          <cell r="N640">
            <v>0</v>
          </cell>
          <cell r="O640">
            <v>30</v>
          </cell>
          <cell r="P640">
            <v>14</v>
          </cell>
          <cell r="Q640">
            <v>95</v>
          </cell>
          <cell r="R640">
            <v>1.046</v>
          </cell>
          <cell r="T640">
            <v>44958.180261250003</v>
          </cell>
          <cell r="U640">
            <v>64504.048100000007</v>
          </cell>
          <cell r="V640">
            <v>489436.42073875002</v>
          </cell>
          <cell r="W640">
            <v>87129.857708750002</v>
          </cell>
          <cell r="X640">
            <v>17259.479852499997</v>
          </cell>
          <cell r="Y640">
            <v>48875.505624999998</v>
          </cell>
          <cell r="Z640">
            <v>28911.952539999998</v>
          </cell>
          <cell r="AA640">
            <v>24487.874620000002</v>
          </cell>
          <cell r="AB640">
            <v>121119.00664624998</v>
          </cell>
          <cell r="AC640">
            <v>95595.42624999999</v>
          </cell>
          <cell r="AD640">
            <v>0</v>
          </cell>
          <cell r="AE640">
            <v>1022277.7523425001</v>
          </cell>
          <cell r="AG640">
            <v>488219244</v>
          </cell>
          <cell r="AH640" t="str">
            <v>488</v>
          </cell>
          <cell r="AI640" t="str">
            <v>219</v>
          </cell>
          <cell r="AJ640" t="str">
            <v>244</v>
          </cell>
          <cell r="AK640">
            <v>1</v>
          </cell>
          <cell r="AL640">
            <v>95</v>
          </cell>
          <cell r="AM640">
            <v>1022277.7523425001</v>
          </cell>
          <cell r="AN640">
            <v>10761</v>
          </cell>
          <cell r="AO640">
            <v>0</v>
          </cell>
          <cell r="AP640">
            <v>10761</v>
          </cell>
        </row>
        <row r="641">
          <cell r="A641">
            <v>488219251</v>
          </cell>
          <cell r="B641" t="str">
            <v>SOUTH SHORE</v>
          </cell>
          <cell r="C641">
            <v>0</v>
          </cell>
          <cell r="D641">
            <v>0</v>
          </cell>
          <cell r="E641">
            <v>8</v>
          </cell>
          <cell r="F641">
            <v>37</v>
          </cell>
          <cell r="G641">
            <v>20</v>
          </cell>
          <cell r="H641">
            <v>10</v>
          </cell>
          <cell r="I641">
            <v>2.8125</v>
          </cell>
          <cell r="J641">
            <v>0</v>
          </cell>
          <cell r="K641">
            <v>0</v>
          </cell>
          <cell r="L641">
            <v>0</v>
          </cell>
          <cell r="M641">
            <v>0</v>
          </cell>
          <cell r="N641">
            <v>0</v>
          </cell>
          <cell r="O641">
            <v>9</v>
          </cell>
          <cell r="P641">
            <v>2</v>
          </cell>
          <cell r="Q641">
            <v>75</v>
          </cell>
          <cell r="R641">
            <v>1.046</v>
          </cell>
          <cell r="T641">
            <v>35493.300206250002</v>
          </cell>
          <cell r="U641">
            <v>50924.248500000009</v>
          </cell>
          <cell r="V641">
            <v>288712.08813375002</v>
          </cell>
          <cell r="W641">
            <v>74698.903443750009</v>
          </cell>
          <cell r="X641">
            <v>11350.3277425</v>
          </cell>
          <cell r="Y641">
            <v>35864.978125000001</v>
          </cell>
          <cell r="Z641">
            <v>20006.685099999999</v>
          </cell>
          <cell r="AA641">
            <v>15231.862460000002</v>
          </cell>
          <cell r="AB641">
            <v>79649.852871249997</v>
          </cell>
          <cell r="AC641">
            <v>66319.411250000005</v>
          </cell>
          <cell r="AD641">
            <v>0</v>
          </cell>
          <cell r="AE641">
            <v>678251.65783250006</v>
          </cell>
          <cell r="AG641">
            <v>488219251</v>
          </cell>
          <cell r="AH641" t="str">
            <v>488</v>
          </cell>
          <cell r="AI641" t="str">
            <v>219</v>
          </cell>
          <cell r="AJ641" t="str">
            <v>251</v>
          </cell>
          <cell r="AK641">
            <v>1</v>
          </cell>
          <cell r="AL641">
            <v>75</v>
          </cell>
          <cell r="AM641">
            <v>678251.65783250006</v>
          </cell>
          <cell r="AN641">
            <v>9043</v>
          </cell>
          <cell r="AO641">
            <v>0</v>
          </cell>
          <cell r="AP641">
            <v>9043</v>
          </cell>
        </row>
        <row r="642">
          <cell r="A642">
            <v>488219264</v>
          </cell>
          <cell r="B642" t="str">
            <v>SOUTH SHORE</v>
          </cell>
          <cell r="C642">
            <v>0</v>
          </cell>
          <cell r="D642">
            <v>0</v>
          </cell>
          <cell r="E642">
            <v>1</v>
          </cell>
          <cell r="F642">
            <v>6</v>
          </cell>
          <cell r="G642">
            <v>1</v>
          </cell>
          <cell r="H642">
            <v>6</v>
          </cell>
          <cell r="I642">
            <v>0.52500000000000002</v>
          </cell>
          <cell r="J642">
            <v>0</v>
          </cell>
          <cell r="K642">
            <v>0</v>
          </cell>
          <cell r="L642">
            <v>0</v>
          </cell>
          <cell r="M642">
            <v>0</v>
          </cell>
          <cell r="N642">
            <v>0</v>
          </cell>
          <cell r="O642">
            <v>0</v>
          </cell>
          <cell r="P642">
            <v>2</v>
          </cell>
          <cell r="Q642">
            <v>14</v>
          </cell>
          <cell r="R642">
            <v>1.046</v>
          </cell>
          <cell r="T642">
            <v>6625.4160385000005</v>
          </cell>
          <cell r="U642">
            <v>9505.8597200000004</v>
          </cell>
          <cell r="V642">
            <v>57435.418849500005</v>
          </cell>
          <cell r="W642">
            <v>13232.6722095</v>
          </cell>
          <cell r="X642">
            <v>2113.1726090000002</v>
          </cell>
          <cell r="Y642">
            <v>7763.2212499999987</v>
          </cell>
          <cell r="Z642">
            <v>4155.6534000000001</v>
          </cell>
          <cell r="AA642">
            <v>4177.4102000000003</v>
          </cell>
          <cell r="AB642">
            <v>14828.962872500002</v>
          </cell>
          <cell r="AC642">
            <v>12198.878500000001</v>
          </cell>
          <cell r="AD642">
            <v>0</v>
          </cell>
          <cell r="AE642">
            <v>132036.665649</v>
          </cell>
          <cell r="AG642">
            <v>488219264</v>
          </cell>
          <cell r="AH642" t="str">
            <v>488</v>
          </cell>
          <cell r="AI642" t="str">
            <v>219</v>
          </cell>
          <cell r="AJ642" t="str">
            <v>264</v>
          </cell>
          <cell r="AK642">
            <v>1</v>
          </cell>
          <cell r="AL642">
            <v>14</v>
          </cell>
          <cell r="AM642">
            <v>132036.665649</v>
          </cell>
          <cell r="AN642">
            <v>9431</v>
          </cell>
          <cell r="AO642">
            <v>0</v>
          </cell>
          <cell r="AP642">
            <v>9431</v>
          </cell>
        </row>
        <row r="643">
          <cell r="A643">
            <v>488219293</v>
          </cell>
          <cell r="B643" t="str">
            <v>SOUTH SHORE</v>
          </cell>
          <cell r="C643">
            <v>0</v>
          </cell>
          <cell r="D643">
            <v>0</v>
          </cell>
          <cell r="E643">
            <v>0</v>
          </cell>
          <cell r="F643">
            <v>0</v>
          </cell>
          <cell r="G643">
            <v>0</v>
          </cell>
          <cell r="H643">
            <v>1</v>
          </cell>
          <cell r="I643">
            <v>3.7499999999999999E-2</v>
          </cell>
          <cell r="J643">
            <v>0</v>
          </cell>
          <cell r="K643">
            <v>0</v>
          </cell>
          <cell r="L643">
            <v>0</v>
          </cell>
          <cell r="M643">
            <v>0</v>
          </cell>
          <cell r="N643">
            <v>0</v>
          </cell>
          <cell r="O643">
            <v>0</v>
          </cell>
          <cell r="P643">
            <v>1</v>
          </cell>
          <cell r="Q643">
            <v>1</v>
          </cell>
          <cell r="R643">
            <v>1.046</v>
          </cell>
          <cell r="T643">
            <v>473.24400275000005</v>
          </cell>
          <cell r="U643">
            <v>678.98998000000006</v>
          </cell>
          <cell r="V643">
            <v>6466.3195692500003</v>
          </cell>
          <cell r="W643">
            <v>778.32323925000003</v>
          </cell>
          <cell r="X643">
            <v>206.64488350000002</v>
          </cell>
          <cell r="Y643">
            <v>702.22437500000001</v>
          </cell>
          <cell r="Z643">
            <v>378.03486000000004</v>
          </cell>
          <cell r="AA643">
            <v>509.21372000000002</v>
          </cell>
          <cell r="AB643">
            <v>1450.1122937500002</v>
          </cell>
          <cell r="AC643">
            <v>1070.1277500000001</v>
          </cell>
          <cell r="AD643">
            <v>0</v>
          </cell>
          <cell r="AE643">
            <v>12713.234673499999</v>
          </cell>
          <cell r="AG643">
            <v>488219293</v>
          </cell>
          <cell r="AH643" t="str">
            <v>488</v>
          </cell>
          <cell r="AI643" t="str">
            <v>219</v>
          </cell>
          <cell r="AJ643" t="str">
            <v>293</v>
          </cell>
          <cell r="AK643">
            <v>1</v>
          </cell>
          <cell r="AL643">
            <v>1</v>
          </cell>
          <cell r="AM643">
            <v>12713.234673499999</v>
          </cell>
          <cell r="AN643">
            <v>12713</v>
          </cell>
          <cell r="AO643">
            <v>0</v>
          </cell>
          <cell r="AP643">
            <v>12713</v>
          </cell>
        </row>
        <row r="644">
          <cell r="A644">
            <v>488219307</v>
          </cell>
          <cell r="B644" t="str">
            <v>SOUTH SHORE</v>
          </cell>
          <cell r="C644">
            <v>0</v>
          </cell>
          <cell r="D644">
            <v>0</v>
          </cell>
          <cell r="E644">
            <v>0</v>
          </cell>
          <cell r="F644">
            <v>1</v>
          </cell>
          <cell r="G644">
            <v>0</v>
          </cell>
          <cell r="H644">
            <v>0</v>
          </cell>
          <cell r="I644">
            <v>3.7499999999999999E-2</v>
          </cell>
          <cell r="J644">
            <v>0</v>
          </cell>
          <cell r="K644">
            <v>0</v>
          </cell>
          <cell r="L644">
            <v>0</v>
          </cell>
          <cell r="M644">
            <v>0</v>
          </cell>
          <cell r="N644">
            <v>0</v>
          </cell>
          <cell r="O644">
            <v>0</v>
          </cell>
          <cell r="P644">
            <v>0</v>
          </cell>
          <cell r="Q644">
            <v>1</v>
          </cell>
          <cell r="R644">
            <v>1.046</v>
          </cell>
          <cell r="T644">
            <v>473.24400275000005</v>
          </cell>
          <cell r="U644">
            <v>678.98998000000006</v>
          </cell>
          <cell r="V644">
            <v>3434.4571892499998</v>
          </cell>
          <cell r="W644">
            <v>1098.3050992500002</v>
          </cell>
          <cell r="X644">
            <v>138.69672350000002</v>
          </cell>
          <cell r="Y644">
            <v>443.734375</v>
          </cell>
          <cell r="Z644">
            <v>226.55314000000001</v>
          </cell>
          <cell r="AA644">
            <v>135.19550000000001</v>
          </cell>
          <cell r="AB644">
            <v>973.25135375000002</v>
          </cell>
          <cell r="AC644">
            <v>862.76774999999998</v>
          </cell>
          <cell r="AD644">
            <v>0</v>
          </cell>
          <cell r="AE644">
            <v>8465.1951134999999</v>
          </cell>
          <cell r="AG644">
            <v>488219307</v>
          </cell>
          <cell r="AH644" t="str">
            <v>488</v>
          </cell>
          <cell r="AI644" t="str">
            <v>219</v>
          </cell>
          <cell r="AJ644" t="str">
            <v>307</v>
          </cell>
          <cell r="AK644">
            <v>1</v>
          </cell>
          <cell r="AL644">
            <v>1</v>
          </cell>
          <cell r="AM644">
            <v>8465.1951134999999</v>
          </cell>
          <cell r="AN644">
            <v>8465</v>
          </cell>
          <cell r="AO644">
            <v>0</v>
          </cell>
          <cell r="AP644">
            <v>8465</v>
          </cell>
        </row>
        <row r="645">
          <cell r="A645">
            <v>488219336</v>
          </cell>
          <cell r="B645" t="str">
            <v>SOUTH SHORE</v>
          </cell>
          <cell r="C645">
            <v>0</v>
          </cell>
          <cell r="D645">
            <v>0</v>
          </cell>
          <cell r="E645">
            <v>6</v>
          </cell>
          <cell r="F645">
            <v>27</v>
          </cell>
          <cell r="G645">
            <v>16</v>
          </cell>
          <cell r="H645">
            <v>23</v>
          </cell>
          <cell r="I645">
            <v>2.8875000000000002</v>
          </cell>
          <cell r="J645">
            <v>0</v>
          </cell>
          <cell r="K645">
            <v>0</v>
          </cell>
          <cell r="L645">
            <v>0</v>
          </cell>
          <cell r="M645">
            <v>5</v>
          </cell>
          <cell r="N645">
            <v>0</v>
          </cell>
          <cell r="O645">
            <v>19</v>
          </cell>
          <cell r="P645">
            <v>16</v>
          </cell>
          <cell r="Q645">
            <v>77</v>
          </cell>
          <cell r="R645">
            <v>1.046</v>
          </cell>
          <cell r="T645">
            <v>36439.788211750012</v>
          </cell>
          <cell r="U645">
            <v>52282.228459999998</v>
          </cell>
          <cell r="V645">
            <v>374494.21315224993</v>
          </cell>
          <cell r="W645">
            <v>72830.44384225001</v>
          </cell>
          <cell r="X645">
            <v>13365.660649500001</v>
          </cell>
          <cell r="Y645">
            <v>40112.816875000004</v>
          </cell>
          <cell r="Z645">
            <v>22504.07286</v>
          </cell>
          <cell r="AA645">
            <v>20112.111440000001</v>
          </cell>
          <cell r="AB645">
            <v>93792.663278749984</v>
          </cell>
          <cell r="AC645">
            <v>74838.446749999988</v>
          </cell>
          <cell r="AD645">
            <v>0</v>
          </cell>
          <cell r="AE645">
            <v>800772.44551949995</v>
          </cell>
          <cell r="AG645">
            <v>488219336</v>
          </cell>
          <cell r="AH645" t="str">
            <v>488</v>
          </cell>
          <cell r="AI645" t="str">
            <v>219</v>
          </cell>
          <cell r="AJ645" t="str">
            <v>336</v>
          </cell>
          <cell r="AK645">
            <v>1</v>
          </cell>
          <cell r="AL645">
            <v>77</v>
          </cell>
          <cell r="AM645">
            <v>800772.44551949995</v>
          </cell>
          <cell r="AN645">
            <v>10400</v>
          </cell>
          <cell r="AO645">
            <v>0</v>
          </cell>
          <cell r="AP645">
            <v>10400</v>
          </cell>
        </row>
        <row r="646">
          <cell r="A646">
            <v>488219625</v>
          </cell>
          <cell r="B646" t="str">
            <v>SOUTH SHORE</v>
          </cell>
          <cell r="C646">
            <v>0</v>
          </cell>
          <cell r="D646">
            <v>0</v>
          </cell>
          <cell r="E646">
            <v>0</v>
          </cell>
          <cell r="F646">
            <v>0</v>
          </cell>
          <cell r="G646">
            <v>0</v>
          </cell>
          <cell r="H646">
            <v>1</v>
          </cell>
          <cell r="I646">
            <v>3.7499999999999999E-2</v>
          </cell>
          <cell r="J646">
            <v>0</v>
          </cell>
          <cell r="K646">
            <v>0</v>
          </cell>
          <cell r="L646">
            <v>0</v>
          </cell>
          <cell r="M646">
            <v>0</v>
          </cell>
          <cell r="N646">
            <v>0</v>
          </cell>
          <cell r="O646">
            <v>0</v>
          </cell>
          <cell r="P646">
            <v>1</v>
          </cell>
          <cell r="Q646">
            <v>1</v>
          </cell>
          <cell r="R646">
            <v>1.046</v>
          </cell>
          <cell r="T646">
            <v>473.24400275000005</v>
          </cell>
          <cell r="U646">
            <v>678.98998000000006</v>
          </cell>
          <cell r="V646">
            <v>6466.3195692500003</v>
          </cell>
          <cell r="W646">
            <v>778.32323925000003</v>
          </cell>
          <cell r="X646">
            <v>206.64488350000002</v>
          </cell>
          <cell r="Y646">
            <v>702.22437500000001</v>
          </cell>
          <cell r="Z646">
            <v>378.03486000000004</v>
          </cell>
          <cell r="AA646">
            <v>509.21372000000002</v>
          </cell>
          <cell r="AB646">
            <v>1450.1122937500002</v>
          </cell>
          <cell r="AC646">
            <v>1070.1277500000001</v>
          </cell>
          <cell r="AD646">
            <v>0</v>
          </cell>
          <cell r="AE646">
            <v>12713.234673499999</v>
          </cell>
          <cell r="AG646">
            <v>488219625</v>
          </cell>
          <cell r="AH646" t="str">
            <v>488</v>
          </cell>
          <cell r="AI646" t="str">
            <v>219</v>
          </cell>
          <cell r="AJ646" t="str">
            <v>625</v>
          </cell>
          <cell r="AK646">
            <v>1</v>
          </cell>
          <cell r="AL646">
            <v>1</v>
          </cell>
          <cell r="AM646">
            <v>12713.234673499999</v>
          </cell>
          <cell r="AN646">
            <v>12713</v>
          </cell>
          <cell r="AO646">
            <v>0</v>
          </cell>
          <cell r="AP646">
            <v>12713</v>
          </cell>
        </row>
        <row r="647">
          <cell r="A647">
            <v>488219760</v>
          </cell>
          <cell r="B647" t="str">
            <v>SOUTH SHORE</v>
          </cell>
          <cell r="C647">
            <v>0</v>
          </cell>
          <cell r="D647">
            <v>0</v>
          </cell>
          <cell r="E647">
            <v>0</v>
          </cell>
          <cell r="F647">
            <v>0</v>
          </cell>
          <cell r="G647">
            <v>2</v>
          </cell>
          <cell r="H647">
            <v>3</v>
          </cell>
          <cell r="I647">
            <v>0.1875</v>
          </cell>
          <cell r="J647">
            <v>0</v>
          </cell>
          <cell r="K647">
            <v>0</v>
          </cell>
          <cell r="L647">
            <v>0</v>
          </cell>
          <cell r="M647">
            <v>0</v>
          </cell>
          <cell r="N647">
            <v>0</v>
          </cell>
          <cell r="O647">
            <v>0</v>
          </cell>
          <cell r="P647">
            <v>0</v>
          </cell>
          <cell r="Q647">
            <v>5</v>
          </cell>
          <cell r="R647">
            <v>1.046</v>
          </cell>
          <cell r="T647">
            <v>2366.2200137500004</v>
          </cell>
          <cell r="U647">
            <v>3394.9498999999996</v>
          </cell>
          <cell r="V647">
            <v>19172.237946249999</v>
          </cell>
          <cell r="W647">
            <v>4084.1638762499997</v>
          </cell>
          <cell r="X647">
            <v>733.08517749999999</v>
          </cell>
          <cell r="Y647">
            <v>2994.1418749999993</v>
          </cell>
          <cell r="Z647">
            <v>1737.2491</v>
          </cell>
          <cell r="AA647">
            <v>1969.2832800000001</v>
          </cell>
          <cell r="AB647">
            <v>5144.4718487500013</v>
          </cell>
          <cell r="AC647">
            <v>4047.1087500000003</v>
          </cell>
          <cell r="AD647">
            <v>0</v>
          </cell>
          <cell r="AE647">
            <v>45642.911767500002</v>
          </cell>
          <cell r="AG647">
            <v>488219760</v>
          </cell>
          <cell r="AH647" t="str">
            <v>488</v>
          </cell>
          <cell r="AI647" t="str">
            <v>219</v>
          </cell>
          <cell r="AJ647" t="str">
            <v>760</v>
          </cell>
          <cell r="AK647">
            <v>1</v>
          </cell>
          <cell r="AL647">
            <v>5</v>
          </cell>
          <cell r="AM647">
            <v>45642.911767500002</v>
          </cell>
          <cell r="AN647">
            <v>9129</v>
          </cell>
          <cell r="AO647">
            <v>0</v>
          </cell>
          <cell r="AP647">
            <v>9129</v>
          </cell>
        </row>
        <row r="648">
          <cell r="A648">
            <v>488219780</v>
          </cell>
          <cell r="B648" t="str">
            <v>SOUTH SHORE</v>
          </cell>
          <cell r="C648">
            <v>0</v>
          </cell>
          <cell r="D648">
            <v>0</v>
          </cell>
          <cell r="E648">
            <v>2</v>
          </cell>
          <cell r="F648">
            <v>13</v>
          </cell>
          <cell r="G648">
            <v>5</v>
          </cell>
          <cell r="H648">
            <v>6</v>
          </cell>
          <cell r="I648">
            <v>1.0125</v>
          </cell>
          <cell r="J648">
            <v>0</v>
          </cell>
          <cell r="K648">
            <v>0</v>
          </cell>
          <cell r="L648">
            <v>0</v>
          </cell>
          <cell r="M648">
            <v>1</v>
          </cell>
          <cell r="N648">
            <v>0</v>
          </cell>
          <cell r="O648">
            <v>5</v>
          </cell>
          <cell r="P648">
            <v>3</v>
          </cell>
          <cell r="Q648">
            <v>27</v>
          </cell>
          <cell r="R648">
            <v>1.046</v>
          </cell>
          <cell r="T648">
            <v>12777.588074249999</v>
          </cell>
          <cell r="U648">
            <v>18332.729460000002</v>
          </cell>
          <cell r="V648">
            <v>118286.19518975003</v>
          </cell>
          <cell r="W648">
            <v>26455.778879749996</v>
          </cell>
          <cell r="X648">
            <v>4371.1040345000001</v>
          </cell>
          <cell r="Y648">
            <v>13531.768124999999</v>
          </cell>
          <cell r="Z648">
            <v>7475.9398200000005</v>
          </cell>
          <cell r="AA648">
            <v>6232.3922600000005</v>
          </cell>
          <cell r="AB648">
            <v>30673.737531250004</v>
          </cell>
          <cell r="AC648">
            <v>25091.339250000005</v>
          </cell>
          <cell r="AD648">
            <v>0</v>
          </cell>
          <cell r="AE648">
            <v>263228.57262450003</v>
          </cell>
          <cell r="AG648">
            <v>488219780</v>
          </cell>
          <cell r="AH648" t="str">
            <v>488</v>
          </cell>
          <cell r="AI648" t="str">
            <v>219</v>
          </cell>
          <cell r="AJ648" t="str">
            <v>780</v>
          </cell>
          <cell r="AK648">
            <v>1</v>
          </cell>
          <cell r="AL648">
            <v>27</v>
          </cell>
          <cell r="AM648">
            <v>263228.57262450003</v>
          </cell>
          <cell r="AN648">
            <v>9749</v>
          </cell>
          <cell r="AO648">
            <v>0</v>
          </cell>
          <cell r="AP648">
            <v>9749</v>
          </cell>
        </row>
        <row r="649">
          <cell r="A649">
            <v>489020020</v>
          </cell>
          <cell r="B649" t="str">
            <v>STURGIS</v>
          </cell>
          <cell r="C649">
            <v>0</v>
          </cell>
          <cell r="D649">
            <v>0</v>
          </cell>
          <cell r="E649">
            <v>0</v>
          </cell>
          <cell r="F649">
            <v>0</v>
          </cell>
          <cell r="G649">
            <v>0</v>
          </cell>
          <cell r="H649">
            <v>154</v>
          </cell>
          <cell r="I649">
            <v>5.7750000000000004</v>
          </cell>
          <cell r="J649">
            <v>0</v>
          </cell>
          <cell r="K649">
            <v>0</v>
          </cell>
          <cell r="L649">
            <v>0</v>
          </cell>
          <cell r="M649">
            <v>0</v>
          </cell>
          <cell r="N649">
            <v>0</v>
          </cell>
          <cell r="O649">
            <v>0</v>
          </cell>
          <cell r="P649">
            <v>11</v>
          </cell>
          <cell r="Q649">
            <v>154</v>
          </cell>
          <cell r="R649">
            <v>1</v>
          </cell>
          <cell r="T649">
            <v>69674.547250000003</v>
          </cell>
          <cell r="U649">
            <v>99966.02</v>
          </cell>
          <cell r="V649">
            <v>662718.41075000004</v>
          </cell>
          <cell r="W649">
            <v>114590.61074999999</v>
          </cell>
          <cell r="X649">
            <v>21995.396500000003</v>
          </cell>
          <cell r="Y649">
            <v>108142.55374999999</v>
          </cell>
          <cell r="Z649">
            <v>55657.140000000007</v>
          </cell>
          <cell r="AA649">
            <v>74970.28</v>
          </cell>
          <cell r="AB649">
            <v>154353.08624999999</v>
          </cell>
          <cell r="AC649">
            <v>125927.98350000002</v>
          </cell>
          <cell r="AD649">
            <v>0</v>
          </cell>
          <cell r="AE649">
            <v>1487996.0287500001</v>
          </cell>
          <cell r="AG649">
            <v>489020020</v>
          </cell>
          <cell r="AH649" t="str">
            <v>489</v>
          </cell>
          <cell r="AI649" t="str">
            <v>020</v>
          </cell>
          <cell r="AJ649" t="str">
            <v>020</v>
          </cell>
          <cell r="AK649">
            <v>1</v>
          </cell>
          <cell r="AL649">
            <v>154</v>
          </cell>
          <cell r="AM649">
            <v>1487996.0287500001</v>
          </cell>
          <cell r="AN649">
            <v>9662</v>
          </cell>
          <cell r="AO649">
            <v>0</v>
          </cell>
          <cell r="AP649">
            <v>9662</v>
          </cell>
        </row>
        <row r="650">
          <cell r="A650">
            <v>489020036</v>
          </cell>
          <cell r="B650" t="str">
            <v>STURGIS</v>
          </cell>
          <cell r="C650">
            <v>0</v>
          </cell>
          <cell r="D650">
            <v>0</v>
          </cell>
          <cell r="E650">
            <v>0</v>
          </cell>
          <cell r="F650">
            <v>0</v>
          </cell>
          <cell r="G650">
            <v>0</v>
          </cell>
          <cell r="H650">
            <v>91</v>
          </cell>
          <cell r="I650">
            <v>3.4125000000000001</v>
          </cell>
          <cell r="J650">
            <v>0</v>
          </cell>
          <cell r="K650">
            <v>0</v>
          </cell>
          <cell r="L650">
            <v>0</v>
          </cell>
          <cell r="M650">
            <v>0</v>
          </cell>
          <cell r="N650">
            <v>0</v>
          </cell>
          <cell r="O650">
            <v>0</v>
          </cell>
          <cell r="P650">
            <v>3</v>
          </cell>
          <cell r="Q650">
            <v>91</v>
          </cell>
          <cell r="R650">
            <v>1</v>
          </cell>
          <cell r="T650">
            <v>41171.323375</v>
          </cell>
          <cell r="U650">
            <v>59070.83</v>
          </cell>
          <cell r="V650">
            <v>384525.51862500003</v>
          </cell>
          <cell r="W650">
            <v>67712.633625000002</v>
          </cell>
          <cell r="X650">
            <v>12790.989750000001</v>
          </cell>
          <cell r="Y650">
            <v>63902.418124999997</v>
          </cell>
          <cell r="Z650">
            <v>32888.310000000005</v>
          </cell>
          <cell r="AA650">
            <v>44300.62</v>
          </cell>
          <cell r="AB650">
            <v>89761.076875000013</v>
          </cell>
          <cell r="AC650">
            <v>73460.585250000018</v>
          </cell>
          <cell r="AD650">
            <v>0</v>
          </cell>
          <cell r="AE650">
            <v>869584.30562500004</v>
          </cell>
          <cell r="AG650">
            <v>489020036</v>
          </cell>
          <cell r="AH650" t="str">
            <v>489</v>
          </cell>
          <cell r="AI650" t="str">
            <v>020</v>
          </cell>
          <cell r="AJ650" t="str">
            <v>036</v>
          </cell>
          <cell r="AK650">
            <v>1</v>
          </cell>
          <cell r="AL650">
            <v>91</v>
          </cell>
          <cell r="AM650">
            <v>869584.30562500004</v>
          </cell>
          <cell r="AN650">
            <v>9556</v>
          </cell>
          <cell r="AO650">
            <v>0</v>
          </cell>
          <cell r="AP650">
            <v>9556</v>
          </cell>
        </row>
        <row r="651">
          <cell r="A651">
            <v>489020052</v>
          </cell>
          <cell r="B651" t="str">
            <v>STURGIS</v>
          </cell>
          <cell r="C651">
            <v>0</v>
          </cell>
          <cell r="D651">
            <v>0</v>
          </cell>
          <cell r="E651">
            <v>0</v>
          </cell>
          <cell r="F651">
            <v>0</v>
          </cell>
          <cell r="G651">
            <v>0</v>
          </cell>
          <cell r="H651">
            <v>3</v>
          </cell>
          <cell r="I651">
            <v>0.1125</v>
          </cell>
          <cell r="J651">
            <v>0</v>
          </cell>
          <cell r="K651">
            <v>0</v>
          </cell>
          <cell r="L651">
            <v>0</v>
          </cell>
          <cell r="M651">
            <v>0</v>
          </cell>
          <cell r="N651">
            <v>0</v>
          </cell>
          <cell r="O651">
            <v>0</v>
          </cell>
          <cell r="P651">
            <v>0</v>
          </cell>
          <cell r="Q651">
            <v>3</v>
          </cell>
          <cell r="R651">
            <v>1</v>
          </cell>
          <cell r="T651">
            <v>1357.2963750000001</v>
          </cell>
          <cell r="U651">
            <v>1947.3899999999999</v>
          </cell>
          <cell r="V651">
            <v>12476.579625</v>
          </cell>
          <cell r="W651">
            <v>2232.2846250000002</v>
          </cell>
          <cell r="X651">
            <v>415.85175000000004</v>
          </cell>
          <cell r="Y651">
            <v>2106.6731249999998</v>
          </cell>
          <cell r="Z651">
            <v>1084.23</v>
          </cell>
          <cell r="AA651">
            <v>1460.46</v>
          </cell>
          <cell r="AB651">
            <v>2918.2518749999999</v>
          </cell>
          <cell r="AC651">
            <v>2394.8932500000001</v>
          </cell>
          <cell r="AD651">
            <v>0</v>
          </cell>
          <cell r="AE651">
            <v>28393.910625000004</v>
          </cell>
          <cell r="AG651">
            <v>489020052</v>
          </cell>
          <cell r="AH651" t="str">
            <v>489</v>
          </cell>
          <cell r="AI651" t="str">
            <v>020</v>
          </cell>
          <cell r="AJ651" t="str">
            <v>052</v>
          </cell>
          <cell r="AK651">
            <v>1</v>
          </cell>
          <cell r="AL651">
            <v>3</v>
          </cell>
          <cell r="AM651">
            <v>28393.910625000004</v>
          </cell>
          <cell r="AN651">
            <v>9465</v>
          </cell>
          <cell r="AO651">
            <v>0</v>
          </cell>
          <cell r="AP651">
            <v>9465</v>
          </cell>
        </row>
        <row r="652">
          <cell r="A652">
            <v>489020072</v>
          </cell>
          <cell r="B652" t="str">
            <v>STURGIS</v>
          </cell>
          <cell r="C652">
            <v>0</v>
          </cell>
          <cell r="D652">
            <v>0</v>
          </cell>
          <cell r="E652">
            <v>0</v>
          </cell>
          <cell r="F652">
            <v>0</v>
          </cell>
          <cell r="G652">
            <v>0</v>
          </cell>
          <cell r="H652">
            <v>1</v>
          </cell>
          <cell r="I652">
            <v>3.7499999999999999E-2</v>
          </cell>
          <cell r="J652">
            <v>0</v>
          </cell>
          <cell r="K652">
            <v>0</v>
          </cell>
          <cell r="L652">
            <v>0</v>
          </cell>
          <cell r="M652">
            <v>0</v>
          </cell>
          <cell r="N652">
            <v>0</v>
          </cell>
          <cell r="O652">
            <v>0</v>
          </cell>
          <cell r="P652">
            <v>0</v>
          </cell>
          <cell r="Q652">
            <v>1</v>
          </cell>
          <cell r="R652">
            <v>1</v>
          </cell>
          <cell r="T652">
            <v>452.43212500000004</v>
          </cell>
          <cell r="U652">
            <v>649.13</v>
          </cell>
          <cell r="V652">
            <v>4158.8598750000001</v>
          </cell>
          <cell r="W652">
            <v>744.094875</v>
          </cell>
          <cell r="X652">
            <v>138.61725000000001</v>
          </cell>
          <cell r="Y652">
            <v>702.22437500000001</v>
          </cell>
          <cell r="Z652">
            <v>361.41</v>
          </cell>
          <cell r="AA652">
            <v>486.82</v>
          </cell>
          <cell r="AB652">
            <v>972.75062500000001</v>
          </cell>
          <cell r="AC652">
            <v>798.29775000000006</v>
          </cell>
          <cell r="AD652">
            <v>0</v>
          </cell>
          <cell r="AE652">
            <v>9464.6368750000001</v>
          </cell>
          <cell r="AG652">
            <v>489020072</v>
          </cell>
          <cell r="AH652" t="str">
            <v>489</v>
          </cell>
          <cell r="AI652" t="str">
            <v>020</v>
          </cell>
          <cell r="AJ652" t="str">
            <v>072</v>
          </cell>
          <cell r="AK652">
            <v>1</v>
          </cell>
          <cell r="AL652">
            <v>1</v>
          </cell>
          <cell r="AM652">
            <v>9464.6368750000001</v>
          </cell>
          <cell r="AN652">
            <v>9465</v>
          </cell>
          <cell r="AO652">
            <v>0</v>
          </cell>
          <cell r="AP652">
            <v>9465</v>
          </cell>
        </row>
        <row r="653">
          <cell r="A653">
            <v>489020094</v>
          </cell>
          <cell r="B653" t="str">
            <v>STURGIS</v>
          </cell>
          <cell r="C653">
            <v>0</v>
          </cell>
          <cell r="D653">
            <v>0</v>
          </cell>
          <cell r="E653">
            <v>0</v>
          </cell>
          <cell r="F653">
            <v>0</v>
          </cell>
          <cell r="G653">
            <v>0</v>
          </cell>
          <cell r="H653">
            <v>2</v>
          </cell>
          <cell r="I653">
            <v>7.4999999999999997E-2</v>
          </cell>
          <cell r="J653">
            <v>0</v>
          </cell>
          <cell r="K653">
            <v>0</v>
          </cell>
          <cell r="L653">
            <v>0</v>
          </cell>
          <cell r="M653">
            <v>0</v>
          </cell>
          <cell r="N653">
            <v>0</v>
          </cell>
          <cell r="O653">
            <v>0</v>
          </cell>
          <cell r="P653">
            <v>0</v>
          </cell>
          <cell r="Q653">
            <v>2</v>
          </cell>
          <cell r="R653">
            <v>1</v>
          </cell>
          <cell r="T653">
            <v>904.86425000000008</v>
          </cell>
          <cell r="U653">
            <v>1298.26</v>
          </cell>
          <cell r="V653">
            <v>8317.7197500000002</v>
          </cell>
          <cell r="W653">
            <v>1488.18975</v>
          </cell>
          <cell r="X653">
            <v>277.23450000000003</v>
          </cell>
          <cell r="Y653">
            <v>1404.44875</v>
          </cell>
          <cell r="Z653">
            <v>722.82</v>
          </cell>
          <cell r="AA653">
            <v>973.64</v>
          </cell>
          <cell r="AB653">
            <v>1945.50125</v>
          </cell>
          <cell r="AC653">
            <v>1596.5955000000001</v>
          </cell>
          <cell r="AD653">
            <v>0</v>
          </cell>
          <cell r="AE653">
            <v>18929.27375</v>
          </cell>
          <cell r="AG653">
            <v>489020094</v>
          </cell>
          <cell r="AH653" t="str">
            <v>489</v>
          </cell>
          <cell r="AI653" t="str">
            <v>020</v>
          </cell>
          <cell r="AJ653" t="str">
            <v>094</v>
          </cell>
          <cell r="AK653">
            <v>1</v>
          </cell>
          <cell r="AL653">
            <v>2</v>
          </cell>
          <cell r="AM653">
            <v>18929.27375</v>
          </cell>
          <cell r="AN653">
            <v>9465</v>
          </cell>
          <cell r="AO653">
            <v>0</v>
          </cell>
          <cell r="AP653">
            <v>9465</v>
          </cell>
        </row>
        <row r="654">
          <cell r="A654">
            <v>489020096</v>
          </cell>
          <cell r="B654" t="str">
            <v>STURGIS</v>
          </cell>
          <cell r="C654">
            <v>0</v>
          </cell>
          <cell r="D654">
            <v>0</v>
          </cell>
          <cell r="E654">
            <v>0</v>
          </cell>
          <cell r="F654">
            <v>0</v>
          </cell>
          <cell r="G654">
            <v>0</v>
          </cell>
          <cell r="H654">
            <v>69</v>
          </cell>
          <cell r="I654">
            <v>2.5874999999999999</v>
          </cell>
          <cell r="J654">
            <v>0</v>
          </cell>
          <cell r="K654">
            <v>0</v>
          </cell>
          <cell r="L654">
            <v>0</v>
          </cell>
          <cell r="M654">
            <v>0</v>
          </cell>
          <cell r="N654">
            <v>0</v>
          </cell>
          <cell r="O654">
            <v>0</v>
          </cell>
          <cell r="P654">
            <v>5</v>
          </cell>
          <cell r="Q654">
            <v>69</v>
          </cell>
          <cell r="R654">
            <v>1</v>
          </cell>
          <cell r="T654">
            <v>31217.816624999999</v>
          </cell>
          <cell r="U654">
            <v>44789.97</v>
          </cell>
          <cell r="V654">
            <v>297076.78137499996</v>
          </cell>
          <cell r="W654">
            <v>51342.546374999998</v>
          </cell>
          <cell r="X654">
            <v>9859.29025</v>
          </cell>
          <cell r="Y654">
            <v>48453.481874999998</v>
          </cell>
          <cell r="Z654">
            <v>24937.29</v>
          </cell>
          <cell r="AA654">
            <v>33590.58</v>
          </cell>
          <cell r="AB654">
            <v>69187.743124999994</v>
          </cell>
          <cell r="AC654">
            <v>56441.694750000002</v>
          </cell>
          <cell r="AD654">
            <v>0</v>
          </cell>
          <cell r="AE654">
            <v>666897.19437499996</v>
          </cell>
          <cell r="AG654">
            <v>489020096</v>
          </cell>
          <cell r="AH654" t="str">
            <v>489</v>
          </cell>
          <cell r="AI654" t="str">
            <v>020</v>
          </cell>
          <cell r="AJ654" t="str">
            <v>096</v>
          </cell>
          <cell r="AK654">
            <v>1</v>
          </cell>
          <cell r="AL654">
            <v>69</v>
          </cell>
          <cell r="AM654">
            <v>666897.19437499996</v>
          </cell>
          <cell r="AN654">
            <v>9665</v>
          </cell>
          <cell r="AO654">
            <v>0</v>
          </cell>
          <cell r="AP654">
            <v>9665</v>
          </cell>
        </row>
        <row r="655">
          <cell r="A655">
            <v>489020131</v>
          </cell>
          <cell r="B655" t="str">
            <v>STURGIS</v>
          </cell>
          <cell r="C655">
            <v>0</v>
          </cell>
          <cell r="D655">
            <v>0</v>
          </cell>
          <cell r="E655">
            <v>0</v>
          </cell>
          <cell r="F655">
            <v>0</v>
          </cell>
          <cell r="G655">
            <v>0</v>
          </cell>
          <cell r="H655">
            <v>1</v>
          </cell>
          <cell r="I655">
            <v>3.7499999999999999E-2</v>
          </cell>
          <cell r="J655">
            <v>0</v>
          </cell>
          <cell r="K655">
            <v>0</v>
          </cell>
          <cell r="L655">
            <v>0</v>
          </cell>
          <cell r="M655">
            <v>0</v>
          </cell>
          <cell r="N655">
            <v>0</v>
          </cell>
          <cell r="O655">
            <v>0</v>
          </cell>
          <cell r="P655">
            <v>0</v>
          </cell>
          <cell r="Q655">
            <v>1</v>
          </cell>
          <cell r="R655">
            <v>1</v>
          </cell>
          <cell r="T655">
            <v>452.43212500000004</v>
          </cell>
          <cell r="U655">
            <v>649.13</v>
          </cell>
          <cell r="V655">
            <v>4158.8598750000001</v>
          </cell>
          <cell r="W655">
            <v>744.094875</v>
          </cell>
          <cell r="X655">
            <v>138.61725000000001</v>
          </cell>
          <cell r="Y655">
            <v>702.22437500000001</v>
          </cell>
          <cell r="Z655">
            <v>361.41</v>
          </cell>
          <cell r="AA655">
            <v>486.82</v>
          </cell>
          <cell r="AB655">
            <v>972.75062500000001</v>
          </cell>
          <cell r="AC655">
            <v>798.29775000000006</v>
          </cell>
          <cell r="AD655">
            <v>0</v>
          </cell>
          <cell r="AE655">
            <v>9464.6368750000001</v>
          </cell>
          <cell r="AG655">
            <v>489020131</v>
          </cell>
          <cell r="AH655" t="str">
            <v>489</v>
          </cell>
          <cell r="AI655" t="str">
            <v>020</v>
          </cell>
          <cell r="AJ655" t="str">
            <v>131</v>
          </cell>
          <cell r="AK655">
            <v>1</v>
          </cell>
          <cell r="AL655">
            <v>1</v>
          </cell>
          <cell r="AM655">
            <v>9464.6368750000001</v>
          </cell>
          <cell r="AN655">
            <v>9465</v>
          </cell>
          <cell r="AO655">
            <v>0</v>
          </cell>
          <cell r="AP655">
            <v>9465</v>
          </cell>
        </row>
        <row r="656">
          <cell r="A656">
            <v>489020172</v>
          </cell>
          <cell r="B656" t="str">
            <v>STURGIS</v>
          </cell>
          <cell r="C656">
            <v>0</v>
          </cell>
          <cell r="D656">
            <v>0</v>
          </cell>
          <cell r="E656">
            <v>0</v>
          </cell>
          <cell r="F656">
            <v>0</v>
          </cell>
          <cell r="G656">
            <v>0</v>
          </cell>
          <cell r="H656">
            <v>47</v>
          </cell>
          <cell r="I656">
            <v>1.7625</v>
          </cell>
          <cell r="J656">
            <v>0</v>
          </cell>
          <cell r="K656">
            <v>0</v>
          </cell>
          <cell r="L656">
            <v>0</v>
          </cell>
          <cell r="M656">
            <v>0</v>
          </cell>
          <cell r="N656">
            <v>0</v>
          </cell>
          <cell r="O656">
            <v>0</v>
          </cell>
          <cell r="P656">
            <v>0</v>
          </cell>
          <cell r="Q656">
            <v>47</v>
          </cell>
          <cell r="R656">
            <v>1</v>
          </cell>
          <cell r="T656">
            <v>21264.309874999999</v>
          </cell>
          <cell r="U656">
            <v>30509.11</v>
          </cell>
          <cell r="V656">
            <v>195466.41412499998</v>
          </cell>
          <cell r="W656">
            <v>34972.459125000001</v>
          </cell>
          <cell r="X656">
            <v>6515.0107499999995</v>
          </cell>
          <cell r="Y656">
            <v>33004.545624999999</v>
          </cell>
          <cell r="Z656">
            <v>16986.27</v>
          </cell>
          <cell r="AA656">
            <v>22880.54</v>
          </cell>
          <cell r="AB656">
            <v>45719.279375000006</v>
          </cell>
          <cell r="AC656">
            <v>37519.994250000003</v>
          </cell>
          <cell r="AD656">
            <v>0</v>
          </cell>
          <cell r="AE656">
            <v>444837.93312499998</v>
          </cell>
          <cell r="AG656">
            <v>489020172</v>
          </cell>
          <cell r="AH656" t="str">
            <v>489</v>
          </cell>
          <cell r="AI656" t="str">
            <v>020</v>
          </cell>
          <cell r="AJ656" t="str">
            <v>172</v>
          </cell>
          <cell r="AK656">
            <v>1</v>
          </cell>
          <cell r="AL656">
            <v>47</v>
          </cell>
          <cell r="AM656">
            <v>444837.93312499998</v>
          </cell>
          <cell r="AN656">
            <v>9465</v>
          </cell>
          <cell r="AO656">
            <v>0</v>
          </cell>
          <cell r="AP656">
            <v>9465</v>
          </cell>
        </row>
        <row r="657">
          <cell r="A657">
            <v>489020239</v>
          </cell>
          <cell r="B657" t="str">
            <v>STURGIS</v>
          </cell>
          <cell r="C657">
            <v>0</v>
          </cell>
          <cell r="D657">
            <v>0</v>
          </cell>
          <cell r="E657">
            <v>0</v>
          </cell>
          <cell r="F657">
            <v>0</v>
          </cell>
          <cell r="G657">
            <v>0</v>
          </cell>
          <cell r="H657">
            <v>77</v>
          </cell>
          <cell r="I657">
            <v>2.8875000000000002</v>
          </cell>
          <cell r="J657">
            <v>0</v>
          </cell>
          <cell r="K657">
            <v>0</v>
          </cell>
          <cell r="L657">
            <v>0</v>
          </cell>
          <cell r="M657">
            <v>0</v>
          </cell>
          <cell r="N657">
            <v>0</v>
          </cell>
          <cell r="O657">
            <v>0</v>
          </cell>
          <cell r="P657">
            <v>9</v>
          </cell>
          <cell r="Q657">
            <v>77</v>
          </cell>
          <cell r="R657">
            <v>1</v>
          </cell>
          <cell r="T657">
            <v>34837.273625000002</v>
          </cell>
          <cell r="U657">
            <v>49983.01</v>
          </cell>
          <cell r="V657">
            <v>338440.02037500002</v>
          </cell>
          <cell r="W657">
            <v>57295.305374999996</v>
          </cell>
          <cell r="X657">
            <v>11203.988250000002</v>
          </cell>
          <cell r="Y657">
            <v>54071.276874999996</v>
          </cell>
          <cell r="Z657">
            <v>27828.570000000003</v>
          </cell>
          <cell r="AA657">
            <v>37485.14</v>
          </cell>
          <cell r="AB657">
            <v>78624.108124999999</v>
          </cell>
          <cell r="AC657">
            <v>63915.396750000007</v>
          </cell>
          <cell r="AD657">
            <v>0</v>
          </cell>
          <cell r="AE657">
            <v>753684.08937499998</v>
          </cell>
          <cell r="AG657">
            <v>489020239</v>
          </cell>
          <cell r="AH657" t="str">
            <v>489</v>
          </cell>
          <cell r="AI657" t="str">
            <v>020</v>
          </cell>
          <cell r="AJ657" t="str">
            <v>239</v>
          </cell>
          <cell r="AK657">
            <v>1</v>
          </cell>
          <cell r="AL657">
            <v>77</v>
          </cell>
          <cell r="AM657">
            <v>753684.08937499998</v>
          </cell>
          <cell r="AN657">
            <v>9788</v>
          </cell>
          <cell r="AO657">
            <v>0</v>
          </cell>
          <cell r="AP657">
            <v>9788</v>
          </cell>
        </row>
        <row r="658">
          <cell r="A658">
            <v>489020242</v>
          </cell>
          <cell r="B658" t="str">
            <v>STURGIS</v>
          </cell>
          <cell r="C658">
            <v>0</v>
          </cell>
          <cell r="D658">
            <v>0</v>
          </cell>
          <cell r="E658">
            <v>0</v>
          </cell>
          <cell r="F658">
            <v>0</v>
          </cell>
          <cell r="G658">
            <v>0</v>
          </cell>
          <cell r="H658">
            <v>2</v>
          </cell>
          <cell r="I658">
            <v>7.4999999999999997E-2</v>
          </cell>
          <cell r="J658">
            <v>0</v>
          </cell>
          <cell r="K658">
            <v>0</v>
          </cell>
          <cell r="L658">
            <v>0</v>
          </cell>
          <cell r="M658">
            <v>0</v>
          </cell>
          <cell r="N658">
            <v>0</v>
          </cell>
          <cell r="O658">
            <v>0</v>
          </cell>
          <cell r="P658">
            <v>0</v>
          </cell>
          <cell r="Q658">
            <v>2</v>
          </cell>
          <cell r="R658">
            <v>1</v>
          </cell>
          <cell r="T658">
            <v>904.86425000000008</v>
          </cell>
          <cell r="U658">
            <v>1298.26</v>
          </cell>
          <cell r="V658">
            <v>8317.7197500000002</v>
          </cell>
          <cell r="W658">
            <v>1488.18975</v>
          </cell>
          <cell r="X658">
            <v>277.23450000000003</v>
          </cell>
          <cell r="Y658">
            <v>1404.44875</v>
          </cell>
          <cell r="Z658">
            <v>722.82</v>
          </cell>
          <cell r="AA658">
            <v>973.64</v>
          </cell>
          <cell r="AB658">
            <v>1945.50125</v>
          </cell>
          <cell r="AC658">
            <v>1596.5955000000001</v>
          </cell>
          <cell r="AD658">
            <v>0</v>
          </cell>
          <cell r="AE658">
            <v>18929.27375</v>
          </cell>
          <cell r="AG658">
            <v>489020242</v>
          </cell>
          <cell r="AH658" t="str">
            <v>489</v>
          </cell>
          <cell r="AI658" t="str">
            <v>020</v>
          </cell>
          <cell r="AJ658" t="str">
            <v>242</v>
          </cell>
          <cell r="AK658">
            <v>1</v>
          </cell>
          <cell r="AL658">
            <v>2</v>
          </cell>
          <cell r="AM658">
            <v>18929.27375</v>
          </cell>
          <cell r="AN658">
            <v>9465</v>
          </cell>
          <cell r="AO658">
            <v>0</v>
          </cell>
          <cell r="AP658">
            <v>9465</v>
          </cell>
        </row>
        <row r="659">
          <cell r="A659">
            <v>489020261</v>
          </cell>
          <cell r="B659" t="str">
            <v>STURGIS</v>
          </cell>
          <cell r="C659">
            <v>0</v>
          </cell>
          <cell r="D659">
            <v>0</v>
          </cell>
          <cell r="E659">
            <v>0</v>
          </cell>
          <cell r="F659">
            <v>0</v>
          </cell>
          <cell r="G659">
            <v>0</v>
          </cell>
          <cell r="H659">
            <v>178</v>
          </cell>
          <cell r="I659">
            <v>6.6749999999999998</v>
          </cell>
          <cell r="J659">
            <v>0</v>
          </cell>
          <cell r="K659">
            <v>0</v>
          </cell>
          <cell r="L659">
            <v>0</v>
          </cell>
          <cell r="M659">
            <v>0</v>
          </cell>
          <cell r="N659">
            <v>0</v>
          </cell>
          <cell r="O659">
            <v>0</v>
          </cell>
          <cell r="P659">
            <v>4</v>
          </cell>
          <cell r="Q659">
            <v>178</v>
          </cell>
          <cell r="R659">
            <v>1</v>
          </cell>
          <cell r="T659">
            <v>80532.918250000002</v>
          </cell>
          <cell r="U659">
            <v>115545.14</v>
          </cell>
          <cell r="V659">
            <v>748369.41774999991</v>
          </cell>
          <cell r="W659">
            <v>132448.88774999999</v>
          </cell>
          <cell r="X659">
            <v>24909.630499999999</v>
          </cell>
          <cell r="Y659">
            <v>124995.93875</v>
          </cell>
          <cell r="Z659">
            <v>64330.98</v>
          </cell>
          <cell r="AA659">
            <v>86653.959999999992</v>
          </cell>
          <cell r="AB659">
            <v>174803.97125</v>
          </cell>
          <cell r="AC659">
            <v>143184.31950000001</v>
          </cell>
          <cell r="AD659">
            <v>0</v>
          </cell>
          <cell r="AE659">
            <v>1695775.1637499998</v>
          </cell>
          <cell r="AG659">
            <v>489020261</v>
          </cell>
          <cell r="AH659" t="str">
            <v>489</v>
          </cell>
          <cell r="AI659" t="str">
            <v>020</v>
          </cell>
          <cell r="AJ659" t="str">
            <v>261</v>
          </cell>
          <cell r="AK659">
            <v>1</v>
          </cell>
          <cell r="AL659">
            <v>178</v>
          </cell>
          <cell r="AM659">
            <v>1695775.1637499998</v>
          </cell>
          <cell r="AN659">
            <v>9527</v>
          </cell>
          <cell r="AO659">
            <v>0</v>
          </cell>
          <cell r="AP659">
            <v>9527</v>
          </cell>
        </row>
        <row r="660">
          <cell r="A660">
            <v>489020310</v>
          </cell>
          <cell r="B660" t="str">
            <v>STURGIS</v>
          </cell>
          <cell r="C660">
            <v>0</v>
          </cell>
          <cell r="D660">
            <v>0</v>
          </cell>
          <cell r="E660">
            <v>0</v>
          </cell>
          <cell r="F660">
            <v>0</v>
          </cell>
          <cell r="G660">
            <v>0</v>
          </cell>
          <cell r="H660">
            <v>14</v>
          </cell>
          <cell r="I660">
            <v>0.52500000000000002</v>
          </cell>
          <cell r="J660">
            <v>0</v>
          </cell>
          <cell r="K660">
            <v>0</v>
          </cell>
          <cell r="L660">
            <v>0</v>
          </cell>
          <cell r="M660">
            <v>0</v>
          </cell>
          <cell r="N660">
            <v>0</v>
          </cell>
          <cell r="O660">
            <v>0</v>
          </cell>
          <cell r="P660">
            <v>2</v>
          </cell>
          <cell r="Q660">
            <v>14</v>
          </cell>
          <cell r="R660">
            <v>1</v>
          </cell>
          <cell r="T660">
            <v>6334.049750000001</v>
          </cell>
          <cell r="U660">
            <v>9087.82</v>
          </cell>
          <cell r="V660">
            <v>62270.218249999998</v>
          </cell>
          <cell r="W660">
            <v>10417.32825</v>
          </cell>
          <cell r="X660">
            <v>2058.5215000000003</v>
          </cell>
          <cell r="Y660">
            <v>9831.1412499999988</v>
          </cell>
          <cell r="Z660">
            <v>5059.7400000000007</v>
          </cell>
          <cell r="AA660">
            <v>6815.48</v>
          </cell>
          <cell r="AB660">
            <v>14445.688750000001</v>
          </cell>
          <cell r="AC660">
            <v>11719.828500000001</v>
          </cell>
          <cell r="AD660">
            <v>0</v>
          </cell>
          <cell r="AE660">
            <v>138039.81625</v>
          </cell>
          <cell r="AG660">
            <v>489020310</v>
          </cell>
          <cell r="AH660" t="str">
            <v>489</v>
          </cell>
          <cell r="AI660" t="str">
            <v>020</v>
          </cell>
          <cell r="AJ660" t="str">
            <v>310</v>
          </cell>
          <cell r="AK660">
            <v>1</v>
          </cell>
          <cell r="AL660">
            <v>14</v>
          </cell>
          <cell r="AM660">
            <v>138039.81625</v>
          </cell>
          <cell r="AN660">
            <v>9860</v>
          </cell>
          <cell r="AO660">
            <v>0</v>
          </cell>
          <cell r="AP660">
            <v>9860</v>
          </cell>
        </row>
        <row r="661">
          <cell r="A661">
            <v>489020645</v>
          </cell>
          <cell r="B661" t="str">
            <v>STURGIS</v>
          </cell>
          <cell r="C661">
            <v>0</v>
          </cell>
          <cell r="D661">
            <v>0</v>
          </cell>
          <cell r="E661">
            <v>0</v>
          </cell>
          <cell r="F661">
            <v>0</v>
          </cell>
          <cell r="G661">
            <v>0</v>
          </cell>
          <cell r="H661">
            <v>107</v>
          </cell>
          <cell r="I661">
            <v>4.0125000000000002</v>
          </cell>
          <cell r="J661">
            <v>0</v>
          </cell>
          <cell r="K661">
            <v>0</v>
          </cell>
          <cell r="L661">
            <v>0</v>
          </cell>
          <cell r="M661">
            <v>0</v>
          </cell>
          <cell r="N661">
            <v>0</v>
          </cell>
          <cell r="O661">
            <v>0</v>
          </cell>
          <cell r="P661">
            <v>8</v>
          </cell>
          <cell r="Q661">
            <v>107</v>
          </cell>
          <cell r="R661">
            <v>1</v>
          </cell>
          <cell r="T661">
            <v>48410.237375000004</v>
          </cell>
          <cell r="U661">
            <v>69456.91</v>
          </cell>
          <cell r="V661">
            <v>461182.72662499995</v>
          </cell>
          <cell r="W661">
            <v>79618.151624999999</v>
          </cell>
          <cell r="X661">
            <v>15303.565750000002</v>
          </cell>
          <cell r="Y661">
            <v>75138.008124999993</v>
          </cell>
          <cell r="Z661">
            <v>38670.870000000003</v>
          </cell>
          <cell r="AA661">
            <v>52089.74</v>
          </cell>
          <cell r="AB661">
            <v>107393.03687500001</v>
          </cell>
          <cell r="AC661">
            <v>87592.499249999993</v>
          </cell>
          <cell r="AD661">
            <v>0</v>
          </cell>
          <cell r="AE661">
            <v>1034855.745625</v>
          </cell>
          <cell r="AG661">
            <v>489020645</v>
          </cell>
          <cell r="AH661" t="str">
            <v>489</v>
          </cell>
          <cell r="AI661" t="str">
            <v>020</v>
          </cell>
          <cell r="AJ661" t="str">
            <v>645</v>
          </cell>
          <cell r="AK661">
            <v>1</v>
          </cell>
          <cell r="AL661">
            <v>107</v>
          </cell>
          <cell r="AM661">
            <v>1034855.745625</v>
          </cell>
          <cell r="AN661">
            <v>9672</v>
          </cell>
          <cell r="AO661">
            <v>0</v>
          </cell>
          <cell r="AP661">
            <v>9672</v>
          </cell>
        </row>
        <row r="662">
          <cell r="A662">
            <v>489020660</v>
          </cell>
          <cell r="B662" t="str">
            <v>STURGIS</v>
          </cell>
          <cell r="C662">
            <v>0</v>
          </cell>
          <cell r="D662">
            <v>0</v>
          </cell>
          <cell r="E662">
            <v>0</v>
          </cell>
          <cell r="F662">
            <v>0</v>
          </cell>
          <cell r="G662">
            <v>0</v>
          </cell>
          <cell r="H662">
            <v>25</v>
          </cell>
          <cell r="I662">
            <v>0.9375</v>
          </cell>
          <cell r="J662">
            <v>0</v>
          </cell>
          <cell r="K662">
            <v>0</v>
          </cell>
          <cell r="L662">
            <v>0</v>
          </cell>
          <cell r="M662">
            <v>0</v>
          </cell>
          <cell r="N662">
            <v>0</v>
          </cell>
          <cell r="O662">
            <v>0</v>
          </cell>
          <cell r="P662">
            <v>2</v>
          </cell>
          <cell r="Q662">
            <v>25</v>
          </cell>
          <cell r="R662">
            <v>1</v>
          </cell>
          <cell r="T662">
            <v>11310.803125</v>
          </cell>
          <cell r="U662">
            <v>16228.25</v>
          </cell>
          <cell r="V662">
            <v>108017.67687499999</v>
          </cell>
          <cell r="W662">
            <v>18602.371875000001</v>
          </cell>
          <cell r="X662">
            <v>3583.3112500000002</v>
          </cell>
          <cell r="Y662">
            <v>17555.609375</v>
          </cell>
          <cell r="Z662">
            <v>9035.25</v>
          </cell>
          <cell r="AA662">
            <v>12170.5</v>
          </cell>
          <cell r="AB662">
            <v>25145.945625</v>
          </cell>
          <cell r="AC662">
            <v>20501.103749999998</v>
          </cell>
          <cell r="AD662">
            <v>0</v>
          </cell>
          <cell r="AE662">
            <v>242150.82187499999</v>
          </cell>
          <cell r="AG662">
            <v>489020660</v>
          </cell>
          <cell r="AH662" t="str">
            <v>489</v>
          </cell>
          <cell r="AI662" t="str">
            <v>020</v>
          </cell>
          <cell r="AJ662" t="str">
            <v>660</v>
          </cell>
          <cell r="AK662">
            <v>1</v>
          </cell>
          <cell r="AL662">
            <v>25</v>
          </cell>
          <cell r="AM662">
            <v>242150.82187499999</v>
          </cell>
          <cell r="AN662">
            <v>9686</v>
          </cell>
          <cell r="AO662">
            <v>0</v>
          </cell>
          <cell r="AP662">
            <v>9686</v>
          </cell>
        </row>
        <row r="663">
          <cell r="A663">
            <v>489020665</v>
          </cell>
          <cell r="B663" t="str">
            <v>STURGIS</v>
          </cell>
          <cell r="C663">
            <v>0</v>
          </cell>
          <cell r="D663">
            <v>0</v>
          </cell>
          <cell r="E663">
            <v>0</v>
          </cell>
          <cell r="F663">
            <v>0</v>
          </cell>
          <cell r="G663">
            <v>0</v>
          </cell>
          <cell r="H663">
            <v>2</v>
          </cell>
          <cell r="I663">
            <v>7.4999999999999997E-2</v>
          </cell>
          <cell r="J663">
            <v>0</v>
          </cell>
          <cell r="K663">
            <v>0</v>
          </cell>
          <cell r="L663">
            <v>0</v>
          </cell>
          <cell r="M663">
            <v>0</v>
          </cell>
          <cell r="N663">
            <v>0</v>
          </cell>
          <cell r="O663">
            <v>0</v>
          </cell>
          <cell r="P663">
            <v>0</v>
          </cell>
          <cell r="Q663">
            <v>2</v>
          </cell>
          <cell r="R663">
            <v>1</v>
          </cell>
          <cell r="T663">
            <v>904.86425000000008</v>
          </cell>
          <cell r="U663">
            <v>1298.26</v>
          </cell>
          <cell r="V663">
            <v>8317.7197500000002</v>
          </cell>
          <cell r="W663">
            <v>1488.18975</v>
          </cell>
          <cell r="X663">
            <v>277.23450000000003</v>
          </cell>
          <cell r="Y663">
            <v>1404.44875</v>
          </cell>
          <cell r="Z663">
            <v>722.82</v>
          </cell>
          <cell r="AA663">
            <v>973.64</v>
          </cell>
          <cell r="AB663">
            <v>1945.50125</v>
          </cell>
          <cell r="AC663">
            <v>1596.5955000000001</v>
          </cell>
          <cell r="AD663">
            <v>0</v>
          </cell>
          <cell r="AE663">
            <v>18929.27375</v>
          </cell>
          <cell r="AG663">
            <v>489020665</v>
          </cell>
          <cell r="AH663" t="str">
            <v>489</v>
          </cell>
          <cell r="AI663" t="str">
            <v>020</v>
          </cell>
          <cell r="AJ663" t="str">
            <v>665</v>
          </cell>
          <cell r="AK663">
            <v>1</v>
          </cell>
          <cell r="AL663">
            <v>2</v>
          </cell>
          <cell r="AM663">
            <v>18929.27375</v>
          </cell>
          <cell r="AN663">
            <v>9465</v>
          </cell>
          <cell r="AO663">
            <v>0</v>
          </cell>
          <cell r="AP663">
            <v>9465</v>
          </cell>
        </row>
        <row r="664">
          <cell r="A664">
            <v>489020712</v>
          </cell>
          <cell r="B664" t="str">
            <v>STURGIS</v>
          </cell>
          <cell r="C664">
            <v>0</v>
          </cell>
          <cell r="D664">
            <v>0</v>
          </cell>
          <cell r="E664">
            <v>0</v>
          </cell>
          <cell r="F664">
            <v>0</v>
          </cell>
          <cell r="G664">
            <v>0</v>
          </cell>
          <cell r="H664">
            <v>27</v>
          </cell>
          <cell r="I664">
            <v>1.0125</v>
          </cell>
          <cell r="J664">
            <v>0</v>
          </cell>
          <cell r="K664">
            <v>0</v>
          </cell>
          <cell r="L664">
            <v>0</v>
          </cell>
          <cell r="M664">
            <v>0</v>
          </cell>
          <cell r="N664">
            <v>0</v>
          </cell>
          <cell r="O664">
            <v>0</v>
          </cell>
          <cell r="P664">
            <v>2</v>
          </cell>
          <cell r="Q664">
            <v>27</v>
          </cell>
          <cell r="R664">
            <v>1</v>
          </cell>
          <cell r="T664">
            <v>12215.667375000001</v>
          </cell>
          <cell r="U664">
            <v>17526.509999999998</v>
          </cell>
          <cell r="V664">
            <v>116335.39662499998</v>
          </cell>
          <cell r="W664">
            <v>20090.561624999998</v>
          </cell>
          <cell r="X664">
            <v>3860.5457500000002</v>
          </cell>
          <cell r="Y664">
            <v>18960.058125</v>
          </cell>
          <cell r="Z664">
            <v>9758.0700000000015</v>
          </cell>
          <cell r="AA664">
            <v>13144.14</v>
          </cell>
          <cell r="AB664">
            <v>27091.446875000001</v>
          </cell>
          <cell r="AC664">
            <v>22097.699250000001</v>
          </cell>
          <cell r="AD664">
            <v>0</v>
          </cell>
          <cell r="AE664">
            <v>261080.09562499999</v>
          </cell>
          <cell r="AG664">
            <v>489020712</v>
          </cell>
          <cell r="AH664" t="str">
            <v>489</v>
          </cell>
          <cell r="AI664" t="str">
            <v>020</v>
          </cell>
          <cell r="AJ664" t="str">
            <v>712</v>
          </cell>
          <cell r="AK664">
            <v>1</v>
          </cell>
          <cell r="AL664">
            <v>27</v>
          </cell>
          <cell r="AM664">
            <v>261080.09562499999</v>
          </cell>
          <cell r="AN664">
            <v>9670</v>
          </cell>
          <cell r="AO664">
            <v>0</v>
          </cell>
          <cell r="AP664">
            <v>9670</v>
          </cell>
        </row>
        <row r="665">
          <cell r="A665">
            <v>489020760</v>
          </cell>
          <cell r="B665" t="str">
            <v>STURGIS</v>
          </cell>
          <cell r="C665">
            <v>0</v>
          </cell>
          <cell r="D665">
            <v>0</v>
          </cell>
          <cell r="E665">
            <v>0</v>
          </cell>
          <cell r="F665">
            <v>0</v>
          </cell>
          <cell r="G665">
            <v>0</v>
          </cell>
          <cell r="H665">
            <v>3</v>
          </cell>
          <cell r="I665">
            <v>0.1125</v>
          </cell>
          <cell r="J665">
            <v>0</v>
          </cell>
          <cell r="K665">
            <v>0</v>
          </cell>
          <cell r="L665">
            <v>0</v>
          </cell>
          <cell r="M665">
            <v>0</v>
          </cell>
          <cell r="N665">
            <v>0</v>
          </cell>
          <cell r="O665">
            <v>0</v>
          </cell>
          <cell r="P665">
            <v>0</v>
          </cell>
          <cell r="Q665">
            <v>3</v>
          </cell>
          <cell r="R665">
            <v>1</v>
          </cell>
          <cell r="T665">
            <v>1357.2963750000001</v>
          </cell>
          <cell r="U665">
            <v>1947.3899999999999</v>
          </cell>
          <cell r="V665">
            <v>12476.579625</v>
          </cell>
          <cell r="W665">
            <v>2232.2846250000002</v>
          </cell>
          <cell r="X665">
            <v>415.85175000000004</v>
          </cell>
          <cell r="Y665">
            <v>2106.6731249999998</v>
          </cell>
          <cell r="Z665">
            <v>1084.23</v>
          </cell>
          <cell r="AA665">
            <v>1460.46</v>
          </cell>
          <cell r="AB665">
            <v>2918.2518749999999</v>
          </cell>
          <cell r="AC665">
            <v>2394.8932500000001</v>
          </cell>
          <cell r="AD665">
            <v>0</v>
          </cell>
          <cell r="AE665">
            <v>28393.910625000004</v>
          </cell>
          <cell r="AG665">
            <v>489020760</v>
          </cell>
          <cell r="AH665" t="str">
            <v>489</v>
          </cell>
          <cell r="AI665" t="str">
            <v>020</v>
          </cell>
          <cell r="AJ665" t="str">
            <v>760</v>
          </cell>
          <cell r="AK665">
            <v>1</v>
          </cell>
          <cell r="AL665">
            <v>3</v>
          </cell>
          <cell r="AM665">
            <v>28393.910625000004</v>
          </cell>
          <cell r="AN665">
            <v>9465</v>
          </cell>
          <cell r="AO665">
            <v>0</v>
          </cell>
          <cell r="AP665">
            <v>9465</v>
          </cell>
        </row>
        <row r="666">
          <cell r="A666">
            <v>491095072</v>
          </cell>
          <cell r="B666" t="str">
            <v>ATLANTIS</v>
          </cell>
          <cell r="C666">
            <v>0</v>
          </cell>
          <cell r="D666">
            <v>0</v>
          </cell>
          <cell r="E666">
            <v>0</v>
          </cell>
          <cell r="F666">
            <v>2</v>
          </cell>
          <cell r="G666">
            <v>1</v>
          </cell>
          <cell r="H666">
            <v>0</v>
          </cell>
          <cell r="I666">
            <v>0.1125</v>
          </cell>
          <cell r="J666">
            <v>0</v>
          </cell>
          <cell r="K666">
            <v>0</v>
          </cell>
          <cell r="L666">
            <v>0</v>
          </cell>
          <cell r="M666">
            <v>0</v>
          </cell>
          <cell r="N666">
            <v>0</v>
          </cell>
          <cell r="O666">
            <v>1</v>
          </cell>
          <cell r="P666">
            <v>0</v>
          </cell>
          <cell r="Q666">
            <v>3</v>
          </cell>
          <cell r="R666">
            <v>1</v>
          </cell>
          <cell r="T666">
            <v>1357.2963750000001</v>
          </cell>
          <cell r="U666">
            <v>1947.3899999999999</v>
          </cell>
          <cell r="V666">
            <v>12171.009625000001</v>
          </cell>
          <cell r="W666">
            <v>2936.1446249999999</v>
          </cell>
          <cell r="X666">
            <v>466.63174999999995</v>
          </cell>
          <cell r="Y666">
            <v>1331.203125</v>
          </cell>
          <cell r="Z666">
            <v>721.49</v>
          </cell>
          <cell r="AA666">
            <v>469.61</v>
          </cell>
          <cell r="AB666">
            <v>3274.4818749999999</v>
          </cell>
          <cell r="AC666">
            <v>2823.4732499999996</v>
          </cell>
          <cell r="AD666">
            <v>0</v>
          </cell>
          <cell r="AE666">
            <v>27498.730625000004</v>
          </cell>
          <cell r="AG666">
            <v>491095072</v>
          </cell>
          <cell r="AH666" t="str">
            <v>491</v>
          </cell>
          <cell r="AI666" t="str">
            <v>095</v>
          </cell>
          <cell r="AJ666" t="str">
            <v>072</v>
          </cell>
          <cell r="AK666">
            <v>1</v>
          </cell>
          <cell r="AL666">
            <v>3</v>
          </cell>
          <cell r="AM666">
            <v>27498.730625000004</v>
          </cell>
          <cell r="AN666">
            <v>9166</v>
          </cell>
          <cell r="AO666">
            <v>0</v>
          </cell>
          <cell r="AP666">
            <v>9166</v>
          </cell>
        </row>
        <row r="667">
          <cell r="A667">
            <v>491095095</v>
          </cell>
          <cell r="B667" t="str">
            <v>ATLANTIS</v>
          </cell>
          <cell r="C667">
            <v>0</v>
          </cell>
          <cell r="D667">
            <v>0</v>
          </cell>
          <cell r="E667">
            <v>117</v>
          </cell>
          <cell r="F667">
            <v>373</v>
          </cell>
          <cell r="G667">
            <v>271</v>
          </cell>
          <cell r="H667">
            <v>0</v>
          </cell>
          <cell r="I667">
            <v>28.837499999999999</v>
          </cell>
          <cell r="J667">
            <v>0</v>
          </cell>
          <cell r="K667">
            <v>0</v>
          </cell>
          <cell r="L667">
            <v>0</v>
          </cell>
          <cell r="M667">
            <v>8</v>
          </cell>
          <cell r="N667">
            <v>0</v>
          </cell>
          <cell r="O667">
            <v>375</v>
          </cell>
          <cell r="P667">
            <v>67</v>
          </cell>
          <cell r="Q667">
            <v>769</v>
          </cell>
          <cell r="R667">
            <v>1</v>
          </cell>
          <cell r="T667">
            <v>347920.30412500002</v>
          </cell>
          <cell r="U667">
            <v>499180.97000000003</v>
          </cell>
          <cell r="V667">
            <v>3579977.4038750003</v>
          </cell>
          <cell r="W667">
            <v>748271.05887499999</v>
          </cell>
          <cell r="X667">
            <v>131032.52525000001</v>
          </cell>
          <cell r="Y667">
            <v>341231.73437499994</v>
          </cell>
          <cell r="Z667">
            <v>186567.59</v>
          </cell>
          <cell r="AA667">
            <v>116536.95000000001</v>
          </cell>
          <cell r="AB667">
            <v>919507.93062500004</v>
          </cell>
          <cell r="AC667">
            <v>775214.06975000002</v>
          </cell>
          <cell r="AD667">
            <v>0</v>
          </cell>
          <cell r="AE667">
            <v>7645440.5368750002</v>
          </cell>
          <cell r="AG667">
            <v>491095095</v>
          </cell>
          <cell r="AH667" t="str">
            <v>491</v>
          </cell>
          <cell r="AI667" t="str">
            <v>095</v>
          </cell>
          <cell r="AJ667" t="str">
            <v>095</v>
          </cell>
          <cell r="AK667">
            <v>1</v>
          </cell>
          <cell r="AL667">
            <v>769</v>
          </cell>
          <cell r="AM667">
            <v>7645440.5368750002</v>
          </cell>
          <cell r="AN667">
            <v>9942</v>
          </cell>
          <cell r="AO667">
            <v>0</v>
          </cell>
          <cell r="AP667">
            <v>9942</v>
          </cell>
        </row>
        <row r="668">
          <cell r="A668">
            <v>491095201</v>
          </cell>
          <cell r="B668" t="str">
            <v>ATLANTIS</v>
          </cell>
          <cell r="C668">
            <v>0</v>
          </cell>
          <cell r="D668">
            <v>0</v>
          </cell>
          <cell r="E668">
            <v>0</v>
          </cell>
          <cell r="F668">
            <v>0</v>
          </cell>
          <cell r="G668">
            <v>1</v>
          </cell>
          <cell r="H668">
            <v>0</v>
          </cell>
          <cell r="I668">
            <v>3.7499999999999999E-2</v>
          </cell>
          <cell r="J668">
            <v>0</v>
          </cell>
          <cell r="K668">
            <v>0</v>
          </cell>
          <cell r="L668">
            <v>0</v>
          </cell>
          <cell r="M668">
            <v>0</v>
          </cell>
          <cell r="N668">
            <v>0</v>
          </cell>
          <cell r="O668">
            <v>1</v>
          </cell>
          <cell r="P668">
            <v>0</v>
          </cell>
          <cell r="Q668">
            <v>1</v>
          </cell>
          <cell r="R668">
            <v>1</v>
          </cell>
          <cell r="T668">
            <v>452.43212500000004</v>
          </cell>
          <cell r="U668">
            <v>649.13</v>
          </cell>
          <cell r="V668">
            <v>5604.1698749999996</v>
          </cell>
          <cell r="W668">
            <v>836.13487499999997</v>
          </cell>
          <cell r="X668">
            <v>201.43725000000001</v>
          </cell>
          <cell r="Y668">
            <v>443.734375</v>
          </cell>
          <cell r="Z668">
            <v>288.31</v>
          </cell>
          <cell r="AA668">
            <v>211.11</v>
          </cell>
          <cell r="AB668">
            <v>1413.5806250000001</v>
          </cell>
          <cell r="AC668">
            <v>1097.9377500000001</v>
          </cell>
          <cell r="AD668">
            <v>0</v>
          </cell>
          <cell r="AE668">
            <v>11197.976875</v>
          </cell>
          <cell r="AG668">
            <v>491095201</v>
          </cell>
          <cell r="AH668" t="str">
            <v>491</v>
          </cell>
          <cell r="AI668" t="str">
            <v>095</v>
          </cell>
          <cell r="AJ668" t="str">
            <v>201</v>
          </cell>
          <cell r="AK668">
            <v>1</v>
          </cell>
          <cell r="AL668">
            <v>1</v>
          </cell>
          <cell r="AM668">
            <v>11197.976875</v>
          </cell>
          <cell r="AN668">
            <v>11198</v>
          </cell>
          <cell r="AO668">
            <v>0</v>
          </cell>
          <cell r="AP668">
            <v>11198</v>
          </cell>
        </row>
        <row r="669">
          <cell r="A669">
            <v>491095273</v>
          </cell>
          <cell r="B669" t="str">
            <v>ATLANTIS</v>
          </cell>
          <cell r="C669">
            <v>0</v>
          </cell>
          <cell r="D669">
            <v>0</v>
          </cell>
          <cell r="E669">
            <v>0</v>
          </cell>
          <cell r="F669">
            <v>1</v>
          </cell>
          <cell r="G669">
            <v>3</v>
          </cell>
          <cell r="H669">
            <v>0</v>
          </cell>
          <cell r="I669">
            <v>0.15</v>
          </cell>
          <cell r="J669">
            <v>0</v>
          </cell>
          <cell r="K669">
            <v>0</v>
          </cell>
          <cell r="L669">
            <v>0</v>
          </cell>
          <cell r="M669">
            <v>0</v>
          </cell>
          <cell r="N669">
            <v>0</v>
          </cell>
          <cell r="O669">
            <v>2</v>
          </cell>
          <cell r="P669">
            <v>0</v>
          </cell>
          <cell r="Q669">
            <v>4</v>
          </cell>
          <cell r="R669">
            <v>1</v>
          </cell>
          <cell r="T669">
            <v>1809.7285000000002</v>
          </cell>
          <cell r="U669">
            <v>2596.52</v>
          </cell>
          <cell r="V669">
            <v>17418.019499999999</v>
          </cell>
          <cell r="W669">
            <v>3558.4094999999998</v>
          </cell>
          <cell r="X669">
            <v>677.96900000000005</v>
          </cell>
          <cell r="Y669">
            <v>1774.9375</v>
          </cell>
          <cell r="Z669">
            <v>1081.52</v>
          </cell>
          <cell r="AA669">
            <v>762.58</v>
          </cell>
          <cell r="AB669">
            <v>4757.6025</v>
          </cell>
          <cell r="AC669">
            <v>3884.7510000000002</v>
          </cell>
          <cell r="AD669">
            <v>0</v>
          </cell>
          <cell r="AE669">
            <v>38322.037500000006</v>
          </cell>
          <cell r="AG669">
            <v>491095273</v>
          </cell>
          <cell r="AH669" t="str">
            <v>491</v>
          </cell>
          <cell r="AI669" t="str">
            <v>095</v>
          </cell>
          <cell r="AJ669" t="str">
            <v>273</v>
          </cell>
          <cell r="AK669">
            <v>1</v>
          </cell>
          <cell r="AL669">
            <v>4</v>
          </cell>
          <cell r="AM669">
            <v>38322.037500000006</v>
          </cell>
          <cell r="AN669">
            <v>9581</v>
          </cell>
          <cell r="AO669">
            <v>0</v>
          </cell>
          <cell r="AP669">
            <v>9581</v>
          </cell>
        </row>
        <row r="670">
          <cell r="A670">
            <v>491095292</v>
          </cell>
          <cell r="B670" t="str">
            <v>ATLANTIS</v>
          </cell>
          <cell r="C670">
            <v>0</v>
          </cell>
          <cell r="D670">
            <v>0</v>
          </cell>
          <cell r="E670">
            <v>0</v>
          </cell>
          <cell r="F670">
            <v>4</v>
          </cell>
          <cell r="G670">
            <v>2</v>
          </cell>
          <cell r="H670">
            <v>0</v>
          </cell>
          <cell r="I670">
            <v>0.22500000000000001</v>
          </cell>
          <cell r="J670">
            <v>0</v>
          </cell>
          <cell r="K670">
            <v>0</v>
          </cell>
          <cell r="L670">
            <v>0</v>
          </cell>
          <cell r="M670">
            <v>0</v>
          </cell>
          <cell r="N670">
            <v>0</v>
          </cell>
          <cell r="O670">
            <v>4</v>
          </cell>
          <cell r="P670">
            <v>0</v>
          </cell>
          <cell r="Q670">
            <v>6</v>
          </cell>
          <cell r="R670">
            <v>1</v>
          </cell>
          <cell r="T670">
            <v>2714.5927500000003</v>
          </cell>
          <cell r="U670">
            <v>3894.7799999999997</v>
          </cell>
          <cell r="V670">
            <v>29697.839250000001</v>
          </cell>
          <cell r="W670">
            <v>5872.2892499999998</v>
          </cell>
          <cell r="X670">
            <v>1051.1434999999999</v>
          </cell>
          <cell r="Y670">
            <v>2662.40625</v>
          </cell>
          <cell r="Z670">
            <v>1442.98</v>
          </cell>
          <cell r="AA670">
            <v>939.22</v>
          </cell>
          <cell r="AB670">
            <v>7376.1437499999993</v>
          </cell>
          <cell r="AC670">
            <v>6190.606499999999</v>
          </cell>
          <cell r="AD670">
            <v>0</v>
          </cell>
          <cell r="AE670">
            <v>61842.001250000008</v>
          </cell>
          <cell r="AG670">
            <v>491095292</v>
          </cell>
          <cell r="AH670" t="str">
            <v>491</v>
          </cell>
          <cell r="AI670" t="str">
            <v>095</v>
          </cell>
          <cell r="AJ670" t="str">
            <v>292</v>
          </cell>
          <cell r="AK670">
            <v>1</v>
          </cell>
          <cell r="AL670">
            <v>6</v>
          </cell>
          <cell r="AM670">
            <v>61842.001250000008</v>
          </cell>
          <cell r="AN670">
            <v>10307</v>
          </cell>
          <cell r="AO670">
            <v>0</v>
          </cell>
          <cell r="AP670">
            <v>10307</v>
          </cell>
        </row>
        <row r="671">
          <cell r="A671">
            <v>491095293</v>
          </cell>
          <cell r="B671" t="str">
            <v>ATLANTIS</v>
          </cell>
          <cell r="C671">
            <v>0</v>
          </cell>
          <cell r="D671">
            <v>0</v>
          </cell>
          <cell r="E671">
            <v>0</v>
          </cell>
          <cell r="F671">
            <v>1</v>
          </cell>
          <cell r="G671">
            <v>2</v>
          </cell>
          <cell r="H671">
            <v>0</v>
          </cell>
          <cell r="I671">
            <v>0.1125</v>
          </cell>
          <cell r="J671">
            <v>0</v>
          </cell>
          <cell r="K671">
            <v>0</v>
          </cell>
          <cell r="L671">
            <v>0</v>
          </cell>
          <cell r="M671">
            <v>0</v>
          </cell>
          <cell r="N671">
            <v>0</v>
          </cell>
          <cell r="O671">
            <v>0</v>
          </cell>
          <cell r="P671">
            <v>0</v>
          </cell>
          <cell r="Q671">
            <v>3</v>
          </cell>
          <cell r="R671">
            <v>1</v>
          </cell>
          <cell r="T671">
            <v>1357.2963750000001</v>
          </cell>
          <cell r="U671">
            <v>1947.3899999999999</v>
          </cell>
          <cell r="V671">
            <v>9135.9396250000009</v>
          </cell>
          <cell r="W671">
            <v>2722.274625</v>
          </cell>
          <cell r="X671">
            <v>417.59175000000005</v>
          </cell>
          <cell r="Y671">
            <v>1331.203125</v>
          </cell>
          <cell r="Z671">
            <v>793.21</v>
          </cell>
          <cell r="AA671">
            <v>551.47</v>
          </cell>
          <cell r="AB671">
            <v>2930.4318749999998</v>
          </cell>
          <cell r="AC671">
            <v>2514.9832499999998</v>
          </cell>
          <cell r="AD671">
            <v>0</v>
          </cell>
          <cell r="AE671">
            <v>23701.790625000001</v>
          </cell>
          <cell r="AG671">
            <v>491095293</v>
          </cell>
          <cell r="AH671" t="str">
            <v>491</v>
          </cell>
          <cell r="AI671" t="str">
            <v>095</v>
          </cell>
          <cell r="AJ671" t="str">
            <v>293</v>
          </cell>
          <cell r="AK671">
            <v>1</v>
          </cell>
          <cell r="AL671">
            <v>3</v>
          </cell>
          <cell r="AM671">
            <v>23701.790625000001</v>
          </cell>
          <cell r="AN671">
            <v>7901</v>
          </cell>
          <cell r="AO671">
            <v>0</v>
          </cell>
          <cell r="AP671">
            <v>7901</v>
          </cell>
        </row>
        <row r="672">
          <cell r="A672">
            <v>491095331</v>
          </cell>
          <cell r="B672" t="str">
            <v>ATLANTIS</v>
          </cell>
          <cell r="C672">
            <v>0</v>
          </cell>
          <cell r="D672">
            <v>0</v>
          </cell>
          <cell r="E672">
            <v>0</v>
          </cell>
          <cell r="F672">
            <v>2</v>
          </cell>
          <cell r="G672">
            <v>5</v>
          </cell>
          <cell r="H672">
            <v>0</v>
          </cell>
          <cell r="I672">
            <v>0.26250000000000001</v>
          </cell>
          <cell r="J672">
            <v>0</v>
          </cell>
          <cell r="K672">
            <v>0</v>
          </cell>
          <cell r="L672">
            <v>0</v>
          </cell>
          <cell r="M672">
            <v>0</v>
          </cell>
          <cell r="N672">
            <v>0</v>
          </cell>
          <cell r="O672">
            <v>4</v>
          </cell>
          <cell r="P672">
            <v>0</v>
          </cell>
          <cell r="Q672">
            <v>7</v>
          </cell>
          <cell r="R672">
            <v>1</v>
          </cell>
          <cell r="T672">
            <v>3167.0248750000005</v>
          </cell>
          <cell r="U672">
            <v>4543.91</v>
          </cell>
          <cell r="V672">
            <v>31909.779124999997</v>
          </cell>
          <cell r="W672">
            <v>6280.6841249999998</v>
          </cell>
          <cell r="X672">
            <v>1213.4407500000002</v>
          </cell>
          <cell r="Y672">
            <v>3106.140625</v>
          </cell>
          <cell r="Z672">
            <v>1874.73</v>
          </cell>
          <cell r="AA672">
            <v>1314.0500000000002</v>
          </cell>
          <cell r="AB672">
            <v>8515.2143750000014</v>
          </cell>
          <cell r="AC672">
            <v>6943.3942499999994</v>
          </cell>
          <cell r="AD672">
            <v>0</v>
          </cell>
          <cell r="AE672">
            <v>68868.368125000008</v>
          </cell>
          <cell r="AG672">
            <v>491095331</v>
          </cell>
          <cell r="AH672" t="str">
            <v>491</v>
          </cell>
          <cell r="AI672" t="str">
            <v>095</v>
          </cell>
          <cell r="AJ672" t="str">
            <v>331</v>
          </cell>
          <cell r="AK672">
            <v>1</v>
          </cell>
          <cell r="AL672">
            <v>7</v>
          </cell>
          <cell r="AM672">
            <v>68868.368125000008</v>
          </cell>
          <cell r="AN672">
            <v>9838</v>
          </cell>
          <cell r="AO672">
            <v>0</v>
          </cell>
          <cell r="AP672">
            <v>9838</v>
          </cell>
        </row>
        <row r="673">
          <cell r="A673">
            <v>491095650</v>
          </cell>
          <cell r="B673" t="str">
            <v>ATLANTIS</v>
          </cell>
          <cell r="C673">
            <v>0</v>
          </cell>
          <cell r="D673">
            <v>0</v>
          </cell>
          <cell r="E673">
            <v>0</v>
          </cell>
          <cell r="F673">
            <v>1</v>
          </cell>
          <cell r="G673">
            <v>0</v>
          </cell>
          <cell r="H673">
            <v>0</v>
          </cell>
          <cell r="I673">
            <v>3.7499999999999999E-2</v>
          </cell>
          <cell r="J673">
            <v>0</v>
          </cell>
          <cell r="K673">
            <v>0</v>
          </cell>
          <cell r="L673">
            <v>0</v>
          </cell>
          <cell r="M673">
            <v>0</v>
          </cell>
          <cell r="N673">
            <v>0</v>
          </cell>
          <cell r="O673">
            <v>1</v>
          </cell>
          <cell r="P673">
            <v>0</v>
          </cell>
          <cell r="Q673">
            <v>1</v>
          </cell>
          <cell r="R673">
            <v>1</v>
          </cell>
          <cell r="T673">
            <v>452.43212500000004</v>
          </cell>
          <cell r="U673">
            <v>649.13</v>
          </cell>
          <cell r="V673">
            <v>5961.3298749999994</v>
          </cell>
          <cell r="W673">
            <v>1050.0048750000001</v>
          </cell>
          <cell r="X673">
            <v>191.53725</v>
          </cell>
          <cell r="Y673">
            <v>443.734375</v>
          </cell>
          <cell r="Z673">
            <v>216.59</v>
          </cell>
          <cell r="AA673">
            <v>129.25</v>
          </cell>
          <cell r="AB673">
            <v>1344.0406249999999</v>
          </cell>
          <cell r="AC673">
            <v>1134.5977499999999</v>
          </cell>
          <cell r="AD673">
            <v>0</v>
          </cell>
          <cell r="AE673">
            <v>11572.646874999999</v>
          </cell>
          <cell r="AG673">
            <v>491095650</v>
          </cell>
          <cell r="AH673" t="str">
            <v>491</v>
          </cell>
          <cell r="AI673" t="str">
            <v>095</v>
          </cell>
          <cell r="AJ673" t="str">
            <v>650</v>
          </cell>
          <cell r="AK673">
            <v>1</v>
          </cell>
          <cell r="AL673">
            <v>1</v>
          </cell>
          <cell r="AM673">
            <v>11572.646874999999</v>
          </cell>
          <cell r="AN673">
            <v>11573</v>
          </cell>
          <cell r="AO673">
            <v>0</v>
          </cell>
          <cell r="AP673">
            <v>11573</v>
          </cell>
        </row>
        <row r="674">
          <cell r="A674">
            <v>492281061</v>
          </cell>
          <cell r="B674" t="str">
            <v>MARTIN LUTHER KING JR CS OF EXCELLENCE</v>
          </cell>
          <cell r="C674">
            <v>0</v>
          </cell>
          <cell r="D674">
            <v>0</v>
          </cell>
          <cell r="E674">
            <v>0</v>
          </cell>
          <cell r="F674">
            <v>3</v>
          </cell>
          <cell r="G674">
            <v>0</v>
          </cell>
          <cell r="H674">
            <v>0</v>
          </cell>
          <cell r="I674">
            <v>0.1125</v>
          </cell>
          <cell r="J674">
            <v>0</v>
          </cell>
          <cell r="K674">
            <v>0</v>
          </cell>
          <cell r="L674">
            <v>0</v>
          </cell>
          <cell r="M674">
            <v>0</v>
          </cell>
          <cell r="N674">
            <v>0</v>
          </cell>
          <cell r="O674">
            <v>3</v>
          </cell>
          <cell r="P674">
            <v>0</v>
          </cell>
          <cell r="Q674">
            <v>3</v>
          </cell>
          <cell r="R674">
            <v>1</v>
          </cell>
          <cell r="T674">
            <v>1357.2963750000001</v>
          </cell>
          <cell r="U674">
            <v>1947.3899999999999</v>
          </cell>
          <cell r="V674">
            <v>17883.989625000002</v>
          </cell>
          <cell r="W674">
            <v>3150.0146249999998</v>
          </cell>
          <cell r="X674">
            <v>574.61175000000003</v>
          </cell>
          <cell r="Y674">
            <v>1331.203125</v>
          </cell>
          <cell r="Z674">
            <v>649.77</v>
          </cell>
          <cell r="AA674">
            <v>387.75</v>
          </cell>
          <cell r="AB674">
            <v>4032.1218749999998</v>
          </cell>
          <cell r="AC674">
            <v>3403.7932499999997</v>
          </cell>
          <cell r="AD674">
            <v>0</v>
          </cell>
          <cell r="AE674">
            <v>34717.940625000003</v>
          </cell>
          <cell r="AG674">
            <v>492281061</v>
          </cell>
          <cell r="AH674" t="str">
            <v>492</v>
          </cell>
          <cell r="AI674" t="str">
            <v>281</v>
          </cell>
          <cell r="AJ674" t="str">
            <v>061</v>
          </cell>
          <cell r="AK674">
            <v>1</v>
          </cell>
          <cell r="AL674">
            <v>3</v>
          </cell>
          <cell r="AM674">
            <v>34717.940625000003</v>
          </cell>
          <cell r="AN674">
            <v>11573</v>
          </cell>
          <cell r="AO674">
            <v>0</v>
          </cell>
          <cell r="AP674">
            <v>11573</v>
          </cell>
        </row>
        <row r="675">
          <cell r="A675">
            <v>492281137</v>
          </cell>
          <cell r="B675" t="str">
            <v>MARTIN LUTHER KING JR CS OF EXCELLENCE</v>
          </cell>
          <cell r="C675">
            <v>0</v>
          </cell>
          <cell r="D675">
            <v>0</v>
          </cell>
          <cell r="E675">
            <v>0</v>
          </cell>
          <cell r="F675">
            <v>3</v>
          </cell>
          <cell r="G675">
            <v>0</v>
          </cell>
          <cell r="H675">
            <v>0</v>
          </cell>
          <cell r="I675">
            <v>0.1125</v>
          </cell>
          <cell r="J675">
            <v>0</v>
          </cell>
          <cell r="K675">
            <v>0</v>
          </cell>
          <cell r="L675">
            <v>0</v>
          </cell>
          <cell r="M675">
            <v>0</v>
          </cell>
          <cell r="N675">
            <v>0</v>
          </cell>
          <cell r="O675">
            <v>3</v>
          </cell>
          <cell r="P675">
            <v>0</v>
          </cell>
          <cell r="Q675">
            <v>3</v>
          </cell>
          <cell r="R675">
            <v>1</v>
          </cell>
          <cell r="T675">
            <v>1357.2963750000001</v>
          </cell>
          <cell r="U675">
            <v>1947.3899999999999</v>
          </cell>
          <cell r="V675">
            <v>17883.989625000002</v>
          </cell>
          <cell r="W675">
            <v>3150.0146249999998</v>
          </cell>
          <cell r="X675">
            <v>574.61175000000003</v>
          </cell>
          <cell r="Y675">
            <v>1331.203125</v>
          </cell>
          <cell r="Z675">
            <v>649.77</v>
          </cell>
          <cell r="AA675">
            <v>387.75</v>
          </cell>
          <cell r="AB675">
            <v>4032.1218749999998</v>
          </cell>
          <cell r="AC675">
            <v>3403.7932499999997</v>
          </cell>
          <cell r="AD675">
            <v>0</v>
          </cell>
          <cell r="AE675">
            <v>34717.940625000003</v>
          </cell>
          <cell r="AG675">
            <v>492281137</v>
          </cell>
          <cell r="AH675" t="str">
            <v>492</v>
          </cell>
          <cell r="AI675" t="str">
            <v>281</v>
          </cell>
          <cell r="AJ675" t="str">
            <v>137</v>
          </cell>
          <cell r="AK675">
            <v>1</v>
          </cell>
          <cell r="AL675">
            <v>3</v>
          </cell>
          <cell r="AM675">
            <v>34717.940625000003</v>
          </cell>
          <cell r="AN675">
            <v>11573</v>
          </cell>
          <cell r="AO675">
            <v>0</v>
          </cell>
          <cell r="AP675">
            <v>11573</v>
          </cell>
        </row>
        <row r="676">
          <cell r="A676">
            <v>492281281</v>
          </cell>
          <cell r="B676" t="str">
            <v>MARTIN LUTHER KING JR CS OF EXCELLENCE</v>
          </cell>
          <cell r="C676">
            <v>0</v>
          </cell>
          <cell r="D676">
            <v>0</v>
          </cell>
          <cell r="E676">
            <v>58</v>
          </cell>
          <cell r="F676">
            <v>269</v>
          </cell>
          <cell r="G676">
            <v>0</v>
          </cell>
          <cell r="H676">
            <v>0</v>
          </cell>
          <cell r="I676">
            <v>13.762499999999999</v>
          </cell>
          <cell r="J676">
            <v>0</v>
          </cell>
          <cell r="K676">
            <v>0</v>
          </cell>
          <cell r="L676">
            <v>0</v>
          </cell>
          <cell r="M676">
            <v>40</v>
          </cell>
          <cell r="N676">
            <v>0</v>
          </cell>
          <cell r="O676">
            <v>263</v>
          </cell>
          <cell r="P676">
            <v>65</v>
          </cell>
          <cell r="Q676">
            <v>367</v>
          </cell>
          <cell r="R676">
            <v>1</v>
          </cell>
          <cell r="T676">
            <v>166042.58987500001</v>
          </cell>
          <cell r="U676">
            <v>238230.71000000002</v>
          </cell>
          <cell r="V676">
            <v>2101058.1941249999</v>
          </cell>
          <cell r="W676">
            <v>379232.18912499998</v>
          </cell>
          <cell r="X676">
            <v>69660.350749999998</v>
          </cell>
          <cell r="Y676">
            <v>162850.515625</v>
          </cell>
          <cell r="Z676">
            <v>82357.329999999987</v>
          </cell>
          <cell r="AA676">
            <v>44936.11</v>
          </cell>
          <cell r="AB676">
            <v>488829.29937499989</v>
          </cell>
          <cell r="AC676">
            <v>413480.70424999995</v>
          </cell>
          <cell r="AD676">
            <v>0</v>
          </cell>
          <cell r="AE676">
            <v>4146677.993125</v>
          </cell>
          <cell r="AG676">
            <v>492281281</v>
          </cell>
          <cell r="AH676" t="str">
            <v>492</v>
          </cell>
          <cell r="AI676" t="str">
            <v>281</v>
          </cell>
          <cell r="AJ676" t="str">
            <v>281</v>
          </cell>
          <cell r="AK676">
            <v>1</v>
          </cell>
          <cell r="AL676">
            <v>367</v>
          </cell>
          <cell r="AM676">
            <v>4146677.993125</v>
          </cell>
          <cell r="AN676">
            <v>11299</v>
          </cell>
          <cell r="AO676">
            <v>0</v>
          </cell>
          <cell r="AP676">
            <v>11299</v>
          </cell>
        </row>
        <row r="677">
          <cell r="A677">
            <v>493093010</v>
          </cell>
          <cell r="B677" t="str">
            <v>PHOENIX CHARTER ACADEMY</v>
          </cell>
          <cell r="C677">
            <v>0</v>
          </cell>
          <cell r="D677">
            <v>0</v>
          </cell>
          <cell r="E677">
            <v>0</v>
          </cell>
          <cell r="F677">
            <v>0</v>
          </cell>
          <cell r="G677">
            <v>0</v>
          </cell>
          <cell r="H677">
            <v>0</v>
          </cell>
          <cell r="I677">
            <v>3.7499999999999999E-2</v>
          </cell>
          <cell r="J677">
            <v>0</v>
          </cell>
          <cell r="K677">
            <v>0</v>
          </cell>
          <cell r="L677">
            <v>0</v>
          </cell>
          <cell r="M677">
            <v>1</v>
          </cell>
          <cell r="N677">
            <v>0</v>
          </cell>
          <cell r="O677">
            <v>0</v>
          </cell>
          <cell r="P677">
            <v>1</v>
          </cell>
          <cell r="Q677">
            <v>1</v>
          </cell>
          <cell r="R677">
            <v>1.0369999999999999</v>
          </cell>
          <cell r="T677">
            <v>469.17211362500001</v>
          </cell>
          <cell r="U677">
            <v>673.14780999999994</v>
          </cell>
          <cell r="V677">
            <v>7064.8216203749998</v>
          </cell>
          <cell r="W677">
            <v>930.20442537499991</v>
          </cell>
          <cell r="X677">
            <v>241.81517824999997</v>
          </cell>
          <cell r="Y677">
            <v>443.734375</v>
          </cell>
          <cell r="Z677">
            <v>298.97746999999998</v>
          </cell>
          <cell r="AA677">
            <v>134.03224999999998</v>
          </cell>
          <cell r="AB677">
            <v>1696.9992981249998</v>
          </cell>
          <cell r="AC677">
            <v>1326.78775</v>
          </cell>
          <cell r="AD677">
            <v>0</v>
          </cell>
          <cell r="AE677">
            <v>13279.692290749999</v>
          </cell>
          <cell r="AG677">
            <v>493093010</v>
          </cell>
          <cell r="AH677" t="str">
            <v>493</v>
          </cell>
          <cell r="AI677" t="str">
            <v>093</v>
          </cell>
          <cell r="AJ677" t="str">
            <v>010</v>
          </cell>
          <cell r="AK677">
            <v>1</v>
          </cell>
          <cell r="AL677">
            <v>1</v>
          </cell>
          <cell r="AM677">
            <v>13279.692290749999</v>
          </cell>
          <cell r="AN677">
            <v>13280</v>
          </cell>
          <cell r="AO677">
            <v>0</v>
          </cell>
          <cell r="AP677">
            <v>13280</v>
          </cell>
        </row>
        <row r="678">
          <cell r="A678">
            <v>493093031</v>
          </cell>
          <cell r="B678" t="str">
            <v>PHOENIX CHARTER ACADEMY</v>
          </cell>
          <cell r="C678">
            <v>0</v>
          </cell>
          <cell r="D678">
            <v>0</v>
          </cell>
          <cell r="E678">
            <v>0</v>
          </cell>
          <cell r="F678">
            <v>0</v>
          </cell>
          <cell r="G678">
            <v>0</v>
          </cell>
          <cell r="H678">
            <v>1</v>
          </cell>
          <cell r="I678">
            <v>3.7499999999999999E-2</v>
          </cell>
          <cell r="J678">
            <v>0</v>
          </cell>
          <cell r="K678">
            <v>0</v>
          </cell>
          <cell r="L678">
            <v>0</v>
          </cell>
          <cell r="M678">
            <v>0</v>
          </cell>
          <cell r="N678">
            <v>0</v>
          </cell>
          <cell r="O678">
            <v>0</v>
          </cell>
          <cell r="P678">
            <v>1</v>
          </cell>
          <cell r="Q678">
            <v>1</v>
          </cell>
          <cell r="R678">
            <v>1.0369999999999999</v>
          </cell>
          <cell r="T678">
            <v>469.17211362500001</v>
          </cell>
          <cell r="U678">
            <v>673.14780999999994</v>
          </cell>
          <cell r="V678">
            <v>6410.6820203749994</v>
          </cell>
          <cell r="W678">
            <v>771.62638537499993</v>
          </cell>
          <cell r="X678">
            <v>204.86686824999998</v>
          </cell>
          <cell r="Y678">
            <v>702.22437500000001</v>
          </cell>
          <cell r="Z678">
            <v>374.78217000000001</v>
          </cell>
          <cell r="AA678">
            <v>504.83233999999993</v>
          </cell>
          <cell r="AB678">
            <v>1437.6352281249999</v>
          </cell>
          <cell r="AC678">
            <v>1070.1277500000001</v>
          </cell>
          <cell r="AD678">
            <v>0</v>
          </cell>
          <cell r="AE678">
            <v>12619.097060749998</v>
          </cell>
          <cell r="AG678">
            <v>493093031</v>
          </cell>
          <cell r="AH678" t="str">
            <v>493</v>
          </cell>
          <cell r="AI678" t="str">
            <v>093</v>
          </cell>
          <cell r="AJ678" t="str">
            <v>031</v>
          </cell>
          <cell r="AK678">
            <v>1</v>
          </cell>
          <cell r="AL678">
            <v>1</v>
          </cell>
          <cell r="AM678">
            <v>12619.097060749998</v>
          </cell>
          <cell r="AN678">
            <v>12619</v>
          </cell>
          <cell r="AO678">
            <v>0</v>
          </cell>
          <cell r="AP678">
            <v>12619</v>
          </cell>
        </row>
        <row r="679">
          <cell r="A679">
            <v>493093035</v>
          </cell>
          <cell r="B679" t="str">
            <v>PHOENIX CHARTER ACADEMY</v>
          </cell>
          <cell r="C679">
            <v>0</v>
          </cell>
          <cell r="D679">
            <v>0</v>
          </cell>
          <cell r="E679">
            <v>0</v>
          </cell>
          <cell r="F679">
            <v>0</v>
          </cell>
          <cell r="G679">
            <v>0</v>
          </cell>
          <cell r="H679">
            <v>35</v>
          </cell>
          <cell r="I679">
            <v>1.3875</v>
          </cell>
          <cell r="J679">
            <v>0</v>
          </cell>
          <cell r="K679">
            <v>0</v>
          </cell>
          <cell r="L679">
            <v>0</v>
          </cell>
          <cell r="M679">
            <v>2</v>
          </cell>
          <cell r="N679">
            <v>0</v>
          </cell>
          <cell r="O679">
            <v>0</v>
          </cell>
          <cell r="P679">
            <v>34</v>
          </cell>
          <cell r="Q679">
            <v>37</v>
          </cell>
          <cell r="R679">
            <v>1.0369999999999999</v>
          </cell>
          <cell r="T679">
            <v>17359.368204124999</v>
          </cell>
          <cell r="U679">
            <v>24906.468969999994</v>
          </cell>
          <cell r="V679">
            <v>232209.680963875</v>
          </cell>
          <cell r="W679">
            <v>28867.332338874996</v>
          </cell>
          <cell r="X679">
            <v>7470.6084052499991</v>
          </cell>
          <cell r="Y679">
            <v>25465.321874999998</v>
          </cell>
          <cell r="Z679">
            <v>13715.330889999999</v>
          </cell>
          <cell r="AA679">
            <v>17937.196400000001</v>
          </cell>
          <cell r="AB679">
            <v>52424.553090624991</v>
          </cell>
          <cell r="AC679">
            <v>39292.556750000003</v>
          </cell>
          <cell r="AD679">
            <v>0</v>
          </cell>
          <cell r="AE679">
            <v>459648.41788774997</v>
          </cell>
          <cell r="AG679">
            <v>493093035</v>
          </cell>
          <cell r="AH679" t="str">
            <v>493</v>
          </cell>
          <cell r="AI679" t="str">
            <v>093</v>
          </cell>
          <cell r="AJ679" t="str">
            <v>035</v>
          </cell>
          <cell r="AK679">
            <v>1</v>
          </cell>
          <cell r="AL679">
            <v>37</v>
          </cell>
          <cell r="AM679">
            <v>459648.41788774997</v>
          </cell>
          <cell r="AN679">
            <v>12423</v>
          </cell>
          <cell r="AO679">
            <v>0</v>
          </cell>
          <cell r="AP679">
            <v>12423</v>
          </cell>
        </row>
        <row r="680">
          <cell r="A680">
            <v>493093057</v>
          </cell>
          <cell r="B680" t="str">
            <v>PHOENIX CHARTER ACADEMY</v>
          </cell>
          <cell r="C680">
            <v>0</v>
          </cell>
          <cell r="D680">
            <v>0</v>
          </cell>
          <cell r="E680">
            <v>0</v>
          </cell>
          <cell r="F680">
            <v>0</v>
          </cell>
          <cell r="G680">
            <v>0</v>
          </cell>
          <cell r="H680">
            <v>52</v>
          </cell>
          <cell r="I680">
            <v>2.8875000000000002</v>
          </cell>
          <cell r="J680">
            <v>0</v>
          </cell>
          <cell r="K680">
            <v>0</v>
          </cell>
          <cell r="L680">
            <v>0</v>
          </cell>
          <cell r="M680">
            <v>25</v>
          </cell>
          <cell r="N680">
            <v>0</v>
          </cell>
          <cell r="O680">
            <v>0</v>
          </cell>
          <cell r="P680">
            <v>66</v>
          </cell>
          <cell r="Q680">
            <v>77</v>
          </cell>
          <cell r="R680">
            <v>1.0369999999999999</v>
          </cell>
          <cell r="T680">
            <v>36126.252749125</v>
          </cell>
          <cell r="U680">
            <v>51832.381369999996</v>
          </cell>
          <cell r="V680">
            <v>486898.61793887499</v>
          </cell>
          <cell r="W680">
            <v>63379.682673874988</v>
          </cell>
          <cell r="X680">
            <v>16026.128025249998</v>
          </cell>
          <cell r="Y680">
            <v>47609.026874999996</v>
          </cell>
          <cell r="Z680">
            <v>26963.109589999996</v>
          </cell>
          <cell r="AA680">
            <v>29602.087929999998</v>
          </cell>
          <cell r="AB680">
            <v>112464.193185625</v>
          </cell>
          <cell r="AC680">
            <v>85826.206750000012</v>
          </cell>
          <cell r="AD680">
            <v>0</v>
          </cell>
          <cell r="AE680">
            <v>956727.68708775006</v>
          </cell>
          <cell r="AG680">
            <v>493093057</v>
          </cell>
          <cell r="AH680" t="str">
            <v>493</v>
          </cell>
          <cell r="AI680" t="str">
            <v>093</v>
          </cell>
          <cell r="AJ680" t="str">
            <v>057</v>
          </cell>
          <cell r="AK680">
            <v>1</v>
          </cell>
          <cell r="AL680">
            <v>77</v>
          </cell>
          <cell r="AM680">
            <v>956727.68708775006</v>
          </cell>
          <cell r="AN680">
            <v>12425</v>
          </cell>
          <cell r="AO680">
            <v>0</v>
          </cell>
          <cell r="AP680">
            <v>12425</v>
          </cell>
        </row>
        <row r="681">
          <cell r="A681">
            <v>493093073</v>
          </cell>
          <cell r="B681" t="str">
            <v>PHOENIX CHARTER ACADEMY</v>
          </cell>
          <cell r="C681">
            <v>0</v>
          </cell>
          <cell r="D681">
            <v>0</v>
          </cell>
          <cell r="E681">
            <v>0</v>
          </cell>
          <cell r="F681">
            <v>0</v>
          </cell>
          <cell r="G681">
            <v>0</v>
          </cell>
          <cell r="H681">
            <v>1</v>
          </cell>
          <cell r="I681">
            <v>3.7499999999999999E-2</v>
          </cell>
          <cell r="J681">
            <v>0</v>
          </cell>
          <cell r="K681">
            <v>0</v>
          </cell>
          <cell r="L681">
            <v>0</v>
          </cell>
          <cell r="M681">
            <v>0</v>
          </cell>
          <cell r="N681">
            <v>0</v>
          </cell>
          <cell r="O681">
            <v>0</v>
          </cell>
          <cell r="P681">
            <v>1</v>
          </cell>
          <cell r="Q681">
            <v>1</v>
          </cell>
          <cell r="R681">
            <v>1.0369999999999999</v>
          </cell>
          <cell r="T681">
            <v>469.17211362500001</v>
          </cell>
          <cell r="U681">
            <v>673.14780999999994</v>
          </cell>
          <cell r="V681">
            <v>6410.6820203749994</v>
          </cell>
          <cell r="W681">
            <v>771.62638537499993</v>
          </cell>
          <cell r="X681">
            <v>204.86686824999998</v>
          </cell>
          <cell r="Y681">
            <v>702.22437500000001</v>
          </cell>
          <cell r="Z681">
            <v>374.78217000000001</v>
          </cell>
          <cell r="AA681">
            <v>504.83233999999993</v>
          </cell>
          <cell r="AB681">
            <v>1437.6352281249999</v>
          </cell>
          <cell r="AC681">
            <v>1070.1277500000001</v>
          </cell>
          <cell r="AD681">
            <v>0</v>
          </cell>
          <cell r="AE681">
            <v>12619.097060749998</v>
          </cell>
          <cell r="AG681">
            <v>493093073</v>
          </cell>
          <cell r="AH681" t="str">
            <v>493</v>
          </cell>
          <cell r="AI681" t="str">
            <v>093</v>
          </cell>
          <cell r="AJ681" t="str">
            <v>073</v>
          </cell>
          <cell r="AK681">
            <v>1</v>
          </cell>
          <cell r="AL681">
            <v>1</v>
          </cell>
          <cell r="AM681">
            <v>12619.097060749998</v>
          </cell>
          <cell r="AN681">
            <v>12619</v>
          </cell>
          <cell r="AO681">
            <v>0</v>
          </cell>
          <cell r="AP681">
            <v>12619</v>
          </cell>
        </row>
        <row r="682">
          <cell r="A682">
            <v>493093093</v>
          </cell>
          <cell r="B682" t="str">
            <v>PHOENIX CHARTER ACADEMY</v>
          </cell>
          <cell r="C682">
            <v>0</v>
          </cell>
          <cell r="D682">
            <v>0</v>
          </cell>
          <cell r="E682">
            <v>0</v>
          </cell>
          <cell r="F682">
            <v>0</v>
          </cell>
          <cell r="G682">
            <v>0</v>
          </cell>
          <cell r="H682">
            <v>15</v>
          </cell>
          <cell r="I682">
            <v>0.75</v>
          </cell>
          <cell r="J682">
            <v>0</v>
          </cell>
          <cell r="K682">
            <v>0</v>
          </cell>
          <cell r="L682">
            <v>0</v>
          </cell>
          <cell r="M682">
            <v>5</v>
          </cell>
          <cell r="N682">
            <v>0</v>
          </cell>
          <cell r="O682">
            <v>0</v>
          </cell>
          <cell r="P682">
            <v>17</v>
          </cell>
          <cell r="Q682">
            <v>20</v>
          </cell>
          <cell r="R682">
            <v>1.0369999999999999</v>
          </cell>
          <cell r="T682">
            <v>9383.4422725000004</v>
          </cell>
          <cell r="U682">
            <v>13462.956199999999</v>
          </cell>
          <cell r="V682">
            <v>125190.50541749998</v>
          </cell>
          <cell r="W682">
            <v>16225.417907499997</v>
          </cell>
          <cell r="X682">
            <v>4098.7165749999995</v>
          </cell>
          <cell r="Y682">
            <v>12752.037499999999</v>
          </cell>
          <cell r="Z682">
            <v>7116.6199000000006</v>
          </cell>
          <cell r="AA682">
            <v>8242.6463499999991</v>
          </cell>
          <cell r="AB682">
            <v>28762.846422499995</v>
          </cell>
          <cell r="AC682">
            <v>21870.365000000002</v>
          </cell>
          <cell r="AD682">
            <v>0</v>
          </cell>
          <cell r="AE682">
            <v>247105.55354499997</v>
          </cell>
          <cell r="AG682">
            <v>493093093</v>
          </cell>
          <cell r="AH682" t="str">
            <v>493</v>
          </cell>
          <cell r="AI682" t="str">
            <v>093</v>
          </cell>
          <cell r="AJ682" t="str">
            <v>093</v>
          </cell>
          <cell r="AK682">
            <v>1</v>
          </cell>
          <cell r="AL682">
            <v>20</v>
          </cell>
          <cell r="AM682">
            <v>247105.55354499997</v>
          </cell>
          <cell r="AN682">
            <v>12355</v>
          </cell>
          <cell r="AO682">
            <v>0</v>
          </cell>
          <cell r="AP682">
            <v>12355</v>
          </cell>
        </row>
        <row r="683">
          <cell r="A683">
            <v>493093163</v>
          </cell>
          <cell r="B683" t="str">
            <v>PHOENIX CHARTER ACADEMY</v>
          </cell>
          <cell r="C683">
            <v>0</v>
          </cell>
          <cell r="D683">
            <v>0</v>
          </cell>
          <cell r="E683">
            <v>0</v>
          </cell>
          <cell r="F683">
            <v>0</v>
          </cell>
          <cell r="G683">
            <v>0</v>
          </cell>
          <cell r="H683">
            <v>28</v>
          </cell>
          <cell r="I683">
            <v>1.2375</v>
          </cell>
          <cell r="J683">
            <v>0</v>
          </cell>
          <cell r="K683">
            <v>0</v>
          </cell>
          <cell r="L683">
            <v>0</v>
          </cell>
          <cell r="M683">
            <v>5</v>
          </cell>
          <cell r="N683">
            <v>0</v>
          </cell>
          <cell r="O683">
            <v>0</v>
          </cell>
          <cell r="P683">
            <v>28</v>
          </cell>
          <cell r="Q683">
            <v>33</v>
          </cell>
          <cell r="R683">
            <v>1.0369999999999999</v>
          </cell>
          <cell r="T683">
            <v>15482.679749625</v>
          </cell>
          <cell r="U683">
            <v>22213.87773</v>
          </cell>
          <cell r="V683">
            <v>204333.48302237497</v>
          </cell>
          <cell r="W683">
            <v>26256.560917374998</v>
          </cell>
          <cell r="X683">
            <v>6639.7443022499992</v>
          </cell>
          <cell r="Y683">
            <v>21880.954374999998</v>
          </cell>
          <cell r="Z683">
            <v>11988.78811</v>
          </cell>
          <cell r="AA683">
            <v>14805.466769999997</v>
          </cell>
          <cell r="AB683">
            <v>46594.318728124992</v>
          </cell>
          <cell r="AC683">
            <v>35238.365750000004</v>
          </cell>
          <cell r="AD683">
            <v>0</v>
          </cell>
          <cell r="AE683">
            <v>405434.23945474991</v>
          </cell>
          <cell r="AG683">
            <v>493093163</v>
          </cell>
          <cell r="AH683" t="str">
            <v>493</v>
          </cell>
          <cell r="AI683" t="str">
            <v>093</v>
          </cell>
          <cell r="AJ683" t="str">
            <v>163</v>
          </cell>
          <cell r="AK683">
            <v>1</v>
          </cell>
          <cell r="AL683">
            <v>33</v>
          </cell>
          <cell r="AM683">
            <v>405434.23945474991</v>
          </cell>
          <cell r="AN683">
            <v>12286</v>
          </cell>
          <cell r="AO683">
            <v>0</v>
          </cell>
          <cell r="AP683">
            <v>12286</v>
          </cell>
        </row>
        <row r="684">
          <cell r="A684">
            <v>493093165</v>
          </cell>
          <cell r="B684" t="str">
            <v>PHOENIX CHARTER ACADEMY</v>
          </cell>
          <cell r="C684">
            <v>0</v>
          </cell>
          <cell r="D684">
            <v>0</v>
          </cell>
          <cell r="E684">
            <v>0</v>
          </cell>
          <cell r="F684">
            <v>0</v>
          </cell>
          <cell r="G684">
            <v>0</v>
          </cell>
          <cell r="H684">
            <v>3</v>
          </cell>
          <cell r="I684">
            <v>0.1125</v>
          </cell>
          <cell r="J684">
            <v>0</v>
          </cell>
          <cell r="K684">
            <v>0</v>
          </cell>
          <cell r="L684">
            <v>0</v>
          </cell>
          <cell r="M684">
            <v>0</v>
          </cell>
          <cell r="N684">
            <v>0</v>
          </cell>
          <cell r="O684">
            <v>0</v>
          </cell>
          <cell r="P684">
            <v>3</v>
          </cell>
          <cell r="Q684">
            <v>3</v>
          </cell>
          <cell r="R684">
            <v>1.0369999999999999</v>
          </cell>
          <cell r="T684">
            <v>1407.516340875</v>
          </cell>
          <cell r="U684">
            <v>2019.4434299999998</v>
          </cell>
          <cell r="V684">
            <v>19232.046061124998</v>
          </cell>
          <cell r="W684">
            <v>2314.879156125</v>
          </cell>
          <cell r="X684">
            <v>614.60060474999989</v>
          </cell>
          <cell r="Y684">
            <v>2106.6731249999998</v>
          </cell>
          <cell r="Z684">
            <v>1124.3465099999999</v>
          </cell>
          <cell r="AA684">
            <v>1514.49702</v>
          </cell>
          <cell r="AB684">
            <v>4312.9056843750004</v>
          </cell>
          <cell r="AC684">
            <v>3210.3832499999999</v>
          </cell>
          <cell r="AD684">
            <v>0</v>
          </cell>
          <cell r="AE684">
            <v>37857.291182250003</v>
          </cell>
          <cell r="AG684">
            <v>493093165</v>
          </cell>
          <cell r="AH684" t="str">
            <v>493</v>
          </cell>
          <cell r="AI684" t="str">
            <v>093</v>
          </cell>
          <cell r="AJ684" t="str">
            <v>165</v>
          </cell>
          <cell r="AK684">
            <v>1</v>
          </cell>
          <cell r="AL684">
            <v>3</v>
          </cell>
          <cell r="AM684">
            <v>37857.291182250003</v>
          </cell>
          <cell r="AN684">
            <v>12619</v>
          </cell>
          <cell r="AO684">
            <v>0</v>
          </cell>
          <cell r="AP684">
            <v>12619</v>
          </cell>
        </row>
        <row r="685">
          <cell r="A685">
            <v>493093176</v>
          </cell>
          <cell r="B685" t="str">
            <v>PHOENIX CHARTER ACADEMY</v>
          </cell>
          <cell r="C685">
            <v>0</v>
          </cell>
          <cell r="D685">
            <v>0</v>
          </cell>
          <cell r="E685">
            <v>0</v>
          </cell>
          <cell r="F685">
            <v>0</v>
          </cell>
          <cell r="G685">
            <v>0</v>
          </cell>
          <cell r="H685">
            <v>2</v>
          </cell>
          <cell r="I685">
            <v>7.4999999999999997E-2</v>
          </cell>
          <cell r="J685">
            <v>0</v>
          </cell>
          <cell r="K685">
            <v>0</v>
          </cell>
          <cell r="L685">
            <v>0</v>
          </cell>
          <cell r="M685">
            <v>0</v>
          </cell>
          <cell r="N685">
            <v>0</v>
          </cell>
          <cell r="O685">
            <v>0</v>
          </cell>
          <cell r="P685">
            <v>2</v>
          </cell>
          <cell r="Q685">
            <v>2</v>
          </cell>
          <cell r="R685">
            <v>1.0369999999999999</v>
          </cell>
          <cell r="T685">
            <v>938.34422725000002</v>
          </cell>
          <cell r="U685">
            <v>1346.2956199999999</v>
          </cell>
          <cell r="V685">
            <v>12821.364040749999</v>
          </cell>
          <cell r="W685">
            <v>1543.2527707499999</v>
          </cell>
          <cell r="X685">
            <v>409.73373649999996</v>
          </cell>
          <cell r="Y685">
            <v>1404.44875</v>
          </cell>
          <cell r="Z685">
            <v>749.56434000000002</v>
          </cell>
          <cell r="AA685">
            <v>1009.6646799999999</v>
          </cell>
          <cell r="AB685">
            <v>2875.2704562499998</v>
          </cell>
          <cell r="AC685">
            <v>2140.2555000000002</v>
          </cell>
          <cell r="AD685">
            <v>0</v>
          </cell>
          <cell r="AE685">
            <v>25238.194121499997</v>
          </cell>
          <cell r="AG685">
            <v>493093176</v>
          </cell>
          <cell r="AH685" t="str">
            <v>493</v>
          </cell>
          <cell r="AI685" t="str">
            <v>093</v>
          </cell>
          <cell r="AJ685" t="str">
            <v>176</v>
          </cell>
          <cell r="AK685">
            <v>1</v>
          </cell>
          <cell r="AL685">
            <v>2</v>
          </cell>
          <cell r="AM685">
            <v>25238.194121499997</v>
          </cell>
          <cell r="AN685">
            <v>12619</v>
          </cell>
          <cell r="AO685">
            <v>0</v>
          </cell>
          <cell r="AP685">
            <v>12619</v>
          </cell>
        </row>
        <row r="686">
          <cell r="A686">
            <v>493093244</v>
          </cell>
          <cell r="B686" t="str">
            <v>PHOENIX CHARTER ACADEMY</v>
          </cell>
          <cell r="C686">
            <v>0</v>
          </cell>
          <cell r="D686">
            <v>0</v>
          </cell>
          <cell r="E686">
            <v>0</v>
          </cell>
          <cell r="F686">
            <v>0</v>
          </cell>
          <cell r="G686">
            <v>0</v>
          </cell>
          <cell r="H686">
            <v>1</v>
          </cell>
          <cell r="I686">
            <v>3.7499999999999999E-2</v>
          </cell>
          <cell r="J686">
            <v>0</v>
          </cell>
          <cell r="K686">
            <v>0</v>
          </cell>
          <cell r="L686">
            <v>0</v>
          </cell>
          <cell r="M686">
            <v>0</v>
          </cell>
          <cell r="N686">
            <v>0</v>
          </cell>
          <cell r="O686">
            <v>0</v>
          </cell>
          <cell r="P686">
            <v>1</v>
          </cell>
          <cell r="Q686">
            <v>1</v>
          </cell>
          <cell r="R686">
            <v>1.0369999999999999</v>
          </cell>
          <cell r="T686">
            <v>469.17211362500001</v>
          </cell>
          <cell r="U686">
            <v>673.14780999999994</v>
          </cell>
          <cell r="V686">
            <v>6410.6820203749994</v>
          </cell>
          <cell r="W686">
            <v>771.62638537499993</v>
          </cell>
          <cell r="X686">
            <v>204.86686824999998</v>
          </cell>
          <cell r="Y686">
            <v>702.22437500000001</v>
          </cell>
          <cell r="Z686">
            <v>374.78217000000001</v>
          </cell>
          <cell r="AA686">
            <v>504.83233999999993</v>
          </cell>
          <cell r="AB686">
            <v>1437.6352281249999</v>
          </cell>
          <cell r="AC686">
            <v>1070.1277500000001</v>
          </cell>
          <cell r="AD686">
            <v>0</v>
          </cell>
          <cell r="AE686">
            <v>12619.097060749998</v>
          </cell>
          <cell r="AG686">
            <v>493093244</v>
          </cell>
          <cell r="AH686" t="str">
            <v>493</v>
          </cell>
          <cell r="AI686" t="str">
            <v>093</v>
          </cell>
          <cell r="AJ686" t="str">
            <v>244</v>
          </cell>
          <cell r="AK686">
            <v>1</v>
          </cell>
          <cell r="AL686">
            <v>1</v>
          </cell>
          <cell r="AM686">
            <v>12619.097060749998</v>
          </cell>
          <cell r="AN686">
            <v>12619</v>
          </cell>
          <cell r="AO686">
            <v>0</v>
          </cell>
          <cell r="AP686">
            <v>12619</v>
          </cell>
        </row>
        <row r="687">
          <cell r="A687">
            <v>493093248</v>
          </cell>
          <cell r="B687" t="str">
            <v>PHOENIX CHARTER ACADEMY</v>
          </cell>
          <cell r="C687">
            <v>0</v>
          </cell>
          <cell r="D687">
            <v>0</v>
          </cell>
          <cell r="E687">
            <v>0</v>
          </cell>
          <cell r="F687">
            <v>0</v>
          </cell>
          <cell r="G687">
            <v>0</v>
          </cell>
          <cell r="H687">
            <v>9</v>
          </cell>
          <cell r="I687">
            <v>0.375</v>
          </cell>
          <cell r="J687">
            <v>0</v>
          </cell>
          <cell r="K687">
            <v>0</v>
          </cell>
          <cell r="L687">
            <v>0</v>
          </cell>
          <cell r="M687">
            <v>1</v>
          </cell>
          <cell r="N687">
            <v>0</v>
          </cell>
          <cell r="O687">
            <v>0</v>
          </cell>
          <cell r="P687">
            <v>10</v>
          </cell>
          <cell r="Q687">
            <v>10</v>
          </cell>
          <cell r="R687">
            <v>1.0369999999999999</v>
          </cell>
          <cell r="T687">
            <v>4691.7211362499993</v>
          </cell>
          <cell r="U687">
            <v>6731.4780999999994</v>
          </cell>
          <cell r="V687">
            <v>64760.959803749996</v>
          </cell>
          <cell r="W687">
            <v>7874.8418937499991</v>
          </cell>
          <cell r="X687">
            <v>2085.6169924999999</v>
          </cell>
          <cell r="Y687">
            <v>6763.7537499999999</v>
          </cell>
          <cell r="Z687">
            <v>3672.0169999999998</v>
          </cell>
          <cell r="AA687">
            <v>4677.5233099999996</v>
          </cell>
          <cell r="AB687">
            <v>14635.716351249999</v>
          </cell>
          <cell r="AC687">
            <v>10957.9375</v>
          </cell>
          <cell r="AD687">
            <v>0</v>
          </cell>
          <cell r="AE687">
            <v>126851.56583750001</v>
          </cell>
          <cell r="AG687">
            <v>493093248</v>
          </cell>
          <cell r="AH687" t="str">
            <v>493</v>
          </cell>
          <cell r="AI687" t="str">
            <v>093</v>
          </cell>
          <cell r="AJ687" t="str">
            <v>248</v>
          </cell>
          <cell r="AK687">
            <v>1</v>
          </cell>
          <cell r="AL687">
            <v>10</v>
          </cell>
          <cell r="AM687">
            <v>126851.56583750001</v>
          </cell>
          <cell r="AN687">
            <v>12685</v>
          </cell>
          <cell r="AO687">
            <v>0</v>
          </cell>
          <cell r="AP687">
            <v>12685</v>
          </cell>
        </row>
        <row r="688">
          <cell r="A688">
            <v>493093262</v>
          </cell>
          <cell r="B688" t="str">
            <v>PHOENIX CHARTER ACADEMY</v>
          </cell>
          <cell r="C688">
            <v>0</v>
          </cell>
          <cell r="D688">
            <v>0</v>
          </cell>
          <cell r="E688">
            <v>0</v>
          </cell>
          <cell r="F688">
            <v>0</v>
          </cell>
          <cell r="G688">
            <v>0</v>
          </cell>
          <cell r="H688">
            <v>3</v>
          </cell>
          <cell r="I688">
            <v>0.1125</v>
          </cell>
          <cell r="J688">
            <v>0</v>
          </cell>
          <cell r="K688">
            <v>0</v>
          </cell>
          <cell r="L688">
            <v>0</v>
          </cell>
          <cell r="M688">
            <v>0</v>
          </cell>
          <cell r="N688">
            <v>0</v>
          </cell>
          <cell r="O688">
            <v>0</v>
          </cell>
          <cell r="P688">
            <v>1</v>
          </cell>
          <cell r="Q688">
            <v>3</v>
          </cell>
          <cell r="R688">
            <v>1.0369999999999999</v>
          </cell>
          <cell r="T688">
            <v>1407.516340875</v>
          </cell>
          <cell r="U688">
            <v>2019.4434299999998</v>
          </cell>
          <cell r="V688">
            <v>15036.157401125</v>
          </cell>
          <cell r="W688">
            <v>2314.879156125</v>
          </cell>
          <cell r="X688">
            <v>492.35904475000001</v>
          </cell>
          <cell r="Y688">
            <v>2106.6731249999998</v>
          </cell>
          <cell r="Z688">
            <v>1124.3465099999999</v>
          </cell>
          <cell r="AA688">
            <v>1514.49702</v>
          </cell>
          <cell r="AB688">
            <v>3455.120024375</v>
          </cell>
          <cell r="AC688">
            <v>2666.72325</v>
          </cell>
          <cell r="AD688">
            <v>0</v>
          </cell>
          <cell r="AE688">
            <v>32137.715302249995</v>
          </cell>
          <cell r="AG688">
            <v>493093262</v>
          </cell>
          <cell r="AH688" t="str">
            <v>493</v>
          </cell>
          <cell r="AI688" t="str">
            <v>093</v>
          </cell>
          <cell r="AJ688" t="str">
            <v>262</v>
          </cell>
          <cell r="AK688">
            <v>1</v>
          </cell>
          <cell r="AL688">
            <v>3</v>
          </cell>
          <cell r="AM688">
            <v>32137.715302249995</v>
          </cell>
          <cell r="AN688">
            <v>10713</v>
          </cell>
          <cell r="AO688">
            <v>0</v>
          </cell>
          <cell r="AP688">
            <v>10713</v>
          </cell>
        </row>
        <row r="689">
          <cell r="A689">
            <v>493093274</v>
          </cell>
          <cell r="B689" t="str">
            <v>PHOENIX CHARTER ACADEMY</v>
          </cell>
          <cell r="C689">
            <v>0</v>
          </cell>
          <cell r="D689">
            <v>0</v>
          </cell>
          <cell r="E689">
            <v>0</v>
          </cell>
          <cell r="F689">
            <v>0</v>
          </cell>
          <cell r="G689">
            <v>0</v>
          </cell>
          <cell r="H689">
            <v>0</v>
          </cell>
          <cell r="I689">
            <v>7.4999999999999997E-2</v>
          </cell>
          <cell r="J689">
            <v>0</v>
          </cell>
          <cell r="K689">
            <v>0</v>
          </cell>
          <cell r="L689">
            <v>0</v>
          </cell>
          <cell r="M689">
            <v>2</v>
          </cell>
          <cell r="N689">
            <v>0</v>
          </cell>
          <cell r="O689">
            <v>0</v>
          </cell>
          <cell r="P689">
            <v>2</v>
          </cell>
          <cell r="Q689">
            <v>2</v>
          </cell>
          <cell r="R689">
            <v>1.0369999999999999</v>
          </cell>
          <cell r="T689">
            <v>938.34422725000002</v>
          </cell>
          <cell r="U689">
            <v>1346.2956199999999</v>
          </cell>
          <cell r="V689">
            <v>14129.64324075</v>
          </cell>
          <cell r="W689">
            <v>1860.4088507499998</v>
          </cell>
          <cell r="X689">
            <v>483.63035649999995</v>
          </cell>
          <cell r="Y689">
            <v>887.46875</v>
          </cell>
          <cell r="Z689">
            <v>597.95493999999997</v>
          </cell>
          <cell r="AA689">
            <v>268.06449999999995</v>
          </cell>
          <cell r="AB689">
            <v>3393.9985962499995</v>
          </cell>
          <cell r="AC689">
            <v>2653.5754999999999</v>
          </cell>
          <cell r="AD689">
            <v>0</v>
          </cell>
          <cell r="AE689">
            <v>26559.384581499999</v>
          </cell>
          <cell r="AG689">
            <v>493093274</v>
          </cell>
          <cell r="AH689" t="str">
            <v>493</v>
          </cell>
          <cell r="AI689" t="str">
            <v>093</v>
          </cell>
          <cell r="AJ689" t="str">
            <v>274</v>
          </cell>
          <cell r="AK689">
            <v>1</v>
          </cell>
          <cell r="AL689">
            <v>2</v>
          </cell>
          <cell r="AM689">
            <v>26559.384581499999</v>
          </cell>
          <cell r="AN689">
            <v>13280</v>
          </cell>
          <cell r="AO689">
            <v>0</v>
          </cell>
          <cell r="AP689">
            <v>13280</v>
          </cell>
        </row>
        <row r="690">
          <cell r="A690">
            <v>493093284</v>
          </cell>
          <cell r="B690" t="str">
            <v>PHOENIX CHARTER ACADEMY</v>
          </cell>
          <cell r="C690">
            <v>0</v>
          </cell>
          <cell r="D690">
            <v>0</v>
          </cell>
          <cell r="E690">
            <v>0</v>
          </cell>
          <cell r="F690">
            <v>0</v>
          </cell>
          <cell r="G690">
            <v>0</v>
          </cell>
          <cell r="H690">
            <v>2</v>
          </cell>
          <cell r="I690">
            <v>7.4999999999999997E-2</v>
          </cell>
          <cell r="J690">
            <v>0</v>
          </cell>
          <cell r="K690">
            <v>0</v>
          </cell>
          <cell r="L690">
            <v>0</v>
          </cell>
          <cell r="M690">
            <v>0</v>
          </cell>
          <cell r="N690">
            <v>0</v>
          </cell>
          <cell r="O690">
            <v>0</v>
          </cell>
          <cell r="P690">
            <v>2</v>
          </cell>
          <cell r="Q690">
            <v>2</v>
          </cell>
          <cell r="R690">
            <v>1.0369999999999999</v>
          </cell>
          <cell r="T690">
            <v>938.34422725000002</v>
          </cell>
          <cell r="U690">
            <v>1346.2956199999999</v>
          </cell>
          <cell r="V690">
            <v>12821.364040749999</v>
          </cell>
          <cell r="W690">
            <v>1543.2527707499999</v>
          </cell>
          <cell r="X690">
            <v>409.73373649999996</v>
          </cell>
          <cell r="Y690">
            <v>1404.44875</v>
          </cell>
          <cell r="Z690">
            <v>749.56434000000002</v>
          </cell>
          <cell r="AA690">
            <v>1009.6646799999999</v>
          </cell>
          <cell r="AB690">
            <v>2875.2704562499998</v>
          </cell>
          <cell r="AC690">
            <v>2140.2555000000002</v>
          </cell>
          <cell r="AD690">
            <v>0</v>
          </cell>
          <cell r="AE690">
            <v>25238.194121499997</v>
          </cell>
          <cell r="AG690">
            <v>493093284</v>
          </cell>
          <cell r="AH690" t="str">
            <v>493</v>
          </cell>
          <cell r="AI690" t="str">
            <v>093</v>
          </cell>
          <cell r="AJ690" t="str">
            <v>284</v>
          </cell>
          <cell r="AK690">
            <v>1</v>
          </cell>
          <cell r="AL690">
            <v>2</v>
          </cell>
          <cell r="AM690">
            <v>25238.194121499997</v>
          </cell>
          <cell r="AN690">
            <v>12619</v>
          </cell>
          <cell r="AO690">
            <v>0</v>
          </cell>
          <cell r="AP690">
            <v>12619</v>
          </cell>
        </row>
        <row r="691">
          <cell r="A691">
            <v>494093035</v>
          </cell>
          <cell r="B691" t="str">
            <v>PIONEER CS OF SCIENCE</v>
          </cell>
          <cell r="C691">
            <v>0</v>
          </cell>
          <cell r="D691">
            <v>0</v>
          </cell>
          <cell r="E691">
            <v>0</v>
          </cell>
          <cell r="F691">
            <v>0</v>
          </cell>
          <cell r="G691">
            <v>4</v>
          </cell>
          <cell r="H691">
            <v>7</v>
          </cell>
          <cell r="I691">
            <v>0.41249999999999998</v>
          </cell>
          <cell r="J691">
            <v>0</v>
          </cell>
          <cell r="K691">
            <v>0</v>
          </cell>
          <cell r="L691">
            <v>0</v>
          </cell>
          <cell r="M691">
            <v>0</v>
          </cell>
          <cell r="N691">
            <v>0</v>
          </cell>
          <cell r="O691">
            <v>4</v>
          </cell>
          <cell r="P691">
            <v>4</v>
          </cell>
          <cell r="Q691">
            <v>11</v>
          </cell>
          <cell r="R691">
            <v>1.0369999999999999</v>
          </cell>
          <cell r="T691">
            <v>5160.893249875</v>
          </cell>
          <cell r="U691">
            <v>7404.6259099999997</v>
          </cell>
          <cell r="V691">
            <v>61827.03779412499</v>
          </cell>
          <cell r="W691">
            <v>8869.6721591249989</v>
          </cell>
          <cell r="X691">
            <v>2086.2674507500001</v>
          </cell>
          <cell r="Y691">
            <v>6690.5081249999994</v>
          </cell>
          <cell r="Z691">
            <v>3819.3850700000003</v>
          </cell>
          <cell r="AA691">
            <v>4409.5106599999999</v>
          </cell>
          <cell r="AB691">
            <v>14640.300539375001</v>
          </cell>
          <cell r="AC691">
            <v>11067.15525</v>
          </cell>
          <cell r="AD691">
            <v>0</v>
          </cell>
          <cell r="AE691">
            <v>125975.35620824998</v>
          </cell>
          <cell r="AG691">
            <v>494093035</v>
          </cell>
          <cell r="AH691" t="str">
            <v>494</v>
          </cell>
          <cell r="AI691" t="str">
            <v>093</v>
          </cell>
          <cell r="AJ691" t="str">
            <v>035</v>
          </cell>
          <cell r="AK691">
            <v>1</v>
          </cell>
          <cell r="AL691">
            <v>11</v>
          </cell>
          <cell r="AM691">
            <v>125975.35620824998</v>
          </cell>
          <cell r="AN691">
            <v>11452</v>
          </cell>
          <cell r="AO691">
            <v>0</v>
          </cell>
          <cell r="AP691">
            <v>11452</v>
          </cell>
        </row>
        <row r="692">
          <cell r="A692">
            <v>494093056</v>
          </cell>
          <cell r="B692" t="str">
            <v>PIONEER CS OF SCIENCE</v>
          </cell>
          <cell r="C692">
            <v>0</v>
          </cell>
          <cell r="D692">
            <v>0</v>
          </cell>
          <cell r="E692">
            <v>0</v>
          </cell>
          <cell r="F692">
            <v>0</v>
          </cell>
          <cell r="G692">
            <v>1</v>
          </cell>
          <cell r="H692">
            <v>0</v>
          </cell>
          <cell r="I692">
            <v>3.7499999999999999E-2</v>
          </cell>
          <cell r="J692">
            <v>0</v>
          </cell>
          <cell r="K692">
            <v>0</v>
          </cell>
          <cell r="L692">
            <v>0</v>
          </cell>
          <cell r="M692">
            <v>0</v>
          </cell>
          <cell r="N692">
            <v>0</v>
          </cell>
          <cell r="O692">
            <v>0</v>
          </cell>
          <cell r="P692">
            <v>0</v>
          </cell>
          <cell r="Q692">
            <v>1</v>
          </cell>
          <cell r="R692">
            <v>1.0369999999999999</v>
          </cell>
          <cell r="T692">
            <v>469.17211362500001</v>
          </cell>
          <cell r="U692">
            <v>673.14780999999994</v>
          </cell>
          <cell r="V692">
            <v>3034.5314903749995</v>
          </cell>
          <cell r="W692">
            <v>867.0718653749999</v>
          </cell>
          <cell r="X692">
            <v>147.76964824999999</v>
          </cell>
          <cell r="Y692">
            <v>443.734375</v>
          </cell>
          <cell r="Z692">
            <v>298.97746999999998</v>
          </cell>
          <cell r="AA692">
            <v>218.92106999999999</v>
          </cell>
          <cell r="AB692">
            <v>1036.990278125</v>
          </cell>
          <cell r="AC692">
            <v>826.10775000000001</v>
          </cell>
          <cell r="AD692">
            <v>0</v>
          </cell>
          <cell r="AE692">
            <v>8016.4238707499999</v>
          </cell>
          <cell r="AG692">
            <v>494093056</v>
          </cell>
          <cell r="AH692" t="str">
            <v>494</v>
          </cell>
          <cell r="AI692" t="str">
            <v>093</v>
          </cell>
          <cell r="AJ692" t="str">
            <v>056</v>
          </cell>
          <cell r="AK692">
            <v>1</v>
          </cell>
          <cell r="AL692">
            <v>1</v>
          </cell>
          <cell r="AM692">
            <v>8016.4238707499999</v>
          </cell>
          <cell r="AN692">
            <v>8016</v>
          </cell>
          <cell r="AO692">
            <v>0</v>
          </cell>
          <cell r="AP692">
            <v>8016</v>
          </cell>
        </row>
        <row r="693">
          <cell r="A693">
            <v>494093057</v>
          </cell>
          <cell r="B693" t="str">
            <v>PIONEER CS OF SCIENCE</v>
          </cell>
          <cell r="C693">
            <v>0</v>
          </cell>
          <cell r="D693">
            <v>0</v>
          </cell>
          <cell r="E693">
            <v>0</v>
          </cell>
          <cell r="F693">
            <v>0</v>
          </cell>
          <cell r="G693">
            <v>9</v>
          </cell>
          <cell r="H693">
            <v>34</v>
          </cell>
          <cell r="I693">
            <v>1.6125</v>
          </cell>
          <cell r="J693">
            <v>0</v>
          </cell>
          <cell r="K693">
            <v>0</v>
          </cell>
          <cell r="L693">
            <v>0</v>
          </cell>
          <cell r="M693">
            <v>0</v>
          </cell>
          <cell r="N693">
            <v>0</v>
          </cell>
          <cell r="O693">
            <v>5</v>
          </cell>
          <cell r="P693">
            <v>24</v>
          </cell>
          <cell r="Q693">
            <v>43</v>
          </cell>
          <cell r="R693">
            <v>1.0369999999999999</v>
          </cell>
          <cell r="T693">
            <v>20174.400885874998</v>
          </cell>
          <cell r="U693">
            <v>28945.355829999993</v>
          </cell>
          <cell r="V693">
            <v>238179.49215612499</v>
          </cell>
          <cell r="W693">
            <v>34038.943891124996</v>
          </cell>
          <cell r="X693">
            <v>7989.7964547499996</v>
          </cell>
          <cell r="Y693">
            <v>27869.238124999996</v>
          </cell>
          <cell r="Z693">
            <v>15433.391009999998</v>
          </cell>
          <cell r="AA693">
            <v>19134.589190000002</v>
          </cell>
          <cell r="AB693">
            <v>56068.046109374998</v>
          </cell>
          <cell r="AC693">
            <v>42460.163250000005</v>
          </cell>
          <cell r="AD693">
            <v>0</v>
          </cell>
          <cell r="AE693">
            <v>490293.41690224997</v>
          </cell>
          <cell r="AG693">
            <v>494093057</v>
          </cell>
          <cell r="AH693" t="str">
            <v>494</v>
          </cell>
          <cell r="AI693" t="str">
            <v>093</v>
          </cell>
          <cell r="AJ693" t="str">
            <v>057</v>
          </cell>
          <cell r="AK693">
            <v>1</v>
          </cell>
          <cell r="AL693">
            <v>43</v>
          </cell>
          <cell r="AM693">
            <v>490293.41690224997</v>
          </cell>
          <cell r="AN693">
            <v>11402</v>
          </cell>
          <cell r="AO693">
            <v>0</v>
          </cell>
          <cell r="AP693">
            <v>11402</v>
          </cell>
        </row>
        <row r="694">
          <cell r="A694">
            <v>494093093</v>
          </cell>
          <cell r="B694" t="str">
            <v>PIONEER CS OF SCIENCE</v>
          </cell>
          <cell r="C694">
            <v>0</v>
          </cell>
          <cell r="D694">
            <v>0</v>
          </cell>
          <cell r="E694">
            <v>0</v>
          </cell>
          <cell r="F694">
            <v>0</v>
          </cell>
          <cell r="G694">
            <v>51</v>
          </cell>
          <cell r="H694">
            <v>68</v>
          </cell>
          <cell r="I694">
            <v>4.7249999999999996</v>
          </cell>
          <cell r="J694">
            <v>0</v>
          </cell>
          <cell r="K694">
            <v>0</v>
          </cell>
          <cell r="L694">
            <v>0</v>
          </cell>
          <cell r="M694">
            <v>7</v>
          </cell>
          <cell r="N694">
            <v>0</v>
          </cell>
          <cell r="O694">
            <v>39</v>
          </cell>
          <cell r="P694">
            <v>49</v>
          </cell>
          <cell r="Q694">
            <v>126</v>
          </cell>
          <cell r="R694">
            <v>1.0369999999999999</v>
          </cell>
          <cell r="T694">
            <v>59115.686316749998</v>
          </cell>
          <cell r="U694">
            <v>84816.624060000002</v>
          </cell>
          <cell r="V694">
            <v>693897.39628724998</v>
          </cell>
          <cell r="W694">
            <v>103202.69031724999</v>
          </cell>
          <cell r="X694">
            <v>23954.475489500004</v>
          </cell>
          <cell r="Y694">
            <v>73487.851249999992</v>
          </cell>
          <cell r="Z694">
            <v>42825.880819999998</v>
          </cell>
          <cell r="AA694">
            <v>46431.799440000003</v>
          </cell>
          <cell r="AB694">
            <v>168100.30157375001</v>
          </cell>
          <cell r="AC694">
            <v>127721.48649999998</v>
          </cell>
          <cell r="AD694">
            <v>0</v>
          </cell>
          <cell r="AE694">
            <v>1423554.1920544999</v>
          </cell>
          <cell r="AG694">
            <v>494093093</v>
          </cell>
          <cell r="AH694" t="str">
            <v>494</v>
          </cell>
          <cell r="AI694" t="str">
            <v>093</v>
          </cell>
          <cell r="AJ694" t="str">
            <v>093</v>
          </cell>
          <cell r="AK694">
            <v>1</v>
          </cell>
          <cell r="AL694">
            <v>126</v>
          </cell>
          <cell r="AM694">
            <v>1423554.1920544999</v>
          </cell>
          <cell r="AN694">
            <v>11298</v>
          </cell>
          <cell r="AO694">
            <v>0</v>
          </cell>
          <cell r="AP694">
            <v>11298</v>
          </cell>
        </row>
        <row r="695">
          <cell r="A695">
            <v>494093128</v>
          </cell>
          <cell r="B695" t="str">
            <v>PIONEER CS OF SCIENCE</v>
          </cell>
          <cell r="C695">
            <v>0</v>
          </cell>
          <cell r="D695">
            <v>0</v>
          </cell>
          <cell r="E695">
            <v>0</v>
          </cell>
          <cell r="F695">
            <v>0</v>
          </cell>
          <cell r="G695">
            <v>0</v>
          </cell>
          <cell r="H695">
            <v>1</v>
          </cell>
          <cell r="I695">
            <v>3.7499999999999999E-2</v>
          </cell>
          <cell r="J695">
            <v>0</v>
          </cell>
          <cell r="K695">
            <v>0</v>
          </cell>
          <cell r="L695">
            <v>0</v>
          </cell>
          <cell r="M695">
            <v>0</v>
          </cell>
          <cell r="N695">
            <v>0</v>
          </cell>
          <cell r="O695">
            <v>0</v>
          </cell>
          <cell r="P695">
            <v>0</v>
          </cell>
          <cell r="Q695">
            <v>1</v>
          </cell>
          <cell r="R695">
            <v>1.0369999999999999</v>
          </cell>
          <cell r="T695">
            <v>469.17211362500001</v>
          </cell>
          <cell r="U695">
            <v>673.14780999999994</v>
          </cell>
          <cell r="V695">
            <v>4312.7376903750001</v>
          </cell>
          <cell r="W695">
            <v>771.62638537499993</v>
          </cell>
          <cell r="X695">
            <v>143.74608825000001</v>
          </cell>
          <cell r="Y695">
            <v>702.22437500000001</v>
          </cell>
          <cell r="Z695">
            <v>374.78217000000001</v>
          </cell>
          <cell r="AA695">
            <v>504.83233999999993</v>
          </cell>
          <cell r="AB695">
            <v>1008.7423981249999</v>
          </cell>
          <cell r="AC695">
            <v>798.29775000000006</v>
          </cell>
          <cell r="AD695">
            <v>0</v>
          </cell>
          <cell r="AE695">
            <v>9759.3091207500001</v>
          </cell>
          <cell r="AG695">
            <v>494093128</v>
          </cell>
          <cell r="AH695" t="str">
            <v>494</v>
          </cell>
          <cell r="AI695" t="str">
            <v>093</v>
          </cell>
          <cell r="AJ695" t="str">
            <v>128</v>
          </cell>
          <cell r="AK695">
            <v>1</v>
          </cell>
          <cell r="AL695">
            <v>1</v>
          </cell>
          <cell r="AM695">
            <v>9759.3091207500001</v>
          </cell>
          <cell r="AN695">
            <v>9759</v>
          </cell>
          <cell r="AO695">
            <v>0</v>
          </cell>
          <cell r="AP695">
            <v>9759</v>
          </cell>
        </row>
        <row r="696">
          <cell r="A696">
            <v>494093163</v>
          </cell>
          <cell r="B696" t="str">
            <v>PIONEER CS OF SCIENCE</v>
          </cell>
          <cell r="C696">
            <v>0</v>
          </cell>
          <cell r="D696">
            <v>0</v>
          </cell>
          <cell r="E696">
            <v>0</v>
          </cell>
          <cell r="F696">
            <v>0</v>
          </cell>
          <cell r="G696">
            <v>2</v>
          </cell>
          <cell r="H696">
            <v>8</v>
          </cell>
          <cell r="I696">
            <v>0.375</v>
          </cell>
          <cell r="J696">
            <v>0</v>
          </cell>
          <cell r="K696">
            <v>0</v>
          </cell>
          <cell r="L696">
            <v>0</v>
          </cell>
          <cell r="M696">
            <v>0</v>
          </cell>
          <cell r="N696">
            <v>0</v>
          </cell>
          <cell r="O696">
            <v>2</v>
          </cell>
          <cell r="P696">
            <v>5</v>
          </cell>
          <cell r="Q696">
            <v>10</v>
          </cell>
          <cell r="R696">
            <v>1.0369999999999999</v>
          </cell>
          <cell r="T696">
            <v>4691.7211362500002</v>
          </cell>
          <cell r="U696">
            <v>6731.4780999999994</v>
          </cell>
          <cell r="V696">
            <v>56614.671493749993</v>
          </cell>
          <cell r="W696">
            <v>7907.1548137499985</v>
          </cell>
          <cell r="X696">
            <v>1873.3534625</v>
          </cell>
          <cell r="Y696">
            <v>6505.2637499999992</v>
          </cell>
          <cell r="Z696">
            <v>3596.2122999999997</v>
          </cell>
          <cell r="AA696">
            <v>4476.5008599999992</v>
          </cell>
          <cell r="AB696">
            <v>13146.169551250003</v>
          </cell>
          <cell r="AC696">
            <v>9941.4074999999993</v>
          </cell>
          <cell r="AD696">
            <v>0</v>
          </cell>
          <cell r="AE696">
            <v>115483.93296749999</v>
          </cell>
          <cell r="AG696">
            <v>494093163</v>
          </cell>
          <cell r="AH696" t="str">
            <v>494</v>
          </cell>
          <cell r="AI696" t="str">
            <v>093</v>
          </cell>
          <cell r="AJ696" t="str">
            <v>163</v>
          </cell>
          <cell r="AK696">
            <v>1</v>
          </cell>
          <cell r="AL696">
            <v>10</v>
          </cell>
          <cell r="AM696">
            <v>115483.93296749999</v>
          </cell>
          <cell r="AN696">
            <v>11548</v>
          </cell>
          <cell r="AO696">
            <v>0</v>
          </cell>
          <cell r="AP696">
            <v>11548</v>
          </cell>
        </row>
        <row r="697">
          <cell r="A697">
            <v>494093165</v>
          </cell>
          <cell r="B697" t="str">
            <v>PIONEER CS OF SCIENCE</v>
          </cell>
          <cell r="C697">
            <v>0</v>
          </cell>
          <cell r="D697">
            <v>0</v>
          </cell>
          <cell r="E697">
            <v>0</v>
          </cell>
          <cell r="F697">
            <v>0</v>
          </cell>
          <cell r="G697">
            <v>18</v>
          </cell>
          <cell r="H697">
            <v>32</v>
          </cell>
          <cell r="I697">
            <v>2.0249999999999999</v>
          </cell>
          <cell r="J697">
            <v>0</v>
          </cell>
          <cell r="K697">
            <v>0</v>
          </cell>
          <cell r="L697">
            <v>0</v>
          </cell>
          <cell r="M697">
            <v>4</v>
          </cell>
          <cell r="N697">
            <v>0</v>
          </cell>
          <cell r="O697">
            <v>10</v>
          </cell>
          <cell r="P697">
            <v>29</v>
          </cell>
          <cell r="Q697">
            <v>54</v>
          </cell>
          <cell r="R697">
            <v>1.0369999999999999</v>
          </cell>
          <cell r="T697">
            <v>25335.294135749995</v>
          </cell>
          <cell r="U697">
            <v>36349.981739999996</v>
          </cell>
          <cell r="V697">
            <v>301106.99435024994</v>
          </cell>
          <cell r="W697">
            <v>44020.155610249996</v>
          </cell>
          <cell r="X697">
            <v>10366.2165055</v>
          </cell>
          <cell r="Y697">
            <v>32233.33625</v>
          </cell>
          <cell r="Z697">
            <v>18570.533780000002</v>
          </cell>
          <cell r="AA697">
            <v>20631.343140000001</v>
          </cell>
          <cell r="AB697">
            <v>72744.827988749996</v>
          </cell>
          <cell r="AC697">
            <v>55236.6685</v>
          </cell>
          <cell r="AD697">
            <v>0</v>
          </cell>
          <cell r="AE697">
            <v>616595.35200049996</v>
          </cell>
          <cell r="AG697">
            <v>494093165</v>
          </cell>
          <cell r="AH697" t="str">
            <v>494</v>
          </cell>
          <cell r="AI697" t="str">
            <v>093</v>
          </cell>
          <cell r="AJ697" t="str">
            <v>165</v>
          </cell>
          <cell r="AK697">
            <v>1</v>
          </cell>
          <cell r="AL697">
            <v>54</v>
          </cell>
          <cell r="AM697">
            <v>616595.35200049996</v>
          </cell>
          <cell r="AN697">
            <v>11418</v>
          </cell>
          <cell r="AO697">
            <v>0</v>
          </cell>
          <cell r="AP697">
            <v>11418</v>
          </cell>
        </row>
        <row r="698">
          <cell r="A698">
            <v>494093176</v>
          </cell>
          <cell r="B698" t="str">
            <v>PIONEER CS OF SCIENCE</v>
          </cell>
          <cell r="C698">
            <v>0</v>
          </cell>
          <cell r="D698">
            <v>0</v>
          </cell>
          <cell r="E698">
            <v>0</v>
          </cell>
          <cell r="F698">
            <v>0</v>
          </cell>
          <cell r="G698">
            <v>12</v>
          </cell>
          <cell r="H698">
            <v>12</v>
          </cell>
          <cell r="I698">
            <v>0.9375</v>
          </cell>
          <cell r="J698">
            <v>0</v>
          </cell>
          <cell r="K698">
            <v>0</v>
          </cell>
          <cell r="L698">
            <v>0</v>
          </cell>
          <cell r="M698">
            <v>1</v>
          </cell>
          <cell r="N698">
            <v>0</v>
          </cell>
          <cell r="O698">
            <v>12</v>
          </cell>
          <cell r="P698">
            <v>10</v>
          </cell>
          <cell r="Q698">
            <v>25</v>
          </cell>
          <cell r="R698">
            <v>1.0369999999999999</v>
          </cell>
          <cell r="T698">
            <v>11729.302840625</v>
          </cell>
          <cell r="U698">
            <v>16828.695249999997</v>
          </cell>
          <cell r="V698">
            <v>147437.46279937497</v>
          </cell>
          <cell r="W698">
            <v>20594.583434374996</v>
          </cell>
          <cell r="X698">
            <v>5023.5403962499995</v>
          </cell>
          <cell r="Y698">
            <v>14195.239374999999</v>
          </cell>
          <cell r="Z698">
            <v>8384.0931500000006</v>
          </cell>
          <cell r="AA698">
            <v>8819.0731699999997</v>
          </cell>
          <cell r="AB698">
            <v>35252.540843124996</v>
          </cell>
          <cell r="AC698">
            <v>26528.083749999998</v>
          </cell>
          <cell r="AD698">
            <v>0</v>
          </cell>
          <cell r="AE698">
            <v>294792.61500875</v>
          </cell>
          <cell r="AG698">
            <v>494093176</v>
          </cell>
          <cell r="AH698" t="str">
            <v>494</v>
          </cell>
          <cell r="AI698" t="str">
            <v>093</v>
          </cell>
          <cell r="AJ698" t="str">
            <v>176</v>
          </cell>
          <cell r="AK698">
            <v>1</v>
          </cell>
          <cell r="AL698">
            <v>25</v>
          </cell>
          <cell r="AM698">
            <v>294792.61500875</v>
          </cell>
          <cell r="AN698">
            <v>11792</v>
          </cell>
          <cell r="AO698">
            <v>0</v>
          </cell>
          <cell r="AP698">
            <v>11792</v>
          </cell>
        </row>
        <row r="699">
          <cell r="A699">
            <v>494093181</v>
          </cell>
          <cell r="B699" t="str">
            <v>PIONEER CS OF SCIENCE</v>
          </cell>
          <cell r="C699">
            <v>0</v>
          </cell>
          <cell r="D699">
            <v>0</v>
          </cell>
          <cell r="E699">
            <v>0</v>
          </cell>
          <cell r="F699">
            <v>0</v>
          </cell>
          <cell r="G699">
            <v>1</v>
          </cell>
          <cell r="H699">
            <v>1</v>
          </cell>
          <cell r="I699">
            <v>7.4999999999999997E-2</v>
          </cell>
          <cell r="J699">
            <v>0</v>
          </cell>
          <cell r="K699">
            <v>0</v>
          </cell>
          <cell r="L699">
            <v>0</v>
          </cell>
          <cell r="M699">
            <v>0</v>
          </cell>
          <cell r="N699">
            <v>0</v>
          </cell>
          <cell r="O699">
            <v>0</v>
          </cell>
          <cell r="P699">
            <v>0</v>
          </cell>
          <cell r="Q699">
            <v>2</v>
          </cell>
          <cell r="R699">
            <v>1.0369999999999999</v>
          </cell>
          <cell r="T699">
            <v>938.34422725000002</v>
          </cell>
          <cell r="U699">
            <v>1346.2956199999999</v>
          </cell>
          <cell r="V699">
            <v>7347.2691807499987</v>
          </cell>
          <cell r="W699">
            <v>1638.6982507499999</v>
          </cell>
          <cell r="X699">
            <v>291.5157365</v>
          </cell>
          <cell r="Y699">
            <v>1145.95875</v>
          </cell>
          <cell r="Z699">
            <v>673.75963999999999</v>
          </cell>
          <cell r="AA699">
            <v>723.75341000000003</v>
          </cell>
          <cell r="AB699">
            <v>2045.7326762499999</v>
          </cell>
          <cell r="AC699">
            <v>1624.4055000000001</v>
          </cell>
          <cell r="AD699">
            <v>0</v>
          </cell>
          <cell r="AE699">
            <v>17775.732991499997</v>
          </cell>
          <cell r="AG699">
            <v>494093181</v>
          </cell>
          <cell r="AH699" t="str">
            <v>494</v>
          </cell>
          <cell r="AI699" t="str">
            <v>093</v>
          </cell>
          <cell r="AJ699" t="str">
            <v>181</v>
          </cell>
          <cell r="AK699">
            <v>1</v>
          </cell>
          <cell r="AL699">
            <v>2</v>
          </cell>
          <cell r="AM699">
            <v>17775.732991499997</v>
          </cell>
          <cell r="AN699">
            <v>8888</v>
          </cell>
          <cell r="AO699">
            <v>0</v>
          </cell>
          <cell r="AP699">
            <v>8888</v>
          </cell>
        </row>
        <row r="700">
          <cell r="A700">
            <v>494093229</v>
          </cell>
          <cell r="B700" t="str">
            <v>PIONEER CS OF SCIENCE</v>
          </cell>
          <cell r="C700">
            <v>0</v>
          </cell>
          <cell r="D700">
            <v>0</v>
          </cell>
          <cell r="E700">
            <v>0</v>
          </cell>
          <cell r="F700">
            <v>0</v>
          </cell>
          <cell r="G700">
            <v>0</v>
          </cell>
          <cell r="H700">
            <v>1</v>
          </cell>
          <cell r="I700">
            <v>3.7499999999999999E-2</v>
          </cell>
          <cell r="J700">
            <v>0</v>
          </cell>
          <cell r="K700">
            <v>0</v>
          </cell>
          <cell r="L700">
            <v>0</v>
          </cell>
          <cell r="M700">
            <v>0</v>
          </cell>
          <cell r="N700">
            <v>0</v>
          </cell>
          <cell r="O700">
            <v>0</v>
          </cell>
          <cell r="P700">
            <v>0</v>
          </cell>
          <cell r="Q700">
            <v>1</v>
          </cell>
          <cell r="R700">
            <v>1.0369999999999999</v>
          </cell>
          <cell r="T700">
            <v>469.17211362500001</v>
          </cell>
          <cell r="U700">
            <v>673.14780999999994</v>
          </cell>
          <cell r="V700">
            <v>4312.7376903750001</v>
          </cell>
          <cell r="W700">
            <v>771.62638537499993</v>
          </cell>
          <cell r="X700">
            <v>143.74608825000001</v>
          </cell>
          <cell r="Y700">
            <v>702.22437500000001</v>
          </cell>
          <cell r="Z700">
            <v>374.78217000000001</v>
          </cell>
          <cell r="AA700">
            <v>504.83233999999993</v>
          </cell>
          <cell r="AB700">
            <v>1008.7423981249999</v>
          </cell>
          <cell r="AC700">
            <v>798.29775000000006</v>
          </cell>
          <cell r="AD700">
            <v>0</v>
          </cell>
          <cell r="AE700">
            <v>9759.3091207500001</v>
          </cell>
          <cell r="AG700">
            <v>494093229</v>
          </cell>
          <cell r="AH700" t="str">
            <v>494</v>
          </cell>
          <cell r="AI700" t="str">
            <v>093</v>
          </cell>
          <cell r="AJ700" t="str">
            <v>229</v>
          </cell>
          <cell r="AK700">
            <v>1</v>
          </cell>
          <cell r="AL700">
            <v>1</v>
          </cell>
          <cell r="AM700">
            <v>9759.3091207500001</v>
          </cell>
          <cell r="AN700">
            <v>9759</v>
          </cell>
          <cell r="AO700">
            <v>0</v>
          </cell>
          <cell r="AP700">
            <v>9759</v>
          </cell>
        </row>
        <row r="701">
          <cell r="A701">
            <v>494093248</v>
          </cell>
          <cell r="B701" t="str">
            <v>PIONEER CS OF SCIENCE</v>
          </cell>
          <cell r="C701">
            <v>0</v>
          </cell>
          <cell r="D701">
            <v>0</v>
          </cell>
          <cell r="E701">
            <v>0</v>
          </cell>
          <cell r="F701">
            <v>0</v>
          </cell>
          <cell r="G701">
            <v>24</v>
          </cell>
          <cell r="H701">
            <v>34</v>
          </cell>
          <cell r="I701">
            <v>2.2875000000000001</v>
          </cell>
          <cell r="J701">
            <v>0</v>
          </cell>
          <cell r="K701">
            <v>0</v>
          </cell>
          <cell r="L701">
            <v>0</v>
          </cell>
          <cell r="M701">
            <v>3</v>
          </cell>
          <cell r="N701">
            <v>0</v>
          </cell>
          <cell r="O701">
            <v>19</v>
          </cell>
          <cell r="P701">
            <v>21</v>
          </cell>
          <cell r="Q701">
            <v>61</v>
          </cell>
          <cell r="R701">
            <v>1.0369999999999999</v>
          </cell>
          <cell r="T701">
            <v>28619.498931124999</v>
          </cell>
          <cell r="U701">
            <v>41062.016409999989</v>
          </cell>
          <cell r="V701">
            <v>331182.16077287501</v>
          </cell>
          <cell r="W701">
            <v>49835.635147875</v>
          </cell>
          <cell r="X701">
            <v>11420.752953250001</v>
          </cell>
          <cell r="Y701">
            <v>35856.456874999996</v>
          </cell>
          <cell r="Z701">
            <v>20814.98547</v>
          </cell>
          <cell r="AA701">
            <v>22820.501989999997</v>
          </cell>
          <cell r="AB701">
            <v>80145.040815625005</v>
          </cell>
          <cell r="AC701">
            <v>61006.782749999998</v>
          </cell>
          <cell r="AD701">
            <v>0</v>
          </cell>
          <cell r="AE701">
            <v>682763.83211575006</v>
          </cell>
          <cell r="AG701">
            <v>494093248</v>
          </cell>
          <cell r="AH701" t="str">
            <v>494</v>
          </cell>
          <cell r="AI701" t="str">
            <v>093</v>
          </cell>
          <cell r="AJ701" t="str">
            <v>248</v>
          </cell>
          <cell r="AK701">
            <v>1</v>
          </cell>
          <cell r="AL701">
            <v>61</v>
          </cell>
          <cell r="AM701">
            <v>682763.83211575006</v>
          </cell>
          <cell r="AN701">
            <v>11193</v>
          </cell>
          <cell r="AO701">
            <v>0</v>
          </cell>
          <cell r="AP701">
            <v>11193</v>
          </cell>
        </row>
        <row r="702">
          <cell r="A702">
            <v>494093262</v>
          </cell>
          <cell r="B702" t="str">
            <v>PIONEER CS OF SCIENCE</v>
          </cell>
          <cell r="C702">
            <v>0</v>
          </cell>
          <cell r="D702">
            <v>0</v>
          </cell>
          <cell r="E702">
            <v>0</v>
          </cell>
          <cell r="F702">
            <v>0</v>
          </cell>
          <cell r="G702">
            <v>6</v>
          </cell>
          <cell r="H702">
            <v>10</v>
          </cell>
          <cell r="I702">
            <v>0.63749999999999996</v>
          </cell>
          <cell r="J702">
            <v>0</v>
          </cell>
          <cell r="K702">
            <v>0</v>
          </cell>
          <cell r="L702">
            <v>0</v>
          </cell>
          <cell r="M702">
            <v>1</v>
          </cell>
          <cell r="N702">
            <v>0</v>
          </cell>
          <cell r="O702">
            <v>2</v>
          </cell>
          <cell r="P702">
            <v>5</v>
          </cell>
          <cell r="Q702">
            <v>17</v>
          </cell>
          <cell r="R702">
            <v>1.0369999999999999</v>
          </cell>
          <cell r="T702">
            <v>7975.9259316249991</v>
          </cell>
          <cell r="U702">
            <v>11443.512769999998</v>
          </cell>
          <cell r="V702">
            <v>82345.150126374996</v>
          </cell>
          <cell r="W702">
            <v>13848.899471375</v>
          </cell>
          <cell r="X702">
            <v>2932.6186302499996</v>
          </cell>
          <cell r="Y702">
            <v>10128.384375</v>
          </cell>
          <cell r="Z702">
            <v>5840.6639900000009</v>
          </cell>
          <cell r="AA702">
            <v>6495.8820699999987</v>
          </cell>
          <cell r="AB702">
            <v>20579.721928125</v>
          </cell>
          <cell r="AC702">
            <v>15897.391749999999</v>
          </cell>
          <cell r="AD702">
            <v>0</v>
          </cell>
          <cell r="AE702">
            <v>177488.15104274999</v>
          </cell>
          <cell r="AG702">
            <v>494093262</v>
          </cell>
          <cell r="AH702" t="str">
            <v>494</v>
          </cell>
          <cell r="AI702" t="str">
            <v>093</v>
          </cell>
          <cell r="AJ702" t="str">
            <v>262</v>
          </cell>
          <cell r="AK702">
            <v>1</v>
          </cell>
          <cell r="AL702">
            <v>17</v>
          </cell>
          <cell r="AM702">
            <v>177488.15104274999</v>
          </cell>
          <cell r="AN702">
            <v>10440</v>
          </cell>
          <cell r="AO702">
            <v>0</v>
          </cell>
          <cell r="AP702">
            <v>10440</v>
          </cell>
        </row>
        <row r="703">
          <cell r="A703">
            <v>494093284</v>
          </cell>
          <cell r="B703" t="str">
            <v>PIONEER CS OF SCIENCE</v>
          </cell>
          <cell r="C703">
            <v>0</v>
          </cell>
          <cell r="D703">
            <v>0</v>
          </cell>
          <cell r="E703">
            <v>0</v>
          </cell>
          <cell r="F703">
            <v>0</v>
          </cell>
          <cell r="G703">
            <v>0</v>
          </cell>
          <cell r="H703">
            <v>2</v>
          </cell>
          <cell r="I703">
            <v>7.4999999999999997E-2</v>
          </cell>
          <cell r="J703">
            <v>0</v>
          </cell>
          <cell r="K703">
            <v>0</v>
          </cell>
          <cell r="L703">
            <v>0</v>
          </cell>
          <cell r="M703">
            <v>0</v>
          </cell>
          <cell r="N703">
            <v>0</v>
          </cell>
          <cell r="O703">
            <v>0</v>
          </cell>
          <cell r="P703">
            <v>1</v>
          </cell>
          <cell r="Q703">
            <v>2</v>
          </cell>
          <cell r="R703">
            <v>1.0369999999999999</v>
          </cell>
          <cell r="T703">
            <v>938.34422725000002</v>
          </cell>
          <cell r="U703">
            <v>1346.2956199999999</v>
          </cell>
          <cell r="V703">
            <v>10723.41971075</v>
          </cell>
          <cell r="W703">
            <v>1543.2527707499999</v>
          </cell>
          <cell r="X703">
            <v>348.6129565</v>
          </cell>
          <cell r="Y703">
            <v>1404.44875</v>
          </cell>
          <cell r="Z703">
            <v>749.56434000000002</v>
          </cell>
          <cell r="AA703">
            <v>1009.6646799999999</v>
          </cell>
          <cell r="AB703">
            <v>2446.3776262499996</v>
          </cell>
          <cell r="AC703">
            <v>1868.4255000000001</v>
          </cell>
          <cell r="AD703">
            <v>0</v>
          </cell>
          <cell r="AE703">
            <v>22378.406181500002</v>
          </cell>
          <cell r="AG703">
            <v>494093284</v>
          </cell>
          <cell r="AH703" t="str">
            <v>494</v>
          </cell>
          <cell r="AI703" t="str">
            <v>093</v>
          </cell>
          <cell r="AJ703" t="str">
            <v>284</v>
          </cell>
          <cell r="AK703">
            <v>1</v>
          </cell>
          <cell r="AL703">
            <v>2</v>
          </cell>
          <cell r="AM703">
            <v>22378.406181500002</v>
          </cell>
          <cell r="AN703">
            <v>11189</v>
          </cell>
          <cell r="AO703">
            <v>0</v>
          </cell>
          <cell r="AP703">
            <v>11189</v>
          </cell>
        </row>
        <row r="704">
          <cell r="A704">
            <v>494093346</v>
          </cell>
          <cell r="B704" t="str">
            <v>PIONEER CS OF SCIENCE</v>
          </cell>
          <cell r="C704">
            <v>0</v>
          </cell>
          <cell r="D704">
            <v>0</v>
          </cell>
          <cell r="E704">
            <v>0</v>
          </cell>
          <cell r="F704">
            <v>0</v>
          </cell>
          <cell r="G704">
            <v>2</v>
          </cell>
          <cell r="H704">
            <v>3</v>
          </cell>
          <cell r="I704">
            <v>0.1875</v>
          </cell>
          <cell r="J704">
            <v>0</v>
          </cell>
          <cell r="K704">
            <v>0</v>
          </cell>
          <cell r="L704">
            <v>0</v>
          </cell>
          <cell r="M704">
            <v>0</v>
          </cell>
          <cell r="N704">
            <v>0</v>
          </cell>
          <cell r="O704">
            <v>0</v>
          </cell>
          <cell r="P704">
            <v>1</v>
          </cell>
          <cell r="Q704">
            <v>5</v>
          </cell>
          <cell r="R704">
            <v>1.0369999999999999</v>
          </cell>
          <cell r="T704">
            <v>2345.8605681250001</v>
          </cell>
          <cell r="U704">
            <v>3365.7390499999992</v>
          </cell>
          <cell r="V704">
            <v>21105.220381874995</v>
          </cell>
          <cell r="W704">
            <v>4049.0228868749996</v>
          </cell>
          <cell r="X704">
            <v>787.89834124999982</v>
          </cell>
          <cell r="Y704">
            <v>2994.1418749999993</v>
          </cell>
          <cell r="Z704">
            <v>1722.3014499999997</v>
          </cell>
          <cell r="AA704">
            <v>1952.33916</v>
          </cell>
          <cell r="AB704">
            <v>5529.1005806250005</v>
          </cell>
          <cell r="AC704">
            <v>4318.9387500000003</v>
          </cell>
          <cell r="AD704">
            <v>0</v>
          </cell>
          <cell r="AE704">
            <v>48170.563043749993</v>
          </cell>
          <cell r="AG704">
            <v>494093346</v>
          </cell>
          <cell r="AH704" t="str">
            <v>494</v>
          </cell>
          <cell r="AI704" t="str">
            <v>093</v>
          </cell>
          <cell r="AJ704" t="str">
            <v>346</v>
          </cell>
          <cell r="AK704">
            <v>1</v>
          </cell>
          <cell r="AL704">
            <v>5</v>
          </cell>
          <cell r="AM704">
            <v>48170.563043749993</v>
          </cell>
          <cell r="AN704">
            <v>9634</v>
          </cell>
          <cell r="AO704">
            <v>0</v>
          </cell>
          <cell r="AP704">
            <v>9634</v>
          </cell>
        </row>
        <row r="705">
          <cell r="A705">
            <v>496201072</v>
          </cell>
          <cell r="B705" t="str">
            <v>GLOBAL LEARNING</v>
          </cell>
          <cell r="C705">
            <v>0</v>
          </cell>
          <cell r="D705">
            <v>0</v>
          </cell>
          <cell r="E705">
            <v>0</v>
          </cell>
          <cell r="F705">
            <v>0</v>
          </cell>
          <cell r="G705">
            <v>3</v>
          </cell>
          <cell r="H705">
            <v>1</v>
          </cell>
          <cell r="I705">
            <v>0.15</v>
          </cell>
          <cell r="J705">
            <v>0</v>
          </cell>
          <cell r="K705">
            <v>0</v>
          </cell>
          <cell r="L705">
            <v>0</v>
          </cell>
          <cell r="M705">
            <v>0</v>
          </cell>
          <cell r="N705">
            <v>0</v>
          </cell>
          <cell r="O705">
            <v>0</v>
          </cell>
          <cell r="P705">
            <v>1</v>
          </cell>
          <cell r="Q705">
            <v>4</v>
          </cell>
          <cell r="R705">
            <v>1</v>
          </cell>
          <cell r="T705">
            <v>1809.7285000000002</v>
          </cell>
          <cell r="U705">
            <v>2596.52</v>
          </cell>
          <cell r="V705">
            <v>14960.729499999999</v>
          </cell>
          <cell r="W705">
            <v>3252.4994999999999</v>
          </cell>
          <cell r="X705">
            <v>625.04899999999998</v>
          </cell>
          <cell r="Y705">
            <v>2033.4275</v>
          </cell>
          <cell r="Z705">
            <v>1226.3400000000001</v>
          </cell>
          <cell r="AA705">
            <v>1120.1500000000001</v>
          </cell>
          <cell r="AB705">
            <v>4386.3125</v>
          </cell>
          <cell r="AC705">
            <v>3548.451</v>
          </cell>
          <cell r="AD705">
            <v>0</v>
          </cell>
          <cell r="AE705">
            <v>35559.207500000004</v>
          </cell>
          <cell r="AG705">
            <v>496201072</v>
          </cell>
          <cell r="AH705" t="str">
            <v>496</v>
          </cell>
          <cell r="AI705" t="str">
            <v>201</v>
          </cell>
          <cell r="AJ705" t="str">
            <v>072</v>
          </cell>
          <cell r="AK705">
            <v>1</v>
          </cell>
          <cell r="AL705">
            <v>4</v>
          </cell>
          <cell r="AM705">
            <v>35559.207500000004</v>
          </cell>
          <cell r="AN705">
            <v>8890</v>
          </cell>
          <cell r="AO705">
            <v>0</v>
          </cell>
          <cell r="AP705">
            <v>8890</v>
          </cell>
        </row>
        <row r="706">
          <cell r="A706">
            <v>496201094</v>
          </cell>
          <cell r="B706" t="str">
            <v>GLOBAL LEARNING</v>
          </cell>
          <cell r="C706">
            <v>0</v>
          </cell>
          <cell r="D706">
            <v>0</v>
          </cell>
          <cell r="E706">
            <v>0</v>
          </cell>
          <cell r="F706">
            <v>0</v>
          </cell>
          <cell r="G706">
            <v>1</v>
          </cell>
          <cell r="H706">
            <v>3</v>
          </cell>
          <cell r="I706">
            <v>0.15</v>
          </cell>
          <cell r="J706">
            <v>0</v>
          </cell>
          <cell r="K706">
            <v>0</v>
          </cell>
          <cell r="L706">
            <v>0</v>
          </cell>
          <cell r="M706">
            <v>0</v>
          </cell>
          <cell r="N706">
            <v>0</v>
          </cell>
          <cell r="O706">
            <v>1</v>
          </cell>
          <cell r="P706">
            <v>2</v>
          </cell>
          <cell r="Q706">
            <v>4</v>
          </cell>
          <cell r="R706">
            <v>1</v>
          </cell>
          <cell r="T706">
            <v>1809.7285000000002</v>
          </cell>
          <cell r="U706">
            <v>2596.52</v>
          </cell>
          <cell r="V706">
            <v>22126.929499999998</v>
          </cell>
          <cell r="W706">
            <v>3068.4195</v>
          </cell>
          <cell r="X706">
            <v>735.16899999999998</v>
          </cell>
          <cell r="Y706">
            <v>2550.4074999999998</v>
          </cell>
          <cell r="Z706">
            <v>1372.54</v>
          </cell>
          <cell r="AA706">
            <v>1671.5700000000002</v>
          </cell>
          <cell r="AB706">
            <v>5159.0124999999998</v>
          </cell>
          <cell r="AC706">
            <v>4036.491</v>
          </cell>
          <cell r="AD706">
            <v>0</v>
          </cell>
          <cell r="AE706">
            <v>45126.787499999999</v>
          </cell>
          <cell r="AG706">
            <v>496201094</v>
          </cell>
          <cell r="AH706" t="str">
            <v>496</v>
          </cell>
          <cell r="AI706" t="str">
            <v>201</v>
          </cell>
          <cell r="AJ706" t="str">
            <v>094</v>
          </cell>
          <cell r="AK706">
            <v>1</v>
          </cell>
          <cell r="AL706">
            <v>4</v>
          </cell>
          <cell r="AM706">
            <v>45126.787499999999</v>
          </cell>
          <cell r="AN706">
            <v>11282</v>
          </cell>
          <cell r="AO706">
            <v>0</v>
          </cell>
          <cell r="AP706">
            <v>11282</v>
          </cell>
        </row>
        <row r="707">
          <cell r="A707">
            <v>496201201</v>
          </cell>
          <cell r="B707" t="str">
            <v>GLOBAL LEARNING</v>
          </cell>
          <cell r="C707">
            <v>0</v>
          </cell>
          <cell r="D707">
            <v>0</v>
          </cell>
          <cell r="E707">
            <v>0</v>
          </cell>
          <cell r="F707">
            <v>85</v>
          </cell>
          <cell r="G707">
            <v>240</v>
          </cell>
          <cell r="H707">
            <v>137</v>
          </cell>
          <cell r="I707">
            <v>18.375</v>
          </cell>
          <cell r="J707">
            <v>0</v>
          </cell>
          <cell r="K707">
            <v>0</v>
          </cell>
          <cell r="L707">
            <v>0</v>
          </cell>
          <cell r="M707">
            <v>28</v>
          </cell>
          <cell r="N707">
            <v>0</v>
          </cell>
          <cell r="O707">
            <v>238</v>
          </cell>
          <cell r="P707">
            <v>103</v>
          </cell>
          <cell r="Q707">
            <v>490</v>
          </cell>
          <cell r="R707">
            <v>1</v>
          </cell>
          <cell r="T707">
            <v>221691.74125000002</v>
          </cell>
          <cell r="U707">
            <v>318073.7</v>
          </cell>
          <cell r="V707">
            <v>2530988.1887500002</v>
          </cell>
          <cell r="W707">
            <v>416980.19874999998</v>
          </cell>
          <cell r="X707">
            <v>89438.132500000007</v>
          </cell>
          <cell r="Y707">
            <v>252842.97374999998</v>
          </cell>
          <cell r="Z707">
            <v>145190.39999999999</v>
          </cell>
          <cell r="AA707">
            <v>131965.99</v>
          </cell>
          <cell r="AB707">
            <v>627627.17625000002</v>
          </cell>
          <cell r="AC707">
            <v>503200.75750000001</v>
          </cell>
          <cell r="AD707">
            <v>0</v>
          </cell>
          <cell r="AE707">
            <v>5237999.258750001</v>
          </cell>
          <cell r="AG707">
            <v>496201201</v>
          </cell>
          <cell r="AH707" t="str">
            <v>496</v>
          </cell>
          <cell r="AI707" t="str">
            <v>201</v>
          </cell>
          <cell r="AJ707" t="str">
            <v>201</v>
          </cell>
          <cell r="AK707">
            <v>1</v>
          </cell>
          <cell r="AL707">
            <v>490</v>
          </cell>
          <cell r="AM707">
            <v>5237999.258750001</v>
          </cell>
          <cell r="AN707">
            <v>10690</v>
          </cell>
          <cell r="AO707">
            <v>0</v>
          </cell>
          <cell r="AP707">
            <v>10690</v>
          </cell>
        </row>
        <row r="708">
          <cell r="A708">
            <v>496201310</v>
          </cell>
          <cell r="B708" t="str">
            <v>GLOBAL LEARNING</v>
          </cell>
          <cell r="C708">
            <v>0</v>
          </cell>
          <cell r="D708">
            <v>0</v>
          </cell>
          <cell r="E708">
            <v>0</v>
          </cell>
          <cell r="F708">
            <v>1</v>
          </cell>
          <cell r="G708">
            <v>1</v>
          </cell>
          <cell r="H708">
            <v>0</v>
          </cell>
          <cell r="I708">
            <v>7.4999999999999997E-2</v>
          </cell>
          <cell r="J708">
            <v>0</v>
          </cell>
          <cell r="K708">
            <v>0</v>
          </cell>
          <cell r="L708">
            <v>0</v>
          </cell>
          <cell r="M708">
            <v>0</v>
          </cell>
          <cell r="N708">
            <v>0</v>
          </cell>
          <cell r="O708">
            <v>0</v>
          </cell>
          <cell r="P708">
            <v>0</v>
          </cell>
          <cell r="Q708">
            <v>2</v>
          </cell>
          <cell r="R708">
            <v>1</v>
          </cell>
          <cell r="T708">
            <v>904.86425000000008</v>
          </cell>
          <cell r="U708">
            <v>1298.26</v>
          </cell>
          <cell r="V708">
            <v>6209.6797499999993</v>
          </cell>
          <cell r="W708">
            <v>1886.1397499999998</v>
          </cell>
          <cell r="X708">
            <v>275.09450000000004</v>
          </cell>
          <cell r="Y708">
            <v>887.46875</v>
          </cell>
          <cell r="Z708">
            <v>504.9</v>
          </cell>
          <cell r="AA708">
            <v>340.36</v>
          </cell>
          <cell r="AB708">
            <v>1930.4412499999999</v>
          </cell>
          <cell r="AC708">
            <v>1688.8755000000001</v>
          </cell>
          <cell r="AD708">
            <v>0</v>
          </cell>
          <cell r="AE708">
            <v>15926.08375</v>
          </cell>
          <cell r="AG708">
            <v>496201310</v>
          </cell>
          <cell r="AH708" t="str">
            <v>496</v>
          </cell>
          <cell r="AI708" t="str">
            <v>201</v>
          </cell>
          <cell r="AJ708" t="str">
            <v>310</v>
          </cell>
          <cell r="AK708">
            <v>1</v>
          </cell>
          <cell r="AL708">
            <v>2</v>
          </cell>
          <cell r="AM708">
            <v>15926.08375</v>
          </cell>
          <cell r="AN708">
            <v>7963</v>
          </cell>
          <cell r="AO708">
            <v>0</v>
          </cell>
          <cell r="AP708">
            <v>7963</v>
          </cell>
        </row>
        <row r="709">
          <cell r="A709">
            <v>496201665</v>
          </cell>
          <cell r="B709" t="str">
            <v>GLOBAL LEARNING</v>
          </cell>
          <cell r="C709">
            <v>0</v>
          </cell>
          <cell r="D709">
            <v>0</v>
          </cell>
          <cell r="E709">
            <v>0</v>
          </cell>
          <cell r="F709">
            <v>0</v>
          </cell>
          <cell r="G709">
            <v>1</v>
          </cell>
          <cell r="H709">
            <v>0</v>
          </cell>
          <cell r="I709">
            <v>3.7499999999999999E-2</v>
          </cell>
          <cell r="J709">
            <v>0</v>
          </cell>
          <cell r="K709">
            <v>0</v>
          </cell>
          <cell r="L709">
            <v>0</v>
          </cell>
          <cell r="M709">
            <v>0</v>
          </cell>
          <cell r="N709">
            <v>0</v>
          </cell>
          <cell r="O709">
            <v>1</v>
          </cell>
          <cell r="P709">
            <v>0</v>
          </cell>
          <cell r="Q709">
            <v>1</v>
          </cell>
          <cell r="R709">
            <v>1</v>
          </cell>
          <cell r="T709">
            <v>452.43212500000004</v>
          </cell>
          <cell r="U709">
            <v>649.13</v>
          </cell>
          <cell r="V709">
            <v>5604.1698749999996</v>
          </cell>
          <cell r="W709">
            <v>836.13487499999997</v>
          </cell>
          <cell r="X709">
            <v>201.43725000000001</v>
          </cell>
          <cell r="Y709">
            <v>443.734375</v>
          </cell>
          <cell r="Z709">
            <v>288.31</v>
          </cell>
          <cell r="AA709">
            <v>211.11</v>
          </cell>
          <cell r="AB709">
            <v>1413.5806250000001</v>
          </cell>
          <cell r="AC709">
            <v>1097.9377500000001</v>
          </cell>
          <cell r="AD709">
            <v>0</v>
          </cell>
          <cell r="AE709">
            <v>11197.976875</v>
          </cell>
          <cell r="AG709">
            <v>496201665</v>
          </cell>
          <cell r="AH709" t="str">
            <v>496</v>
          </cell>
          <cell r="AI709" t="str">
            <v>201</v>
          </cell>
          <cell r="AJ709" t="str">
            <v>665</v>
          </cell>
          <cell r="AK709">
            <v>1</v>
          </cell>
          <cell r="AL709">
            <v>1</v>
          </cell>
          <cell r="AM709">
            <v>11197.976875</v>
          </cell>
          <cell r="AN709">
            <v>11198</v>
          </cell>
          <cell r="AO709">
            <v>0</v>
          </cell>
          <cell r="AP709">
            <v>11198</v>
          </cell>
        </row>
        <row r="710">
          <cell r="A710">
            <v>497117005</v>
          </cell>
          <cell r="B710" t="str">
            <v>PIONEER VALLEY CHINESE IMMERSION</v>
          </cell>
          <cell r="C710">
            <v>0</v>
          </cell>
          <cell r="D710">
            <v>0</v>
          </cell>
          <cell r="E710">
            <v>2</v>
          </cell>
          <cell r="F710">
            <v>0</v>
          </cell>
          <cell r="G710">
            <v>0</v>
          </cell>
          <cell r="H710">
            <v>1</v>
          </cell>
          <cell r="I710">
            <v>0.1125</v>
          </cell>
          <cell r="J710">
            <v>0</v>
          </cell>
          <cell r="K710">
            <v>0</v>
          </cell>
          <cell r="L710">
            <v>0</v>
          </cell>
          <cell r="M710">
            <v>0</v>
          </cell>
          <cell r="N710">
            <v>0</v>
          </cell>
          <cell r="O710">
            <v>0</v>
          </cell>
          <cell r="P710">
            <v>0</v>
          </cell>
          <cell r="Q710">
            <v>3</v>
          </cell>
          <cell r="R710">
            <v>1</v>
          </cell>
          <cell r="T710">
            <v>1357.2963750000001</v>
          </cell>
          <cell r="U710">
            <v>1947.3899999999999</v>
          </cell>
          <cell r="V710">
            <v>10725.779625000001</v>
          </cell>
          <cell r="W710">
            <v>2844.1046249999999</v>
          </cell>
          <cell r="X710">
            <v>403.77175</v>
          </cell>
          <cell r="Y710">
            <v>1589.693125</v>
          </cell>
          <cell r="Z710">
            <v>794.59</v>
          </cell>
          <cell r="AA710">
            <v>659.16</v>
          </cell>
          <cell r="AB710">
            <v>2833.651875</v>
          </cell>
          <cell r="AC710">
            <v>2523.7332499999998</v>
          </cell>
          <cell r="AD710">
            <v>0</v>
          </cell>
          <cell r="AE710">
            <v>25679.170625000002</v>
          </cell>
          <cell r="AG710">
            <v>497117005</v>
          </cell>
          <cell r="AH710" t="str">
            <v>497</v>
          </cell>
          <cell r="AI710" t="str">
            <v>117</v>
          </cell>
          <cell r="AJ710" t="str">
            <v>005</v>
          </cell>
          <cell r="AK710">
            <v>1</v>
          </cell>
          <cell r="AL710">
            <v>3</v>
          </cell>
          <cell r="AM710">
            <v>25679.170625000002</v>
          </cell>
          <cell r="AN710">
            <v>8560</v>
          </cell>
          <cell r="AO710">
            <v>0</v>
          </cell>
          <cell r="AP710">
            <v>8560</v>
          </cell>
        </row>
        <row r="711">
          <cell r="A711">
            <v>497117008</v>
          </cell>
          <cell r="B711" t="str">
            <v>PIONEER VALLEY CHINESE IMMERSION</v>
          </cell>
          <cell r="C711">
            <v>0</v>
          </cell>
          <cell r="D711">
            <v>0</v>
          </cell>
          <cell r="E711">
            <v>9</v>
          </cell>
          <cell r="F711">
            <v>43</v>
          </cell>
          <cell r="G711">
            <v>6</v>
          </cell>
          <cell r="H711">
            <v>0</v>
          </cell>
          <cell r="I711">
            <v>2.3250000000000002</v>
          </cell>
          <cell r="J711">
            <v>0</v>
          </cell>
          <cell r="K711">
            <v>0</v>
          </cell>
          <cell r="L711">
            <v>0</v>
          </cell>
          <cell r="M711">
            <v>4</v>
          </cell>
          <cell r="N711">
            <v>0</v>
          </cell>
          <cell r="O711">
            <v>12</v>
          </cell>
          <cell r="P711">
            <v>2</v>
          </cell>
          <cell r="Q711">
            <v>62</v>
          </cell>
          <cell r="R711">
            <v>1</v>
          </cell>
          <cell r="T711">
            <v>28050.79175</v>
          </cell>
          <cell r="U711">
            <v>40246.06</v>
          </cell>
          <cell r="V711">
            <v>243635.49224999995</v>
          </cell>
          <cell r="W711">
            <v>63205.12225</v>
          </cell>
          <cell r="X711">
            <v>9272.0095000000001</v>
          </cell>
          <cell r="Y711">
            <v>27511.531250000004</v>
          </cell>
          <cell r="Z711">
            <v>14145.78</v>
          </cell>
          <cell r="AA711">
            <v>8116.94</v>
          </cell>
          <cell r="AB711">
            <v>65065.078750000008</v>
          </cell>
          <cell r="AC711">
            <v>57845.570499999994</v>
          </cell>
          <cell r="AD711">
            <v>0</v>
          </cell>
          <cell r="AE711">
            <v>557094.37624999997</v>
          </cell>
          <cell r="AG711">
            <v>497117008</v>
          </cell>
          <cell r="AH711" t="str">
            <v>497</v>
          </cell>
          <cell r="AI711" t="str">
            <v>117</v>
          </cell>
          <cell r="AJ711" t="str">
            <v>008</v>
          </cell>
          <cell r="AK711">
            <v>1</v>
          </cell>
          <cell r="AL711">
            <v>62</v>
          </cell>
          <cell r="AM711">
            <v>557094.37624999997</v>
          </cell>
          <cell r="AN711">
            <v>8985</v>
          </cell>
          <cell r="AO711">
            <v>0</v>
          </cell>
          <cell r="AP711">
            <v>8985</v>
          </cell>
        </row>
        <row r="712">
          <cell r="A712">
            <v>497117024</v>
          </cell>
          <cell r="B712" t="str">
            <v>PIONEER VALLEY CHINESE IMMERSION</v>
          </cell>
          <cell r="C712">
            <v>0</v>
          </cell>
          <cell r="D712">
            <v>0</v>
          </cell>
          <cell r="E712">
            <v>4</v>
          </cell>
          <cell r="F712">
            <v>8</v>
          </cell>
          <cell r="G712">
            <v>1</v>
          </cell>
          <cell r="H712">
            <v>0</v>
          </cell>
          <cell r="I712">
            <v>0.52500000000000002</v>
          </cell>
          <cell r="J712">
            <v>0</v>
          </cell>
          <cell r="K712">
            <v>0</v>
          </cell>
          <cell r="L712">
            <v>0</v>
          </cell>
          <cell r="M712">
            <v>1</v>
          </cell>
          <cell r="N712">
            <v>0</v>
          </cell>
          <cell r="O712">
            <v>1</v>
          </cell>
          <cell r="P712">
            <v>0</v>
          </cell>
          <cell r="Q712">
            <v>14</v>
          </cell>
          <cell r="R712">
            <v>1</v>
          </cell>
          <cell r="T712">
            <v>6334.0497500000001</v>
          </cell>
          <cell r="U712">
            <v>9087.8199999999979</v>
          </cell>
          <cell r="V712">
            <v>49795.028250000003</v>
          </cell>
          <cell r="W712">
            <v>14333.20825</v>
          </cell>
          <cell r="X712">
            <v>1966.7715000000003</v>
          </cell>
          <cell r="Y712">
            <v>6212.2812500000009</v>
          </cell>
          <cell r="Z712">
            <v>3175.7</v>
          </cell>
          <cell r="AA712">
            <v>1719.04</v>
          </cell>
          <cell r="AB712">
            <v>13801.848750000001</v>
          </cell>
          <cell r="AC712">
            <v>12505.9085</v>
          </cell>
          <cell r="AD712">
            <v>0</v>
          </cell>
          <cell r="AE712">
            <v>118931.65625</v>
          </cell>
          <cell r="AG712">
            <v>497117024</v>
          </cell>
          <cell r="AH712" t="str">
            <v>497</v>
          </cell>
          <cell r="AI712" t="str">
            <v>117</v>
          </cell>
          <cell r="AJ712" t="str">
            <v>024</v>
          </cell>
          <cell r="AK712">
            <v>1</v>
          </cell>
          <cell r="AL712">
            <v>14</v>
          </cell>
          <cell r="AM712">
            <v>118931.65625</v>
          </cell>
          <cell r="AN712">
            <v>8495</v>
          </cell>
          <cell r="AO712">
            <v>0</v>
          </cell>
          <cell r="AP712">
            <v>8495</v>
          </cell>
        </row>
        <row r="713">
          <cell r="A713">
            <v>497117061</v>
          </cell>
          <cell r="B713" t="str">
            <v>PIONEER VALLEY CHINESE IMMERSION</v>
          </cell>
          <cell r="C713">
            <v>0</v>
          </cell>
          <cell r="D713">
            <v>0</v>
          </cell>
          <cell r="E713">
            <v>0</v>
          </cell>
          <cell r="F713">
            <v>2</v>
          </cell>
          <cell r="G713">
            <v>1</v>
          </cell>
          <cell r="H713">
            <v>1</v>
          </cell>
          <cell r="I713">
            <v>0.1875</v>
          </cell>
          <cell r="J713">
            <v>0</v>
          </cell>
          <cell r="K713">
            <v>0</v>
          </cell>
          <cell r="L713">
            <v>0</v>
          </cell>
          <cell r="M713">
            <v>1</v>
          </cell>
          <cell r="N713">
            <v>0</v>
          </cell>
          <cell r="O713">
            <v>2</v>
          </cell>
          <cell r="P713">
            <v>0</v>
          </cell>
          <cell r="Q713">
            <v>5</v>
          </cell>
          <cell r="R713">
            <v>1</v>
          </cell>
          <cell r="T713">
            <v>2262.160625</v>
          </cell>
          <cell r="U713">
            <v>3245.65</v>
          </cell>
          <cell r="V713">
            <v>23797.439374999998</v>
          </cell>
          <cell r="W713">
            <v>4577.2543749999995</v>
          </cell>
          <cell r="X713">
            <v>838.43625000000009</v>
          </cell>
          <cell r="Y713">
            <v>2477.1618750000002</v>
          </cell>
          <cell r="Z713">
            <v>1371.21</v>
          </cell>
          <cell r="AA713">
            <v>1085.68</v>
          </cell>
          <cell r="AB713">
            <v>5883.6831250000005</v>
          </cell>
          <cell r="AC713">
            <v>4948.5587499999992</v>
          </cell>
          <cell r="AD713">
            <v>0</v>
          </cell>
          <cell r="AE713">
            <v>50487.234374999993</v>
          </cell>
          <cell r="AG713">
            <v>497117061</v>
          </cell>
          <cell r="AH713" t="str">
            <v>497</v>
          </cell>
          <cell r="AI713" t="str">
            <v>117</v>
          </cell>
          <cell r="AJ713" t="str">
            <v>061</v>
          </cell>
          <cell r="AK713">
            <v>1</v>
          </cell>
          <cell r="AL713">
            <v>5</v>
          </cell>
          <cell r="AM713">
            <v>50487.234374999993</v>
          </cell>
          <cell r="AN713">
            <v>10097</v>
          </cell>
          <cell r="AO713">
            <v>0</v>
          </cell>
          <cell r="AP713">
            <v>10097</v>
          </cell>
        </row>
        <row r="714">
          <cell r="A714">
            <v>497117074</v>
          </cell>
          <cell r="B714" t="str">
            <v>PIONEER VALLEY CHINESE IMMERSION</v>
          </cell>
          <cell r="C714">
            <v>0</v>
          </cell>
          <cell r="D714">
            <v>0</v>
          </cell>
          <cell r="E714">
            <v>0</v>
          </cell>
          <cell r="F714">
            <v>2</v>
          </cell>
          <cell r="G714">
            <v>0</v>
          </cell>
          <cell r="H714">
            <v>0</v>
          </cell>
          <cell r="I714">
            <v>7.4999999999999997E-2</v>
          </cell>
          <cell r="J714">
            <v>0</v>
          </cell>
          <cell r="K714">
            <v>0</v>
          </cell>
          <cell r="L714">
            <v>0</v>
          </cell>
          <cell r="M714">
            <v>0</v>
          </cell>
          <cell r="N714">
            <v>0</v>
          </cell>
          <cell r="O714">
            <v>1</v>
          </cell>
          <cell r="P714">
            <v>0</v>
          </cell>
          <cell r="Q714">
            <v>2</v>
          </cell>
          <cell r="R714">
            <v>1</v>
          </cell>
          <cell r="T714">
            <v>904.86425000000008</v>
          </cell>
          <cell r="U714">
            <v>1298.26</v>
          </cell>
          <cell r="V714">
            <v>9244.749749999999</v>
          </cell>
          <cell r="W714">
            <v>2100.0097500000002</v>
          </cell>
          <cell r="X714">
            <v>324.1345</v>
          </cell>
          <cell r="Y714">
            <v>887.46875</v>
          </cell>
          <cell r="Z714">
            <v>433.18</v>
          </cell>
          <cell r="AA714">
            <v>258.5</v>
          </cell>
          <cell r="AB714">
            <v>2274.49125</v>
          </cell>
          <cell r="AC714">
            <v>1997.3654999999999</v>
          </cell>
          <cell r="AD714">
            <v>0</v>
          </cell>
          <cell r="AE714">
            <v>19723.02375</v>
          </cell>
          <cell r="AG714">
            <v>497117074</v>
          </cell>
          <cell r="AH714" t="str">
            <v>497</v>
          </cell>
          <cell r="AI714" t="str">
            <v>117</v>
          </cell>
          <cell r="AJ714" t="str">
            <v>074</v>
          </cell>
          <cell r="AK714">
            <v>1</v>
          </cell>
          <cell r="AL714">
            <v>2</v>
          </cell>
          <cell r="AM714">
            <v>19723.02375</v>
          </cell>
          <cell r="AN714">
            <v>9862</v>
          </cell>
          <cell r="AO714">
            <v>0</v>
          </cell>
          <cell r="AP714">
            <v>9862</v>
          </cell>
        </row>
        <row r="715">
          <cell r="A715">
            <v>497117086</v>
          </cell>
          <cell r="B715" t="str">
            <v>PIONEER VALLEY CHINESE IMMERSION</v>
          </cell>
          <cell r="C715">
            <v>0</v>
          </cell>
          <cell r="D715">
            <v>0</v>
          </cell>
          <cell r="E715">
            <v>5</v>
          </cell>
          <cell r="F715">
            <v>13</v>
          </cell>
          <cell r="G715">
            <v>0</v>
          </cell>
          <cell r="H715">
            <v>0</v>
          </cell>
          <cell r="I715">
            <v>0.67500000000000004</v>
          </cell>
          <cell r="J715">
            <v>0</v>
          </cell>
          <cell r="K715">
            <v>0</v>
          </cell>
          <cell r="L715">
            <v>0</v>
          </cell>
          <cell r="M715">
            <v>0</v>
          </cell>
          <cell r="N715">
            <v>0</v>
          </cell>
          <cell r="O715">
            <v>2</v>
          </cell>
          <cell r="P715">
            <v>0</v>
          </cell>
          <cell r="Q715">
            <v>18</v>
          </cell>
          <cell r="R715">
            <v>1</v>
          </cell>
          <cell r="T715">
            <v>8143.7782500000003</v>
          </cell>
          <cell r="U715">
            <v>11684.34</v>
          </cell>
          <cell r="V715">
            <v>64457.577750000004</v>
          </cell>
          <cell r="W715">
            <v>18900.087749999999</v>
          </cell>
          <cell r="X715">
            <v>2504.5304999999998</v>
          </cell>
          <cell r="Y715">
            <v>7987.21875</v>
          </cell>
          <cell r="Z715">
            <v>3898.62</v>
          </cell>
          <cell r="AA715">
            <v>2111.1</v>
          </cell>
          <cell r="AB715">
            <v>17575.291250000002</v>
          </cell>
          <cell r="AC715">
            <v>16073.229499999999</v>
          </cell>
          <cell r="AD715">
            <v>0</v>
          </cell>
          <cell r="AE715">
            <v>153335.77374999999</v>
          </cell>
          <cell r="AG715">
            <v>497117086</v>
          </cell>
          <cell r="AH715" t="str">
            <v>497</v>
          </cell>
          <cell r="AI715" t="str">
            <v>117</v>
          </cell>
          <cell r="AJ715" t="str">
            <v>086</v>
          </cell>
          <cell r="AK715">
            <v>1</v>
          </cell>
          <cell r="AL715">
            <v>18</v>
          </cell>
          <cell r="AM715">
            <v>153335.77374999999</v>
          </cell>
          <cell r="AN715">
            <v>8519</v>
          </cell>
          <cell r="AO715">
            <v>0</v>
          </cell>
          <cell r="AP715">
            <v>8519</v>
          </cell>
        </row>
        <row r="716">
          <cell r="A716">
            <v>497117087</v>
          </cell>
          <cell r="B716" t="str">
            <v>PIONEER VALLEY CHINESE IMMERSION</v>
          </cell>
          <cell r="C716">
            <v>0</v>
          </cell>
          <cell r="D716">
            <v>0</v>
          </cell>
          <cell r="E716">
            <v>0</v>
          </cell>
          <cell r="F716">
            <v>2</v>
          </cell>
          <cell r="G716">
            <v>0</v>
          </cell>
          <cell r="H716">
            <v>0</v>
          </cell>
          <cell r="I716">
            <v>7.4999999999999997E-2</v>
          </cell>
          <cell r="J716">
            <v>0</v>
          </cell>
          <cell r="K716">
            <v>0</v>
          </cell>
          <cell r="L716">
            <v>0</v>
          </cell>
          <cell r="M716">
            <v>0</v>
          </cell>
          <cell r="N716">
            <v>0</v>
          </cell>
          <cell r="O716">
            <v>0</v>
          </cell>
          <cell r="P716">
            <v>0</v>
          </cell>
          <cell r="Q716">
            <v>2</v>
          </cell>
          <cell r="R716">
            <v>1</v>
          </cell>
          <cell r="T716">
            <v>904.86425000000008</v>
          </cell>
          <cell r="U716">
            <v>1298.26</v>
          </cell>
          <cell r="V716">
            <v>6566.8397499999992</v>
          </cell>
          <cell r="W716">
            <v>2100.0097500000002</v>
          </cell>
          <cell r="X716">
            <v>265.19450000000001</v>
          </cell>
          <cell r="Y716">
            <v>887.46875</v>
          </cell>
          <cell r="Z716">
            <v>433.18</v>
          </cell>
          <cell r="AA716">
            <v>258.5</v>
          </cell>
          <cell r="AB716">
            <v>1860.9012499999999</v>
          </cell>
          <cell r="AC716">
            <v>1725.5355</v>
          </cell>
          <cell r="AD716">
            <v>0</v>
          </cell>
          <cell r="AE716">
            <v>16300.753750000002</v>
          </cell>
          <cell r="AG716">
            <v>497117087</v>
          </cell>
          <cell r="AH716" t="str">
            <v>497</v>
          </cell>
          <cell r="AI716" t="str">
            <v>117</v>
          </cell>
          <cell r="AJ716" t="str">
            <v>087</v>
          </cell>
          <cell r="AK716">
            <v>1</v>
          </cell>
          <cell r="AL716">
            <v>2</v>
          </cell>
          <cell r="AM716">
            <v>16300.753750000002</v>
          </cell>
          <cell r="AN716">
            <v>8150</v>
          </cell>
          <cell r="AO716">
            <v>0</v>
          </cell>
          <cell r="AP716">
            <v>8150</v>
          </cell>
        </row>
        <row r="717">
          <cell r="A717">
            <v>497117111</v>
          </cell>
          <cell r="B717" t="str">
            <v>PIONEER VALLEY CHINESE IMMERSION</v>
          </cell>
          <cell r="C717">
            <v>0</v>
          </cell>
          <cell r="D717">
            <v>0</v>
          </cell>
          <cell r="E717">
            <v>1</v>
          </cell>
          <cell r="F717">
            <v>9</v>
          </cell>
          <cell r="G717">
            <v>0</v>
          </cell>
          <cell r="H717">
            <v>0</v>
          </cell>
          <cell r="I717">
            <v>0.375</v>
          </cell>
          <cell r="J717">
            <v>0</v>
          </cell>
          <cell r="K717">
            <v>0</v>
          </cell>
          <cell r="L717">
            <v>0</v>
          </cell>
          <cell r="M717">
            <v>0</v>
          </cell>
          <cell r="N717">
            <v>0</v>
          </cell>
          <cell r="O717">
            <v>3</v>
          </cell>
          <cell r="P717">
            <v>0</v>
          </cell>
          <cell r="Q717">
            <v>10</v>
          </cell>
          <cell r="R717">
            <v>1</v>
          </cell>
          <cell r="T717">
            <v>4524.32125</v>
          </cell>
          <cell r="U717">
            <v>6491.3</v>
          </cell>
          <cell r="V717">
            <v>40867.96875</v>
          </cell>
          <cell r="W717">
            <v>10500.04875</v>
          </cell>
          <cell r="X717">
            <v>1502.7725</v>
          </cell>
          <cell r="Y717">
            <v>4437.34375</v>
          </cell>
          <cell r="Z717">
            <v>2165.9</v>
          </cell>
          <cell r="AA717">
            <v>1249.42</v>
          </cell>
          <cell r="AB717">
            <v>10545.276249999999</v>
          </cell>
          <cell r="AC717">
            <v>9443.1175000000003</v>
          </cell>
          <cell r="AD717">
            <v>0</v>
          </cell>
          <cell r="AE717">
            <v>91727.46875</v>
          </cell>
          <cell r="AG717">
            <v>497117111</v>
          </cell>
          <cell r="AH717" t="str">
            <v>497</v>
          </cell>
          <cell r="AI717" t="str">
            <v>117</v>
          </cell>
          <cell r="AJ717" t="str">
            <v>111</v>
          </cell>
          <cell r="AK717">
            <v>1</v>
          </cell>
          <cell r="AL717">
            <v>10</v>
          </cell>
          <cell r="AM717">
            <v>91727.46875</v>
          </cell>
          <cell r="AN717">
            <v>9173</v>
          </cell>
          <cell r="AO717">
            <v>0</v>
          </cell>
          <cell r="AP717">
            <v>9173</v>
          </cell>
        </row>
        <row r="718">
          <cell r="A718">
            <v>497117114</v>
          </cell>
          <cell r="B718" t="str">
            <v>PIONEER VALLEY CHINESE IMMERSION</v>
          </cell>
          <cell r="C718">
            <v>0</v>
          </cell>
          <cell r="D718">
            <v>0</v>
          </cell>
          <cell r="E718">
            <v>3</v>
          </cell>
          <cell r="F718">
            <v>15</v>
          </cell>
          <cell r="G718">
            <v>3</v>
          </cell>
          <cell r="H718">
            <v>1</v>
          </cell>
          <cell r="I718">
            <v>0.82499999999999996</v>
          </cell>
          <cell r="J718">
            <v>0</v>
          </cell>
          <cell r="K718">
            <v>0</v>
          </cell>
          <cell r="L718">
            <v>0</v>
          </cell>
          <cell r="M718">
            <v>0</v>
          </cell>
          <cell r="N718">
            <v>0</v>
          </cell>
          <cell r="O718">
            <v>4</v>
          </cell>
          <cell r="P718">
            <v>2</v>
          </cell>
          <cell r="Q718">
            <v>22</v>
          </cell>
          <cell r="R718">
            <v>1</v>
          </cell>
          <cell r="T718">
            <v>9953.5067500000005</v>
          </cell>
          <cell r="U718">
            <v>14280.859999999999</v>
          </cell>
          <cell r="V718">
            <v>86797.137249999985</v>
          </cell>
          <cell r="W718">
            <v>22152.58725</v>
          </cell>
          <cell r="X718">
            <v>3306.4395000000004</v>
          </cell>
          <cell r="Y718">
            <v>10020.64625</v>
          </cell>
          <cell r="Z718">
            <v>5124.96</v>
          </cell>
          <cell r="AA718">
            <v>3317.4100000000003</v>
          </cell>
          <cell r="AB718">
            <v>23202.373749999999</v>
          </cell>
          <cell r="AC718">
            <v>20437.270499999999</v>
          </cell>
          <cell r="AD718">
            <v>0</v>
          </cell>
          <cell r="AE718">
            <v>198593.19124999997</v>
          </cell>
          <cell r="AG718">
            <v>497117114</v>
          </cell>
          <cell r="AH718" t="str">
            <v>497</v>
          </cell>
          <cell r="AI718" t="str">
            <v>117</v>
          </cell>
          <cell r="AJ718" t="str">
            <v>114</v>
          </cell>
          <cell r="AK718">
            <v>1</v>
          </cell>
          <cell r="AL718">
            <v>22</v>
          </cell>
          <cell r="AM718">
            <v>198593.19124999997</v>
          </cell>
          <cell r="AN718">
            <v>9027</v>
          </cell>
          <cell r="AO718">
            <v>0</v>
          </cell>
          <cell r="AP718">
            <v>9027</v>
          </cell>
        </row>
        <row r="719">
          <cell r="A719">
            <v>497117117</v>
          </cell>
          <cell r="B719" t="str">
            <v>PIONEER VALLEY CHINESE IMMERSION</v>
          </cell>
          <cell r="C719">
            <v>0</v>
          </cell>
          <cell r="D719">
            <v>0</v>
          </cell>
          <cell r="E719">
            <v>1</v>
          </cell>
          <cell r="F719">
            <v>10</v>
          </cell>
          <cell r="G719">
            <v>1</v>
          </cell>
          <cell r="H719">
            <v>0</v>
          </cell>
          <cell r="I719">
            <v>0.52500000000000002</v>
          </cell>
          <cell r="J719">
            <v>0</v>
          </cell>
          <cell r="K719">
            <v>0</v>
          </cell>
          <cell r="L719">
            <v>0</v>
          </cell>
          <cell r="M719">
            <v>2</v>
          </cell>
          <cell r="N719">
            <v>0</v>
          </cell>
          <cell r="O719">
            <v>3</v>
          </cell>
          <cell r="P719">
            <v>0</v>
          </cell>
          <cell r="Q719">
            <v>14</v>
          </cell>
          <cell r="R719">
            <v>1</v>
          </cell>
          <cell r="T719">
            <v>6334.0497500000001</v>
          </cell>
          <cell r="U719">
            <v>9087.82</v>
          </cell>
          <cell r="V719">
            <v>56656.968249999991</v>
          </cell>
          <cell r="W719">
            <v>14180.21825</v>
          </cell>
          <cell r="X719">
            <v>2126.3615000000004</v>
          </cell>
          <cell r="Y719">
            <v>6212.2812500000009</v>
          </cell>
          <cell r="Z719">
            <v>3247.42</v>
          </cell>
          <cell r="AA719">
            <v>1848.2800000000002</v>
          </cell>
          <cell r="AB719">
            <v>14921.438749999999</v>
          </cell>
          <cell r="AC719">
            <v>13241.9085</v>
          </cell>
          <cell r="AD719">
            <v>0</v>
          </cell>
          <cell r="AE719">
            <v>127856.74625</v>
          </cell>
          <cell r="AG719">
            <v>497117117</v>
          </cell>
          <cell r="AH719" t="str">
            <v>497</v>
          </cell>
          <cell r="AI719" t="str">
            <v>117</v>
          </cell>
          <cell r="AJ719" t="str">
            <v>117</v>
          </cell>
          <cell r="AK719">
            <v>1</v>
          </cell>
          <cell r="AL719">
            <v>14</v>
          </cell>
          <cell r="AM719">
            <v>127856.74625</v>
          </cell>
          <cell r="AN719">
            <v>9133</v>
          </cell>
          <cell r="AO719">
            <v>0</v>
          </cell>
          <cell r="AP719">
            <v>9133</v>
          </cell>
        </row>
        <row r="720">
          <cell r="A720">
            <v>497117137</v>
          </cell>
          <cell r="B720" t="str">
            <v>PIONEER VALLEY CHINESE IMMERSION</v>
          </cell>
          <cell r="C720">
            <v>0</v>
          </cell>
          <cell r="D720">
            <v>0</v>
          </cell>
          <cell r="E720">
            <v>3</v>
          </cell>
          <cell r="F720">
            <v>15</v>
          </cell>
          <cell r="G720">
            <v>0</v>
          </cell>
          <cell r="H720">
            <v>0</v>
          </cell>
          <cell r="I720">
            <v>0.67500000000000004</v>
          </cell>
          <cell r="J720">
            <v>0</v>
          </cell>
          <cell r="K720">
            <v>0</v>
          </cell>
          <cell r="L720">
            <v>0</v>
          </cell>
          <cell r="M720">
            <v>0</v>
          </cell>
          <cell r="N720">
            <v>0</v>
          </cell>
          <cell r="O720">
            <v>2</v>
          </cell>
          <cell r="P720">
            <v>0</v>
          </cell>
          <cell r="Q720">
            <v>18</v>
          </cell>
          <cell r="R720">
            <v>1</v>
          </cell>
          <cell r="T720">
            <v>8143.7782500000012</v>
          </cell>
          <cell r="U720">
            <v>11684.34</v>
          </cell>
          <cell r="V720">
            <v>64457.497749999995</v>
          </cell>
          <cell r="W720">
            <v>18900.087749999999</v>
          </cell>
          <cell r="X720">
            <v>2504.5705000000003</v>
          </cell>
          <cell r="Y720">
            <v>7987.21875</v>
          </cell>
          <cell r="Z720">
            <v>3898.62</v>
          </cell>
          <cell r="AA720">
            <v>2197.2600000000002</v>
          </cell>
          <cell r="AB720">
            <v>17575.291249999998</v>
          </cell>
          <cell r="AC720">
            <v>16073.3295</v>
          </cell>
          <cell r="AD720">
            <v>0</v>
          </cell>
          <cell r="AE720">
            <v>153421.99374999997</v>
          </cell>
          <cell r="AG720">
            <v>497117137</v>
          </cell>
          <cell r="AH720" t="str">
            <v>497</v>
          </cell>
          <cell r="AI720" t="str">
            <v>117</v>
          </cell>
          <cell r="AJ720" t="str">
            <v>137</v>
          </cell>
          <cell r="AK720">
            <v>1</v>
          </cell>
          <cell r="AL720">
            <v>18</v>
          </cell>
          <cell r="AM720">
            <v>153421.99374999997</v>
          </cell>
          <cell r="AN720">
            <v>8523</v>
          </cell>
          <cell r="AO720">
            <v>0</v>
          </cell>
          <cell r="AP720">
            <v>8523</v>
          </cell>
        </row>
        <row r="721">
          <cell r="A721">
            <v>497117150</v>
          </cell>
          <cell r="B721" t="str">
            <v>PIONEER VALLEY CHINESE IMMERSION</v>
          </cell>
          <cell r="C721">
            <v>0</v>
          </cell>
          <cell r="D721">
            <v>0</v>
          </cell>
          <cell r="E721">
            <v>0</v>
          </cell>
          <cell r="F721">
            <v>0</v>
          </cell>
          <cell r="G721">
            <v>1</v>
          </cell>
          <cell r="H721">
            <v>0</v>
          </cell>
          <cell r="I721">
            <v>3.7499999999999999E-2</v>
          </cell>
          <cell r="J721">
            <v>0</v>
          </cell>
          <cell r="K721">
            <v>0</v>
          </cell>
          <cell r="L721">
            <v>0</v>
          </cell>
          <cell r="M721">
            <v>0</v>
          </cell>
          <cell r="N721">
            <v>0</v>
          </cell>
          <cell r="O721">
            <v>0</v>
          </cell>
          <cell r="P721">
            <v>0</v>
          </cell>
          <cell r="Q721">
            <v>1</v>
          </cell>
          <cell r="R721">
            <v>1</v>
          </cell>
          <cell r="T721">
            <v>452.43212500000004</v>
          </cell>
          <cell r="U721">
            <v>649.13</v>
          </cell>
          <cell r="V721">
            <v>2926.2598749999997</v>
          </cell>
          <cell r="W721">
            <v>836.13487499999997</v>
          </cell>
          <cell r="X721">
            <v>142.49725000000001</v>
          </cell>
          <cell r="Y721">
            <v>443.734375</v>
          </cell>
          <cell r="Z721">
            <v>288.31</v>
          </cell>
          <cell r="AA721">
            <v>211.11</v>
          </cell>
          <cell r="AB721">
            <v>999.99062500000002</v>
          </cell>
          <cell r="AC721">
            <v>826.10775000000001</v>
          </cell>
          <cell r="AD721">
            <v>0</v>
          </cell>
          <cell r="AE721">
            <v>7775.7068750000008</v>
          </cell>
          <cell r="AG721">
            <v>497117150</v>
          </cell>
          <cell r="AH721" t="str">
            <v>497</v>
          </cell>
          <cell r="AI721" t="str">
            <v>117</v>
          </cell>
          <cell r="AJ721" t="str">
            <v>150</v>
          </cell>
          <cell r="AK721">
            <v>1</v>
          </cell>
          <cell r="AL721">
            <v>1</v>
          </cell>
          <cell r="AM721">
            <v>7775.7068750000008</v>
          </cell>
          <cell r="AN721">
            <v>7776</v>
          </cell>
          <cell r="AO721">
            <v>0</v>
          </cell>
          <cell r="AP721">
            <v>7776</v>
          </cell>
        </row>
        <row r="722">
          <cell r="A722">
            <v>497117154</v>
          </cell>
          <cell r="B722" t="str">
            <v>PIONEER VALLEY CHINESE IMMERSION</v>
          </cell>
          <cell r="C722">
            <v>0</v>
          </cell>
          <cell r="D722">
            <v>0</v>
          </cell>
          <cell r="E722">
            <v>0</v>
          </cell>
          <cell r="F722">
            <v>5</v>
          </cell>
          <cell r="G722">
            <v>0</v>
          </cell>
          <cell r="H722">
            <v>0</v>
          </cell>
          <cell r="I722">
            <v>0.1875</v>
          </cell>
          <cell r="J722">
            <v>0</v>
          </cell>
          <cell r="K722">
            <v>0</v>
          </cell>
          <cell r="L722">
            <v>0</v>
          </cell>
          <cell r="M722">
            <v>0</v>
          </cell>
          <cell r="N722">
            <v>0</v>
          </cell>
          <cell r="O722">
            <v>0</v>
          </cell>
          <cell r="P722">
            <v>0</v>
          </cell>
          <cell r="Q722">
            <v>5</v>
          </cell>
          <cell r="R722">
            <v>1</v>
          </cell>
          <cell r="T722">
            <v>2262.1606250000004</v>
          </cell>
          <cell r="U722">
            <v>3245.65</v>
          </cell>
          <cell r="V722">
            <v>16417.099374999998</v>
          </cell>
          <cell r="W722">
            <v>5250.024375</v>
          </cell>
          <cell r="X722">
            <v>662.98625000000004</v>
          </cell>
          <cell r="Y722">
            <v>2218.671875</v>
          </cell>
          <cell r="Z722">
            <v>1082.95</v>
          </cell>
          <cell r="AA722">
            <v>646.25</v>
          </cell>
          <cell r="AB722">
            <v>4652.2531249999993</v>
          </cell>
          <cell r="AC722">
            <v>4313.8387499999999</v>
          </cell>
          <cell r="AD722">
            <v>0</v>
          </cell>
          <cell r="AE722">
            <v>40751.884375000001</v>
          </cell>
          <cell r="AG722">
            <v>497117154</v>
          </cell>
          <cell r="AH722" t="str">
            <v>497</v>
          </cell>
          <cell r="AI722" t="str">
            <v>117</v>
          </cell>
          <cell r="AJ722" t="str">
            <v>154</v>
          </cell>
          <cell r="AK722">
            <v>1</v>
          </cell>
          <cell r="AL722">
            <v>5</v>
          </cell>
          <cell r="AM722">
            <v>40751.884375000001</v>
          </cell>
          <cell r="AN722">
            <v>8150</v>
          </cell>
          <cell r="AO722">
            <v>0</v>
          </cell>
          <cell r="AP722">
            <v>8150</v>
          </cell>
        </row>
        <row r="723">
          <cell r="A723">
            <v>497117159</v>
          </cell>
          <cell r="B723" t="str">
            <v>PIONEER VALLEY CHINESE IMMERSION</v>
          </cell>
          <cell r="C723">
            <v>0</v>
          </cell>
          <cell r="D723">
            <v>0</v>
          </cell>
          <cell r="E723">
            <v>0</v>
          </cell>
          <cell r="F723">
            <v>2</v>
          </cell>
          <cell r="G723">
            <v>1</v>
          </cell>
          <cell r="H723">
            <v>0</v>
          </cell>
          <cell r="I723">
            <v>0.1125</v>
          </cell>
          <cell r="J723">
            <v>0</v>
          </cell>
          <cell r="K723">
            <v>0</v>
          </cell>
          <cell r="L723">
            <v>0</v>
          </cell>
          <cell r="M723">
            <v>0</v>
          </cell>
          <cell r="N723">
            <v>0</v>
          </cell>
          <cell r="O723">
            <v>0</v>
          </cell>
          <cell r="P723">
            <v>0</v>
          </cell>
          <cell r="Q723">
            <v>3</v>
          </cell>
          <cell r="R723">
            <v>1</v>
          </cell>
          <cell r="T723">
            <v>1357.2963750000001</v>
          </cell>
          <cell r="U723">
            <v>1947.3899999999999</v>
          </cell>
          <cell r="V723">
            <v>9493.0996250000007</v>
          </cell>
          <cell r="W723">
            <v>2936.1446249999999</v>
          </cell>
          <cell r="X723">
            <v>407.69174999999996</v>
          </cell>
          <cell r="Y723">
            <v>1331.203125</v>
          </cell>
          <cell r="Z723">
            <v>721.49</v>
          </cell>
          <cell r="AA723">
            <v>469.61</v>
          </cell>
          <cell r="AB723">
            <v>2860.8918749999998</v>
          </cell>
          <cell r="AC723">
            <v>2551.6432499999996</v>
          </cell>
          <cell r="AD723">
            <v>0</v>
          </cell>
          <cell r="AE723">
            <v>24076.460625000003</v>
          </cell>
          <cell r="AG723">
            <v>497117159</v>
          </cell>
          <cell r="AH723" t="str">
            <v>497</v>
          </cell>
          <cell r="AI723" t="str">
            <v>117</v>
          </cell>
          <cell r="AJ723" t="str">
            <v>159</v>
          </cell>
          <cell r="AK723">
            <v>1</v>
          </cell>
          <cell r="AL723">
            <v>3</v>
          </cell>
          <cell r="AM723">
            <v>24076.460625000003</v>
          </cell>
          <cell r="AN723">
            <v>8025</v>
          </cell>
          <cell r="AO723">
            <v>0</v>
          </cell>
          <cell r="AP723">
            <v>8025</v>
          </cell>
        </row>
        <row r="724">
          <cell r="A724">
            <v>497117210</v>
          </cell>
          <cell r="B724" t="str">
            <v>PIONEER VALLEY CHINESE IMMERSION</v>
          </cell>
          <cell r="C724">
            <v>0</v>
          </cell>
          <cell r="D724">
            <v>0</v>
          </cell>
          <cell r="E724">
            <v>4</v>
          </cell>
          <cell r="F724">
            <v>29</v>
          </cell>
          <cell r="G724">
            <v>6</v>
          </cell>
          <cell r="H724">
            <v>4</v>
          </cell>
          <cell r="I724">
            <v>1.65</v>
          </cell>
          <cell r="J724">
            <v>0</v>
          </cell>
          <cell r="K724">
            <v>0</v>
          </cell>
          <cell r="L724">
            <v>0</v>
          </cell>
          <cell r="M724">
            <v>1</v>
          </cell>
          <cell r="N724">
            <v>0</v>
          </cell>
          <cell r="O724">
            <v>2</v>
          </cell>
          <cell r="P724">
            <v>0</v>
          </cell>
          <cell r="Q724">
            <v>44</v>
          </cell>
          <cell r="R724">
            <v>1</v>
          </cell>
          <cell r="T724">
            <v>19907.013500000001</v>
          </cell>
          <cell r="U724">
            <v>28561.72</v>
          </cell>
          <cell r="V724">
            <v>152691.49449999997</v>
          </cell>
          <cell r="W724">
            <v>43540.364499999996</v>
          </cell>
          <cell r="X724">
            <v>6077.2089999999998</v>
          </cell>
          <cell r="Y724">
            <v>20558.272500000003</v>
          </cell>
          <cell r="Z724">
            <v>10611.279999999999</v>
          </cell>
          <cell r="AA724">
            <v>7436.12</v>
          </cell>
          <cell r="AB724">
            <v>42645.857499999991</v>
          </cell>
          <cell r="AC724">
            <v>38219.591</v>
          </cell>
          <cell r="AD724">
            <v>0</v>
          </cell>
          <cell r="AE724">
            <v>370248.92249999993</v>
          </cell>
          <cell r="AG724">
            <v>497117210</v>
          </cell>
          <cell r="AH724" t="str">
            <v>497</v>
          </cell>
          <cell r="AI724" t="str">
            <v>117</v>
          </cell>
          <cell r="AJ724" t="str">
            <v>210</v>
          </cell>
          <cell r="AK724">
            <v>1</v>
          </cell>
          <cell r="AL724">
            <v>44</v>
          </cell>
          <cell r="AM724">
            <v>370248.92249999993</v>
          </cell>
          <cell r="AN724">
            <v>8415</v>
          </cell>
          <cell r="AO724">
            <v>0</v>
          </cell>
          <cell r="AP724">
            <v>8415</v>
          </cell>
        </row>
        <row r="725">
          <cell r="A725">
            <v>497117223</v>
          </cell>
          <cell r="B725" t="str">
            <v>PIONEER VALLEY CHINESE IMMERSION</v>
          </cell>
          <cell r="C725">
            <v>0</v>
          </cell>
          <cell r="D725">
            <v>0</v>
          </cell>
          <cell r="E725">
            <v>0</v>
          </cell>
          <cell r="F725">
            <v>1</v>
          </cell>
          <cell r="G725">
            <v>0</v>
          </cell>
          <cell r="H725">
            <v>0</v>
          </cell>
          <cell r="I725">
            <v>3.7499999999999999E-2</v>
          </cell>
          <cell r="J725">
            <v>0</v>
          </cell>
          <cell r="K725">
            <v>0</v>
          </cell>
          <cell r="L725">
            <v>0</v>
          </cell>
          <cell r="M725">
            <v>0</v>
          </cell>
          <cell r="N725">
            <v>0</v>
          </cell>
          <cell r="O725">
            <v>0</v>
          </cell>
          <cell r="P725">
            <v>0</v>
          </cell>
          <cell r="Q725">
            <v>1</v>
          </cell>
          <cell r="R725">
            <v>1</v>
          </cell>
          <cell r="T725">
            <v>452.43212500000004</v>
          </cell>
          <cell r="U725">
            <v>649.13</v>
          </cell>
          <cell r="V725">
            <v>3283.4198749999996</v>
          </cell>
          <cell r="W725">
            <v>1050.0048750000001</v>
          </cell>
          <cell r="X725">
            <v>132.59725</v>
          </cell>
          <cell r="Y725">
            <v>443.734375</v>
          </cell>
          <cell r="Z725">
            <v>216.59</v>
          </cell>
          <cell r="AA725">
            <v>129.25</v>
          </cell>
          <cell r="AB725">
            <v>930.45062499999995</v>
          </cell>
          <cell r="AC725">
            <v>862.76774999999998</v>
          </cell>
          <cell r="AD725">
            <v>0</v>
          </cell>
          <cell r="AE725">
            <v>8150.3768750000008</v>
          </cell>
          <cell r="AG725">
            <v>497117223</v>
          </cell>
          <cell r="AH725" t="str">
            <v>497</v>
          </cell>
          <cell r="AI725" t="str">
            <v>117</v>
          </cell>
          <cell r="AJ725" t="str">
            <v>223</v>
          </cell>
          <cell r="AK725">
            <v>1</v>
          </cell>
          <cell r="AL725">
            <v>1</v>
          </cell>
          <cell r="AM725">
            <v>8150.3768750000008</v>
          </cell>
          <cell r="AN725">
            <v>8150</v>
          </cell>
          <cell r="AO725">
            <v>0</v>
          </cell>
          <cell r="AP725">
            <v>8150</v>
          </cell>
        </row>
        <row r="726">
          <cell r="A726">
            <v>497117278</v>
          </cell>
          <cell r="B726" t="str">
            <v>PIONEER VALLEY CHINESE IMMERSION</v>
          </cell>
          <cell r="C726">
            <v>0</v>
          </cell>
          <cell r="D726">
            <v>0</v>
          </cell>
          <cell r="E726">
            <v>4</v>
          </cell>
          <cell r="F726">
            <v>27</v>
          </cell>
          <cell r="G726">
            <v>7</v>
          </cell>
          <cell r="H726">
            <v>0</v>
          </cell>
          <cell r="I726">
            <v>1.425</v>
          </cell>
          <cell r="J726">
            <v>0</v>
          </cell>
          <cell r="K726">
            <v>0</v>
          </cell>
          <cell r="L726">
            <v>0</v>
          </cell>
          <cell r="M726">
            <v>0</v>
          </cell>
          <cell r="N726">
            <v>0</v>
          </cell>
          <cell r="O726">
            <v>1</v>
          </cell>
          <cell r="P726">
            <v>0</v>
          </cell>
          <cell r="Q726">
            <v>38</v>
          </cell>
          <cell r="R726">
            <v>1</v>
          </cell>
          <cell r="T726">
            <v>17192.420750000001</v>
          </cell>
          <cell r="U726">
            <v>24666.94</v>
          </cell>
          <cell r="V726">
            <v>124947.90524999998</v>
          </cell>
          <cell r="W726">
            <v>38403.095249999998</v>
          </cell>
          <cell r="X726">
            <v>5166.8554999999997</v>
          </cell>
          <cell r="Y726">
            <v>16861.90625</v>
          </cell>
          <cell r="Z726">
            <v>8732.4599999999991</v>
          </cell>
          <cell r="AA726">
            <v>5312.2</v>
          </cell>
          <cell r="AB726">
            <v>36257.493749999994</v>
          </cell>
          <cell r="AC726">
            <v>32800.184499999996</v>
          </cell>
          <cell r="AD726">
            <v>0</v>
          </cell>
          <cell r="AE726">
            <v>310341.46124999993</v>
          </cell>
          <cell r="AG726">
            <v>497117278</v>
          </cell>
          <cell r="AH726" t="str">
            <v>497</v>
          </cell>
          <cell r="AI726" t="str">
            <v>117</v>
          </cell>
          <cell r="AJ726" t="str">
            <v>278</v>
          </cell>
          <cell r="AK726">
            <v>1</v>
          </cell>
          <cell r="AL726">
            <v>38</v>
          </cell>
          <cell r="AM726">
            <v>310341.46124999993</v>
          </cell>
          <cell r="AN726">
            <v>8167</v>
          </cell>
          <cell r="AO726">
            <v>0</v>
          </cell>
          <cell r="AP726">
            <v>8167</v>
          </cell>
        </row>
        <row r="727">
          <cell r="A727">
            <v>497117281</v>
          </cell>
          <cell r="B727" t="str">
            <v>PIONEER VALLEY CHINESE IMMERSION</v>
          </cell>
          <cell r="C727">
            <v>0</v>
          </cell>
          <cell r="D727">
            <v>0</v>
          </cell>
          <cell r="E727">
            <v>2</v>
          </cell>
          <cell r="F727">
            <v>7</v>
          </cell>
          <cell r="G727">
            <v>7</v>
          </cell>
          <cell r="H727">
            <v>1</v>
          </cell>
          <cell r="I727">
            <v>0.63749999999999996</v>
          </cell>
          <cell r="J727">
            <v>0</v>
          </cell>
          <cell r="K727">
            <v>0</v>
          </cell>
          <cell r="L727">
            <v>0</v>
          </cell>
          <cell r="M727">
            <v>0</v>
          </cell>
          <cell r="N727">
            <v>0</v>
          </cell>
          <cell r="O727">
            <v>9</v>
          </cell>
          <cell r="P727">
            <v>2</v>
          </cell>
          <cell r="Q727">
            <v>17</v>
          </cell>
          <cell r="R727">
            <v>1</v>
          </cell>
          <cell r="T727">
            <v>7691.3461250000009</v>
          </cell>
          <cell r="U727">
            <v>11035.21</v>
          </cell>
          <cell r="V727">
            <v>82340.90787499999</v>
          </cell>
          <cell r="W727">
            <v>16047.082875</v>
          </cell>
          <cell r="X727">
            <v>2977.7732500000002</v>
          </cell>
          <cell r="Y727">
            <v>7801.9743749999998</v>
          </cell>
          <cell r="Z727">
            <v>4328.8900000000003</v>
          </cell>
          <cell r="AA727">
            <v>3041.68</v>
          </cell>
          <cell r="AB727">
            <v>20896.230625</v>
          </cell>
          <cell r="AC727">
            <v>17335.991749999997</v>
          </cell>
          <cell r="AD727">
            <v>0</v>
          </cell>
          <cell r="AE727">
            <v>173497.08687499998</v>
          </cell>
          <cell r="AG727">
            <v>497117281</v>
          </cell>
          <cell r="AH727" t="str">
            <v>497</v>
          </cell>
          <cell r="AI727" t="str">
            <v>117</v>
          </cell>
          <cell r="AJ727" t="str">
            <v>281</v>
          </cell>
          <cell r="AK727">
            <v>1</v>
          </cell>
          <cell r="AL727">
            <v>17</v>
          </cell>
          <cell r="AM727">
            <v>173497.08687499998</v>
          </cell>
          <cell r="AN727">
            <v>10206</v>
          </cell>
          <cell r="AO727">
            <v>0</v>
          </cell>
          <cell r="AP727">
            <v>10206</v>
          </cell>
        </row>
        <row r="728">
          <cell r="A728">
            <v>497117289</v>
          </cell>
          <cell r="B728" t="str">
            <v>PIONEER VALLEY CHINESE IMMERSION</v>
          </cell>
          <cell r="C728">
            <v>0</v>
          </cell>
          <cell r="D728">
            <v>0</v>
          </cell>
          <cell r="E728">
            <v>0</v>
          </cell>
          <cell r="F728">
            <v>1</v>
          </cell>
          <cell r="G728">
            <v>0</v>
          </cell>
          <cell r="H728">
            <v>0</v>
          </cell>
          <cell r="I728">
            <v>3.7499999999999999E-2</v>
          </cell>
          <cell r="J728">
            <v>0</v>
          </cell>
          <cell r="K728">
            <v>0</v>
          </cell>
          <cell r="L728">
            <v>0</v>
          </cell>
          <cell r="M728">
            <v>0</v>
          </cell>
          <cell r="N728">
            <v>0</v>
          </cell>
          <cell r="O728">
            <v>1</v>
          </cell>
          <cell r="P728">
            <v>0</v>
          </cell>
          <cell r="Q728">
            <v>1</v>
          </cell>
          <cell r="R728">
            <v>1</v>
          </cell>
          <cell r="T728">
            <v>452.43212500000004</v>
          </cell>
          <cell r="U728">
            <v>649.13</v>
          </cell>
          <cell r="V728">
            <v>5961.3298749999994</v>
          </cell>
          <cell r="W728">
            <v>1050.0048750000001</v>
          </cell>
          <cell r="X728">
            <v>191.53725</v>
          </cell>
          <cell r="Y728">
            <v>443.734375</v>
          </cell>
          <cell r="Z728">
            <v>216.59</v>
          </cell>
          <cell r="AA728">
            <v>129.25</v>
          </cell>
          <cell r="AB728">
            <v>1344.0406249999999</v>
          </cell>
          <cell r="AC728">
            <v>1134.5977499999999</v>
          </cell>
          <cell r="AD728">
            <v>0</v>
          </cell>
          <cell r="AE728">
            <v>11572.646874999999</v>
          </cell>
          <cell r="AG728">
            <v>497117289</v>
          </cell>
          <cell r="AH728" t="str">
            <v>497</v>
          </cell>
          <cell r="AI728" t="str">
            <v>117</v>
          </cell>
          <cell r="AJ728" t="str">
            <v>289</v>
          </cell>
          <cell r="AK728">
            <v>1</v>
          </cell>
          <cell r="AL728">
            <v>1</v>
          </cell>
          <cell r="AM728">
            <v>11572.646874999999</v>
          </cell>
          <cell r="AN728">
            <v>11573</v>
          </cell>
          <cell r="AO728">
            <v>0</v>
          </cell>
          <cell r="AP728">
            <v>11573</v>
          </cell>
        </row>
        <row r="729">
          <cell r="A729">
            <v>497117325</v>
          </cell>
          <cell r="B729" t="str">
            <v>PIONEER VALLEY CHINESE IMMERSION</v>
          </cell>
          <cell r="C729">
            <v>0</v>
          </cell>
          <cell r="D729">
            <v>0</v>
          </cell>
          <cell r="E729">
            <v>3</v>
          </cell>
          <cell r="F729">
            <v>2</v>
          </cell>
          <cell r="G729">
            <v>0</v>
          </cell>
          <cell r="H729">
            <v>0</v>
          </cell>
          <cell r="I729">
            <v>0.1875</v>
          </cell>
          <cell r="J729">
            <v>0</v>
          </cell>
          <cell r="K729">
            <v>0</v>
          </cell>
          <cell r="L729">
            <v>0</v>
          </cell>
          <cell r="M729">
            <v>0</v>
          </cell>
          <cell r="N729">
            <v>0</v>
          </cell>
          <cell r="O729">
            <v>0</v>
          </cell>
          <cell r="P729">
            <v>0</v>
          </cell>
          <cell r="Q729">
            <v>5</v>
          </cell>
          <cell r="R729">
            <v>1</v>
          </cell>
          <cell r="T729">
            <v>2262.1606250000004</v>
          </cell>
          <cell r="U729">
            <v>3245.6499999999996</v>
          </cell>
          <cell r="V729">
            <v>16417.219375000001</v>
          </cell>
          <cell r="W729">
            <v>5250.024375</v>
          </cell>
          <cell r="X729">
            <v>662.92624999999998</v>
          </cell>
          <cell r="Y729">
            <v>2218.671875</v>
          </cell>
          <cell r="Z729">
            <v>1082.95</v>
          </cell>
          <cell r="AA729">
            <v>517.01</v>
          </cell>
          <cell r="AB729">
            <v>4652.2531249999993</v>
          </cell>
          <cell r="AC729">
            <v>4313.6887500000003</v>
          </cell>
          <cell r="AD729">
            <v>0</v>
          </cell>
          <cell r="AE729">
            <v>40622.554375</v>
          </cell>
          <cell r="AG729">
            <v>497117325</v>
          </cell>
          <cell r="AH729" t="str">
            <v>497</v>
          </cell>
          <cell r="AI729" t="str">
            <v>117</v>
          </cell>
          <cell r="AJ729" t="str">
            <v>325</v>
          </cell>
          <cell r="AK729">
            <v>1</v>
          </cell>
          <cell r="AL729">
            <v>5</v>
          </cell>
          <cell r="AM729">
            <v>40622.554375</v>
          </cell>
          <cell r="AN729">
            <v>8125</v>
          </cell>
          <cell r="AO729">
            <v>0</v>
          </cell>
          <cell r="AP729">
            <v>8125</v>
          </cell>
        </row>
        <row r="730">
          <cell r="A730">
            <v>497117327</v>
          </cell>
          <cell r="B730" t="str">
            <v>PIONEER VALLEY CHINESE IMMERSION</v>
          </cell>
          <cell r="C730">
            <v>0</v>
          </cell>
          <cell r="D730">
            <v>0</v>
          </cell>
          <cell r="E730">
            <v>0</v>
          </cell>
          <cell r="F730">
            <v>1</v>
          </cell>
          <cell r="G730">
            <v>0</v>
          </cell>
          <cell r="H730">
            <v>0</v>
          </cell>
          <cell r="I730">
            <v>3.7499999999999999E-2</v>
          </cell>
          <cell r="J730">
            <v>0</v>
          </cell>
          <cell r="K730">
            <v>0</v>
          </cell>
          <cell r="L730">
            <v>0</v>
          </cell>
          <cell r="M730">
            <v>0</v>
          </cell>
          <cell r="N730">
            <v>0</v>
          </cell>
          <cell r="O730">
            <v>0</v>
          </cell>
          <cell r="P730">
            <v>0</v>
          </cell>
          <cell r="Q730">
            <v>1</v>
          </cell>
          <cell r="R730">
            <v>1</v>
          </cell>
          <cell r="T730">
            <v>452.43212500000004</v>
          </cell>
          <cell r="U730">
            <v>649.13</v>
          </cell>
          <cell r="V730">
            <v>3283.4198749999996</v>
          </cell>
          <cell r="W730">
            <v>1050.0048750000001</v>
          </cell>
          <cell r="X730">
            <v>132.59725</v>
          </cell>
          <cell r="Y730">
            <v>443.734375</v>
          </cell>
          <cell r="Z730">
            <v>216.59</v>
          </cell>
          <cell r="AA730">
            <v>129.25</v>
          </cell>
          <cell r="AB730">
            <v>930.45062499999995</v>
          </cell>
          <cell r="AC730">
            <v>862.76774999999998</v>
          </cell>
          <cell r="AD730">
            <v>0</v>
          </cell>
          <cell r="AE730">
            <v>8150.3768750000008</v>
          </cell>
          <cell r="AG730">
            <v>497117327</v>
          </cell>
          <cell r="AH730" t="str">
            <v>497</v>
          </cell>
          <cell r="AI730" t="str">
            <v>117</v>
          </cell>
          <cell r="AJ730" t="str">
            <v>327</v>
          </cell>
          <cell r="AK730">
            <v>1</v>
          </cell>
          <cell r="AL730">
            <v>1</v>
          </cell>
          <cell r="AM730">
            <v>8150.3768750000008</v>
          </cell>
          <cell r="AN730">
            <v>8150</v>
          </cell>
          <cell r="AO730">
            <v>0</v>
          </cell>
          <cell r="AP730">
            <v>8150</v>
          </cell>
        </row>
        <row r="731">
          <cell r="A731">
            <v>497117332</v>
          </cell>
          <cell r="B731" t="str">
            <v>PIONEER VALLEY CHINESE IMMERSION</v>
          </cell>
          <cell r="C731">
            <v>0</v>
          </cell>
          <cell r="D731">
            <v>0</v>
          </cell>
          <cell r="E731">
            <v>2</v>
          </cell>
          <cell r="F731">
            <v>1</v>
          </cell>
          <cell r="G731">
            <v>0</v>
          </cell>
          <cell r="H731">
            <v>1</v>
          </cell>
          <cell r="I731">
            <v>0.15</v>
          </cell>
          <cell r="J731">
            <v>0</v>
          </cell>
          <cell r="K731">
            <v>0</v>
          </cell>
          <cell r="L731">
            <v>0</v>
          </cell>
          <cell r="M731">
            <v>0</v>
          </cell>
          <cell r="N731">
            <v>0</v>
          </cell>
          <cell r="O731">
            <v>0</v>
          </cell>
          <cell r="P731">
            <v>1</v>
          </cell>
          <cell r="Q731">
            <v>4</v>
          </cell>
          <cell r="R731">
            <v>1</v>
          </cell>
          <cell r="T731">
            <v>1809.7285000000002</v>
          </cell>
          <cell r="U731">
            <v>2596.52</v>
          </cell>
          <cell r="V731">
            <v>16032.289499999999</v>
          </cell>
          <cell r="W731">
            <v>3894.1095</v>
          </cell>
          <cell r="X731">
            <v>595.30899999999997</v>
          </cell>
          <cell r="Y731">
            <v>2033.4275</v>
          </cell>
          <cell r="Z731">
            <v>1011.1800000000001</v>
          </cell>
          <cell r="AA731">
            <v>788.41000000000008</v>
          </cell>
          <cell r="AB731">
            <v>4177.6925000000001</v>
          </cell>
          <cell r="AC731">
            <v>3658.3310000000001</v>
          </cell>
          <cell r="AD731">
            <v>0</v>
          </cell>
          <cell r="AE731">
            <v>36596.997499999998</v>
          </cell>
          <cell r="AG731">
            <v>497117332</v>
          </cell>
          <cell r="AH731" t="str">
            <v>497</v>
          </cell>
          <cell r="AI731" t="str">
            <v>117</v>
          </cell>
          <cell r="AJ731" t="str">
            <v>332</v>
          </cell>
          <cell r="AK731">
            <v>1</v>
          </cell>
          <cell r="AL731">
            <v>4</v>
          </cell>
          <cell r="AM731">
            <v>36596.997499999998</v>
          </cell>
          <cell r="AN731">
            <v>9149</v>
          </cell>
          <cell r="AO731">
            <v>0</v>
          </cell>
          <cell r="AP731">
            <v>9149</v>
          </cell>
        </row>
        <row r="732">
          <cell r="A732">
            <v>497117337</v>
          </cell>
          <cell r="B732" t="str">
            <v>PIONEER VALLEY CHINESE IMMERSION</v>
          </cell>
          <cell r="C732">
            <v>0</v>
          </cell>
          <cell r="D732">
            <v>0</v>
          </cell>
          <cell r="E732">
            <v>0</v>
          </cell>
          <cell r="F732">
            <v>1</v>
          </cell>
          <cell r="G732">
            <v>0</v>
          </cell>
          <cell r="H732">
            <v>0</v>
          </cell>
          <cell r="I732">
            <v>3.7499999999999999E-2</v>
          </cell>
          <cell r="J732">
            <v>0</v>
          </cell>
          <cell r="K732">
            <v>0</v>
          </cell>
          <cell r="L732">
            <v>0</v>
          </cell>
          <cell r="M732">
            <v>0</v>
          </cell>
          <cell r="N732">
            <v>0</v>
          </cell>
          <cell r="O732">
            <v>0</v>
          </cell>
          <cell r="P732">
            <v>0</v>
          </cell>
          <cell r="Q732">
            <v>1</v>
          </cell>
          <cell r="R732">
            <v>1</v>
          </cell>
          <cell r="T732">
            <v>452.43212500000004</v>
          </cell>
          <cell r="U732">
            <v>649.13</v>
          </cell>
          <cell r="V732">
            <v>3283.4198749999996</v>
          </cell>
          <cell r="W732">
            <v>1050.0048750000001</v>
          </cell>
          <cell r="X732">
            <v>132.59725</v>
          </cell>
          <cell r="Y732">
            <v>443.734375</v>
          </cell>
          <cell r="Z732">
            <v>216.59</v>
          </cell>
          <cell r="AA732">
            <v>129.25</v>
          </cell>
          <cell r="AB732">
            <v>930.45062499999995</v>
          </cell>
          <cell r="AC732">
            <v>862.76774999999998</v>
          </cell>
          <cell r="AD732">
            <v>0</v>
          </cell>
          <cell r="AE732">
            <v>8150.3768750000008</v>
          </cell>
          <cell r="AG732">
            <v>497117337</v>
          </cell>
          <cell r="AH732" t="str">
            <v>497</v>
          </cell>
          <cell r="AI732" t="str">
            <v>117</v>
          </cell>
          <cell r="AJ732" t="str">
            <v>337</v>
          </cell>
          <cell r="AK732">
            <v>1</v>
          </cell>
          <cell r="AL732">
            <v>1</v>
          </cell>
          <cell r="AM732">
            <v>8150.3768750000008</v>
          </cell>
          <cell r="AN732">
            <v>8150</v>
          </cell>
          <cell r="AO732">
            <v>0</v>
          </cell>
          <cell r="AP732">
            <v>8150</v>
          </cell>
        </row>
        <row r="733">
          <cell r="A733">
            <v>497117340</v>
          </cell>
          <cell r="B733" t="str">
            <v>PIONEER VALLEY CHINESE IMMERSION</v>
          </cell>
          <cell r="C733">
            <v>0</v>
          </cell>
          <cell r="D733">
            <v>0</v>
          </cell>
          <cell r="E733">
            <v>0</v>
          </cell>
          <cell r="F733">
            <v>1</v>
          </cell>
          <cell r="G733">
            <v>0</v>
          </cell>
          <cell r="H733">
            <v>0</v>
          </cell>
          <cell r="I733">
            <v>3.7499999999999999E-2</v>
          </cell>
          <cell r="J733">
            <v>0</v>
          </cell>
          <cell r="K733">
            <v>0</v>
          </cell>
          <cell r="L733">
            <v>0</v>
          </cell>
          <cell r="M733">
            <v>0</v>
          </cell>
          <cell r="N733">
            <v>0</v>
          </cell>
          <cell r="O733">
            <v>0</v>
          </cell>
          <cell r="P733">
            <v>0</v>
          </cell>
          <cell r="Q733">
            <v>1</v>
          </cell>
          <cell r="R733">
            <v>1</v>
          </cell>
          <cell r="T733">
            <v>452.43212500000004</v>
          </cell>
          <cell r="U733">
            <v>649.13</v>
          </cell>
          <cell r="V733">
            <v>3283.4198749999996</v>
          </cell>
          <cell r="W733">
            <v>1050.0048750000001</v>
          </cell>
          <cell r="X733">
            <v>132.59725</v>
          </cell>
          <cell r="Y733">
            <v>443.734375</v>
          </cell>
          <cell r="Z733">
            <v>216.59</v>
          </cell>
          <cell r="AA733">
            <v>129.25</v>
          </cell>
          <cell r="AB733">
            <v>930.45062499999995</v>
          </cell>
          <cell r="AC733">
            <v>862.76774999999998</v>
          </cell>
          <cell r="AD733">
            <v>0</v>
          </cell>
          <cell r="AE733">
            <v>8150.3768750000008</v>
          </cell>
          <cell r="AG733">
            <v>497117340</v>
          </cell>
          <cell r="AH733" t="str">
            <v>497</v>
          </cell>
          <cell r="AI733" t="str">
            <v>117</v>
          </cell>
          <cell r="AJ733" t="str">
            <v>340</v>
          </cell>
          <cell r="AK733">
            <v>1</v>
          </cell>
          <cell r="AL733">
            <v>1</v>
          </cell>
          <cell r="AM733">
            <v>8150.3768750000008</v>
          </cell>
          <cell r="AN733">
            <v>8150</v>
          </cell>
          <cell r="AO733">
            <v>0</v>
          </cell>
          <cell r="AP733">
            <v>8150</v>
          </cell>
        </row>
        <row r="734">
          <cell r="A734">
            <v>497117605</v>
          </cell>
          <cell r="B734" t="str">
            <v>PIONEER VALLEY CHINESE IMMERSION</v>
          </cell>
          <cell r="C734">
            <v>0</v>
          </cell>
          <cell r="D734">
            <v>0</v>
          </cell>
          <cell r="E734">
            <v>0</v>
          </cell>
          <cell r="F734">
            <v>0</v>
          </cell>
          <cell r="G734">
            <v>6</v>
          </cell>
          <cell r="H734">
            <v>2</v>
          </cell>
          <cell r="I734">
            <v>0.3</v>
          </cell>
          <cell r="J734">
            <v>0</v>
          </cell>
          <cell r="K734">
            <v>0</v>
          </cell>
          <cell r="L734">
            <v>0</v>
          </cell>
          <cell r="M734">
            <v>0</v>
          </cell>
          <cell r="N734">
            <v>0</v>
          </cell>
          <cell r="O734">
            <v>0</v>
          </cell>
          <cell r="P734">
            <v>1</v>
          </cell>
          <cell r="Q734">
            <v>8</v>
          </cell>
          <cell r="R734">
            <v>1</v>
          </cell>
          <cell r="T734">
            <v>3619.4570000000003</v>
          </cell>
          <cell r="U734">
            <v>5193.04</v>
          </cell>
          <cell r="V734">
            <v>27898.368999999999</v>
          </cell>
          <cell r="W734">
            <v>6504.9989999999998</v>
          </cell>
          <cell r="X734">
            <v>1191.1580000000001</v>
          </cell>
          <cell r="Y734">
            <v>4066.855</v>
          </cell>
          <cell r="Z734">
            <v>2452.6800000000003</v>
          </cell>
          <cell r="AA734">
            <v>2240.3000000000002</v>
          </cell>
          <cell r="AB734">
            <v>8359.0349999999999</v>
          </cell>
          <cell r="AC734">
            <v>6825.0720000000001</v>
          </cell>
          <cell r="AD734">
            <v>0</v>
          </cell>
          <cell r="AE734">
            <v>68350.964999999997</v>
          </cell>
          <cell r="AG734">
            <v>497117605</v>
          </cell>
          <cell r="AH734" t="str">
            <v>497</v>
          </cell>
          <cell r="AI734" t="str">
            <v>117</v>
          </cell>
          <cell r="AJ734" t="str">
            <v>605</v>
          </cell>
          <cell r="AK734">
            <v>1</v>
          </cell>
          <cell r="AL734">
            <v>8</v>
          </cell>
          <cell r="AM734">
            <v>68350.964999999997</v>
          </cell>
          <cell r="AN734">
            <v>8544</v>
          </cell>
          <cell r="AO734">
            <v>0</v>
          </cell>
          <cell r="AP734">
            <v>8544</v>
          </cell>
        </row>
        <row r="735">
          <cell r="A735">
            <v>497117670</v>
          </cell>
          <cell r="B735" t="str">
            <v>PIONEER VALLEY CHINESE IMMERSION</v>
          </cell>
          <cell r="C735">
            <v>0</v>
          </cell>
          <cell r="D735">
            <v>0</v>
          </cell>
          <cell r="E735">
            <v>0</v>
          </cell>
          <cell r="F735">
            <v>0</v>
          </cell>
          <cell r="G735">
            <v>1</v>
          </cell>
          <cell r="H735">
            <v>0</v>
          </cell>
          <cell r="I735">
            <v>3.7499999999999999E-2</v>
          </cell>
          <cell r="J735">
            <v>0</v>
          </cell>
          <cell r="K735">
            <v>0</v>
          </cell>
          <cell r="L735">
            <v>0</v>
          </cell>
          <cell r="M735">
            <v>0</v>
          </cell>
          <cell r="N735">
            <v>0</v>
          </cell>
          <cell r="O735">
            <v>0</v>
          </cell>
          <cell r="P735">
            <v>0</v>
          </cell>
          <cell r="Q735">
            <v>1</v>
          </cell>
          <cell r="R735">
            <v>1</v>
          </cell>
          <cell r="T735">
            <v>452.43212500000004</v>
          </cell>
          <cell r="U735">
            <v>649.13</v>
          </cell>
          <cell r="V735">
            <v>2926.2598749999997</v>
          </cell>
          <cell r="W735">
            <v>836.13487499999997</v>
          </cell>
          <cell r="X735">
            <v>142.49725000000001</v>
          </cell>
          <cell r="Y735">
            <v>443.734375</v>
          </cell>
          <cell r="Z735">
            <v>288.31</v>
          </cell>
          <cell r="AA735">
            <v>211.11</v>
          </cell>
          <cell r="AB735">
            <v>999.99062500000002</v>
          </cell>
          <cell r="AC735">
            <v>826.10775000000001</v>
          </cell>
          <cell r="AD735">
            <v>0</v>
          </cell>
          <cell r="AE735">
            <v>7775.7068750000008</v>
          </cell>
          <cell r="AG735">
            <v>497117670</v>
          </cell>
          <cell r="AH735" t="str">
            <v>497</v>
          </cell>
          <cell r="AI735" t="str">
            <v>117</v>
          </cell>
          <cell r="AJ735" t="str">
            <v>670</v>
          </cell>
          <cell r="AK735">
            <v>1</v>
          </cell>
          <cell r="AL735">
            <v>1</v>
          </cell>
          <cell r="AM735">
            <v>7775.7068750000008</v>
          </cell>
          <cell r="AN735">
            <v>7776</v>
          </cell>
          <cell r="AO735">
            <v>0</v>
          </cell>
          <cell r="AP735">
            <v>7776</v>
          </cell>
        </row>
        <row r="736">
          <cell r="A736">
            <v>497117674</v>
          </cell>
          <cell r="B736" t="str">
            <v>PIONEER VALLEY CHINESE IMMERSION</v>
          </cell>
          <cell r="C736">
            <v>0</v>
          </cell>
          <cell r="D736">
            <v>0</v>
          </cell>
          <cell r="E736">
            <v>2</v>
          </cell>
          <cell r="F736">
            <v>11</v>
          </cell>
          <cell r="G736">
            <v>1</v>
          </cell>
          <cell r="H736">
            <v>0</v>
          </cell>
          <cell r="I736">
            <v>0.52500000000000002</v>
          </cell>
          <cell r="J736">
            <v>0</v>
          </cell>
          <cell r="K736">
            <v>0</v>
          </cell>
          <cell r="L736">
            <v>0</v>
          </cell>
          <cell r="M736">
            <v>0</v>
          </cell>
          <cell r="N736">
            <v>0</v>
          </cell>
          <cell r="O736">
            <v>6</v>
          </cell>
          <cell r="P736">
            <v>0</v>
          </cell>
          <cell r="Q736">
            <v>14</v>
          </cell>
          <cell r="R736">
            <v>1</v>
          </cell>
          <cell r="T736">
            <v>6334.0497500000001</v>
          </cell>
          <cell r="U736">
            <v>9087.82</v>
          </cell>
          <cell r="V736">
            <v>61678.258249999999</v>
          </cell>
          <cell r="W736">
            <v>14486.198249999999</v>
          </cell>
          <cell r="X736">
            <v>2219.8615</v>
          </cell>
          <cell r="Y736">
            <v>6212.28125</v>
          </cell>
          <cell r="Z736">
            <v>3103.98</v>
          </cell>
          <cell r="AA736">
            <v>1805.1999999999998</v>
          </cell>
          <cell r="AB736">
            <v>15577.388749999998</v>
          </cell>
          <cell r="AC736">
            <v>13672.968499999999</v>
          </cell>
          <cell r="AD736">
            <v>0</v>
          </cell>
          <cell r="AE736">
            <v>134178.00624999998</v>
          </cell>
          <cell r="AG736">
            <v>497117674</v>
          </cell>
          <cell r="AH736" t="str">
            <v>497</v>
          </cell>
          <cell r="AI736" t="str">
            <v>117</v>
          </cell>
          <cell r="AJ736" t="str">
            <v>674</v>
          </cell>
          <cell r="AK736">
            <v>1</v>
          </cell>
          <cell r="AL736">
            <v>14</v>
          </cell>
          <cell r="AM736">
            <v>134178.00624999998</v>
          </cell>
          <cell r="AN736">
            <v>9584</v>
          </cell>
          <cell r="AO736">
            <v>0</v>
          </cell>
          <cell r="AP736">
            <v>9584</v>
          </cell>
        </row>
        <row r="737">
          <cell r="A737">
            <v>497117683</v>
          </cell>
          <cell r="B737" t="str">
            <v>PIONEER VALLEY CHINESE IMMERSION</v>
          </cell>
          <cell r="C737">
            <v>0</v>
          </cell>
          <cell r="D737">
            <v>0</v>
          </cell>
          <cell r="E737">
            <v>0</v>
          </cell>
          <cell r="F737">
            <v>0</v>
          </cell>
          <cell r="G737">
            <v>1</v>
          </cell>
          <cell r="H737">
            <v>0</v>
          </cell>
          <cell r="I737">
            <v>3.7499999999999999E-2</v>
          </cell>
          <cell r="J737">
            <v>0</v>
          </cell>
          <cell r="K737">
            <v>0</v>
          </cell>
          <cell r="L737">
            <v>0</v>
          </cell>
          <cell r="M737">
            <v>0</v>
          </cell>
          <cell r="N737">
            <v>0</v>
          </cell>
          <cell r="O737">
            <v>0</v>
          </cell>
          <cell r="P737">
            <v>0</v>
          </cell>
          <cell r="Q737">
            <v>1</v>
          </cell>
          <cell r="R737">
            <v>1</v>
          </cell>
          <cell r="T737">
            <v>452.43212500000004</v>
          </cell>
          <cell r="U737">
            <v>649.13</v>
          </cell>
          <cell r="V737">
            <v>2926.2598749999997</v>
          </cell>
          <cell r="W737">
            <v>836.13487499999997</v>
          </cell>
          <cell r="X737">
            <v>142.49725000000001</v>
          </cell>
          <cell r="Y737">
            <v>443.734375</v>
          </cell>
          <cell r="Z737">
            <v>288.31</v>
          </cell>
          <cell r="AA737">
            <v>211.11</v>
          </cell>
          <cell r="AB737">
            <v>999.99062500000002</v>
          </cell>
          <cell r="AC737">
            <v>826.10775000000001</v>
          </cell>
          <cell r="AD737">
            <v>0</v>
          </cell>
          <cell r="AE737">
            <v>7775.7068750000008</v>
          </cell>
          <cell r="AG737">
            <v>497117683</v>
          </cell>
          <cell r="AH737" t="str">
            <v>497</v>
          </cell>
          <cell r="AI737" t="str">
            <v>117</v>
          </cell>
          <cell r="AJ737" t="str">
            <v>683</v>
          </cell>
          <cell r="AK737">
            <v>1</v>
          </cell>
          <cell r="AL737">
            <v>1</v>
          </cell>
          <cell r="AM737">
            <v>7775.7068750000008</v>
          </cell>
          <cell r="AN737">
            <v>7776</v>
          </cell>
          <cell r="AO737">
            <v>0</v>
          </cell>
          <cell r="AP737">
            <v>7776</v>
          </cell>
        </row>
        <row r="738">
          <cell r="A738">
            <v>497117685</v>
          </cell>
          <cell r="B738" t="str">
            <v>PIONEER VALLEY CHINESE IMMERSION</v>
          </cell>
          <cell r="C738">
            <v>0</v>
          </cell>
          <cell r="D738">
            <v>0</v>
          </cell>
          <cell r="E738">
            <v>0</v>
          </cell>
          <cell r="F738">
            <v>0</v>
          </cell>
          <cell r="G738">
            <v>1</v>
          </cell>
          <cell r="H738">
            <v>0</v>
          </cell>
          <cell r="I738">
            <v>3.7499999999999999E-2</v>
          </cell>
          <cell r="J738">
            <v>0</v>
          </cell>
          <cell r="K738">
            <v>0</v>
          </cell>
          <cell r="L738">
            <v>0</v>
          </cell>
          <cell r="M738">
            <v>0</v>
          </cell>
          <cell r="N738">
            <v>0</v>
          </cell>
          <cell r="O738">
            <v>0</v>
          </cell>
          <cell r="P738">
            <v>0</v>
          </cell>
          <cell r="Q738">
            <v>1</v>
          </cell>
          <cell r="R738">
            <v>1</v>
          </cell>
          <cell r="T738">
            <v>452.43212500000004</v>
          </cell>
          <cell r="U738">
            <v>649.13</v>
          </cell>
          <cell r="V738">
            <v>2926.2598749999997</v>
          </cell>
          <cell r="W738">
            <v>836.13487499999997</v>
          </cell>
          <cell r="X738">
            <v>142.49725000000001</v>
          </cell>
          <cell r="Y738">
            <v>443.734375</v>
          </cell>
          <cell r="Z738">
            <v>288.31</v>
          </cell>
          <cell r="AA738">
            <v>211.11</v>
          </cell>
          <cell r="AB738">
            <v>999.99062500000002</v>
          </cell>
          <cell r="AC738">
            <v>826.10775000000001</v>
          </cell>
          <cell r="AD738">
            <v>0</v>
          </cell>
          <cell r="AE738">
            <v>7775.7068750000008</v>
          </cell>
          <cell r="AG738">
            <v>497117685</v>
          </cell>
          <cell r="AH738" t="str">
            <v>497</v>
          </cell>
          <cell r="AI738" t="str">
            <v>117</v>
          </cell>
          <cell r="AJ738" t="str">
            <v>685</v>
          </cell>
          <cell r="AK738">
            <v>1</v>
          </cell>
          <cell r="AL738">
            <v>1</v>
          </cell>
          <cell r="AM738">
            <v>7775.7068750000008</v>
          </cell>
          <cell r="AN738">
            <v>7776</v>
          </cell>
          <cell r="AO738">
            <v>0</v>
          </cell>
          <cell r="AP738">
            <v>7776</v>
          </cell>
        </row>
        <row r="739">
          <cell r="A739">
            <v>497117717</v>
          </cell>
          <cell r="B739" t="str">
            <v>PIONEER VALLEY CHINESE IMMERSION</v>
          </cell>
          <cell r="C739">
            <v>0</v>
          </cell>
          <cell r="D739">
            <v>0</v>
          </cell>
          <cell r="E739">
            <v>0</v>
          </cell>
          <cell r="F739">
            <v>2</v>
          </cell>
          <cell r="G739">
            <v>1</v>
          </cell>
          <cell r="H739">
            <v>1</v>
          </cell>
          <cell r="I739">
            <v>0.15</v>
          </cell>
          <cell r="J739">
            <v>0</v>
          </cell>
          <cell r="K739">
            <v>0</v>
          </cell>
          <cell r="L739">
            <v>0</v>
          </cell>
          <cell r="M739">
            <v>0</v>
          </cell>
          <cell r="N739">
            <v>0</v>
          </cell>
          <cell r="O739">
            <v>0</v>
          </cell>
          <cell r="P739">
            <v>0</v>
          </cell>
          <cell r="Q739">
            <v>4</v>
          </cell>
          <cell r="R739">
            <v>1</v>
          </cell>
          <cell r="T739">
            <v>1809.7285000000002</v>
          </cell>
          <cell r="U739">
            <v>2596.52</v>
          </cell>
          <cell r="V739">
            <v>13651.959499999999</v>
          </cell>
          <cell r="W739">
            <v>3680.2394999999997</v>
          </cell>
          <cell r="X739">
            <v>546.30899999999997</v>
          </cell>
          <cell r="Y739">
            <v>2033.4275</v>
          </cell>
          <cell r="Z739">
            <v>1082.9000000000001</v>
          </cell>
          <cell r="AA739">
            <v>956.43000000000006</v>
          </cell>
          <cell r="AB739">
            <v>3833.6424999999999</v>
          </cell>
          <cell r="AC739">
            <v>3349.9409999999998</v>
          </cell>
          <cell r="AD739">
            <v>0</v>
          </cell>
          <cell r="AE739">
            <v>33541.097500000003</v>
          </cell>
          <cell r="AG739">
            <v>497117717</v>
          </cell>
          <cell r="AH739" t="str">
            <v>497</v>
          </cell>
          <cell r="AI739" t="str">
            <v>117</v>
          </cell>
          <cell r="AJ739" t="str">
            <v>717</v>
          </cell>
          <cell r="AK739">
            <v>1</v>
          </cell>
          <cell r="AL739">
            <v>4</v>
          </cell>
          <cell r="AM739">
            <v>33541.097500000003</v>
          </cell>
          <cell r="AN739">
            <v>8385</v>
          </cell>
          <cell r="AO739">
            <v>0</v>
          </cell>
          <cell r="AP739">
            <v>8385</v>
          </cell>
        </row>
        <row r="740">
          <cell r="A740">
            <v>497117750</v>
          </cell>
          <cell r="B740" t="str">
            <v>PIONEER VALLEY CHINESE IMMERSION</v>
          </cell>
          <cell r="C740">
            <v>0</v>
          </cell>
          <cell r="D740">
            <v>0</v>
          </cell>
          <cell r="E740">
            <v>1</v>
          </cell>
          <cell r="F740">
            <v>0</v>
          </cell>
          <cell r="G740">
            <v>0</v>
          </cell>
          <cell r="H740">
            <v>0</v>
          </cell>
          <cell r="I740">
            <v>3.7499999999999999E-2</v>
          </cell>
          <cell r="J740">
            <v>0</v>
          </cell>
          <cell r="K740">
            <v>0</v>
          </cell>
          <cell r="L740">
            <v>0</v>
          </cell>
          <cell r="M740">
            <v>0</v>
          </cell>
          <cell r="N740">
            <v>0</v>
          </cell>
          <cell r="O740">
            <v>0</v>
          </cell>
          <cell r="P740">
            <v>0</v>
          </cell>
          <cell r="Q740">
            <v>1</v>
          </cell>
          <cell r="R740">
            <v>1</v>
          </cell>
          <cell r="T740">
            <v>452.43212500000004</v>
          </cell>
          <cell r="U740">
            <v>649.13</v>
          </cell>
          <cell r="V740">
            <v>3283.459875</v>
          </cell>
          <cell r="W740">
            <v>1050.0048750000001</v>
          </cell>
          <cell r="X740">
            <v>132.57724999999999</v>
          </cell>
          <cell r="Y740">
            <v>443.734375</v>
          </cell>
          <cell r="Z740">
            <v>216.59</v>
          </cell>
          <cell r="AA740">
            <v>86.17</v>
          </cell>
          <cell r="AB740">
            <v>930.45062499999995</v>
          </cell>
          <cell r="AC740">
            <v>862.71775000000002</v>
          </cell>
          <cell r="AD740">
            <v>0</v>
          </cell>
          <cell r="AE740">
            <v>8107.2668749999993</v>
          </cell>
          <cell r="AG740">
            <v>497117750</v>
          </cell>
          <cell r="AH740" t="str">
            <v>497</v>
          </cell>
          <cell r="AI740" t="str">
            <v>117</v>
          </cell>
          <cell r="AJ740" t="str">
            <v>750</v>
          </cell>
          <cell r="AK740">
            <v>1</v>
          </cell>
          <cell r="AL740">
            <v>1</v>
          </cell>
          <cell r="AM740">
            <v>8107.2668749999993</v>
          </cell>
          <cell r="AN740">
            <v>8107</v>
          </cell>
          <cell r="AO740">
            <v>0</v>
          </cell>
          <cell r="AP740">
            <v>8107</v>
          </cell>
        </row>
        <row r="741">
          <cell r="A741">
            <v>498281281</v>
          </cell>
          <cell r="B741" t="str">
            <v>VERITAS PREPARATORY</v>
          </cell>
          <cell r="C741">
            <v>0</v>
          </cell>
          <cell r="D741">
            <v>0</v>
          </cell>
          <cell r="E741">
            <v>0</v>
          </cell>
          <cell r="F741">
            <v>64</v>
          </cell>
          <cell r="G741">
            <v>73</v>
          </cell>
          <cell r="H741">
            <v>0</v>
          </cell>
          <cell r="I741">
            <v>5.85</v>
          </cell>
          <cell r="J741">
            <v>0</v>
          </cell>
          <cell r="K741">
            <v>0</v>
          </cell>
          <cell r="L741">
            <v>0</v>
          </cell>
          <cell r="M741">
            <v>19</v>
          </cell>
          <cell r="N741">
            <v>0</v>
          </cell>
          <cell r="O741">
            <v>134</v>
          </cell>
          <cell r="P741">
            <v>0</v>
          </cell>
          <cell r="Q741">
            <v>156</v>
          </cell>
          <cell r="R741">
            <v>1</v>
          </cell>
          <cell r="T741">
            <v>70579.411499999987</v>
          </cell>
          <cell r="U741">
            <v>101264.28</v>
          </cell>
          <cell r="V741">
            <v>873599.32049999991</v>
          </cell>
          <cell r="W741">
            <v>145281.4405</v>
          </cell>
          <cell r="X741">
            <v>30097.181</v>
          </cell>
          <cell r="Y741">
            <v>69222.5625</v>
          </cell>
          <cell r="Z741">
            <v>40386.28</v>
          </cell>
          <cell r="AA741">
            <v>26138.78</v>
          </cell>
          <cell r="AB741">
            <v>211203.56749999998</v>
          </cell>
          <cell r="AC741">
            <v>171992.41899999999</v>
          </cell>
          <cell r="AD741">
            <v>0</v>
          </cell>
          <cell r="AE741">
            <v>1739765.2424999999</v>
          </cell>
          <cell r="AG741">
            <v>498281281</v>
          </cell>
          <cell r="AH741" t="str">
            <v>498</v>
          </cell>
          <cell r="AI741" t="str">
            <v>281</v>
          </cell>
          <cell r="AJ741" t="str">
            <v>281</v>
          </cell>
          <cell r="AK741">
            <v>1</v>
          </cell>
          <cell r="AL741">
            <v>156</v>
          </cell>
          <cell r="AM741">
            <v>1739765.2424999999</v>
          </cell>
          <cell r="AN741">
            <v>11152</v>
          </cell>
          <cell r="AO741">
            <v>0</v>
          </cell>
          <cell r="AP741">
            <v>11152</v>
          </cell>
        </row>
        <row r="742">
          <cell r="A742">
            <v>499061005</v>
          </cell>
          <cell r="B742" t="str">
            <v>HAMPDEN CS OF SCIENCE</v>
          </cell>
          <cell r="C742">
            <v>0</v>
          </cell>
          <cell r="D742">
            <v>0</v>
          </cell>
          <cell r="E742">
            <v>0</v>
          </cell>
          <cell r="F742">
            <v>0</v>
          </cell>
          <cell r="G742">
            <v>0</v>
          </cell>
          <cell r="H742">
            <v>1</v>
          </cell>
          <cell r="I742">
            <v>7.4999999999999997E-2</v>
          </cell>
          <cell r="J742">
            <v>0</v>
          </cell>
          <cell r="K742">
            <v>0</v>
          </cell>
          <cell r="L742">
            <v>0</v>
          </cell>
          <cell r="M742">
            <v>1</v>
          </cell>
          <cell r="N742">
            <v>0</v>
          </cell>
          <cell r="O742">
            <v>1</v>
          </cell>
          <cell r="P742">
            <v>1</v>
          </cell>
          <cell r="Q742">
            <v>2</v>
          </cell>
          <cell r="R742">
            <v>1</v>
          </cell>
          <cell r="T742">
            <v>904.86425000000008</v>
          </cell>
          <cell r="U742">
            <v>1298.26</v>
          </cell>
          <cell r="V742">
            <v>13649.519749999999</v>
          </cell>
          <cell r="W742">
            <v>1641.1097500000001</v>
          </cell>
          <cell r="X742">
            <v>430.74450000000002</v>
          </cell>
          <cell r="Y742">
            <v>1145.95875</v>
          </cell>
          <cell r="Z742">
            <v>649.72</v>
          </cell>
          <cell r="AA742">
            <v>616.06999999999994</v>
          </cell>
          <cell r="AB742">
            <v>3022.7912500000002</v>
          </cell>
          <cell r="AC742">
            <v>2396.9155000000001</v>
          </cell>
          <cell r="AD742">
            <v>0</v>
          </cell>
          <cell r="AE742">
            <v>25755.953750000004</v>
          </cell>
          <cell r="AG742">
            <v>499061005</v>
          </cell>
          <cell r="AH742" t="str">
            <v>499</v>
          </cell>
          <cell r="AI742" t="str">
            <v>061</v>
          </cell>
          <cell r="AJ742" t="str">
            <v>005</v>
          </cell>
          <cell r="AK742">
            <v>1</v>
          </cell>
          <cell r="AL742">
            <v>2</v>
          </cell>
          <cell r="AM742">
            <v>25755.953750000004</v>
          </cell>
          <cell r="AN742">
            <v>12878</v>
          </cell>
          <cell r="AO742">
            <v>0</v>
          </cell>
          <cell r="AP742">
            <v>12878</v>
          </cell>
        </row>
        <row r="743">
          <cell r="A743">
            <v>499061061</v>
          </cell>
          <cell r="B743" t="str">
            <v>HAMPDEN CS OF SCIENCE</v>
          </cell>
          <cell r="C743">
            <v>0</v>
          </cell>
          <cell r="D743">
            <v>0</v>
          </cell>
          <cell r="E743">
            <v>0</v>
          </cell>
          <cell r="F743">
            <v>0</v>
          </cell>
          <cell r="G743">
            <v>42</v>
          </cell>
          <cell r="H743">
            <v>21</v>
          </cell>
          <cell r="I743">
            <v>2.5125000000000002</v>
          </cell>
          <cell r="J743">
            <v>0</v>
          </cell>
          <cell r="K743">
            <v>0</v>
          </cell>
          <cell r="L743">
            <v>0</v>
          </cell>
          <cell r="M743">
            <v>4</v>
          </cell>
          <cell r="N743">
            <v>0</v>
          </cell>
          <cell r="O743">
            <v>27</v>
          </cell>
          <cell r="P743">
            <v>12</v>
          </cell>
          <cell r="Q743">
            <v>67</v>
          </cell>
          <cell r="R743">
            <v>1</v>
          </cell>
          <cell r="T743">
            <v>30312.952375000001</v>
          </cell>
          <cell r="U743">
            <v>43491.71</v>
          </cell>
          <cell r="V743">
            <v>325978.26162499998</v>
          </cell>
          <cell r="W743">
            <v>54331.716625000001</v>
          </cell>
          <cell r="X743">
            <v>11891.49575</v>
          </cell>
          <cell r="Y743">
            <v>35158.493125000001</v>
          </cell>
          <cell r="Z743">
            <v>20851.870000000003</v>
          </cell>
          <cell r="AA743">
            <v>19606.84</v>
          </cell>
          <cell r="AB743">
            <v>83448.821874999994</v>
          </cell>
          <cell r="AC743">
            <v>66281.979250000004</v>
          </cell>
          <cell r="AD743">
            <v>0</v>
          </cell>
          <cell r="AE743">
            <v>691354.140625</v>
          </cell>
          <cell r="AG743">
            <v>499061061</v>
          </cell>
          <cell r="AH743" t="str">
            <v>499</v>
          </cell>
          <cell r="AI743" t="str">
            <v>061</v>
          </cell>
          <cell r="AJ743" t="str">
            <v>061</v>
          </cell>
          <cell r="AK743">
            <v>1</v>
          </cell>
          <cell r="AL743">
            <v>67</v>
          </cell>
          <cell r="AM743">
            <v>691354.140625</v>
          </cell>
          <cell r="AN743">
            <v>10319</v>
          </cell>
          <cell r="AO743">
            <v>0</v>
          </cell>
          <cell r="AP743">
            <v>10319</v>
          </cell>
        </row>
        <row r="744">
          <cell r="A744">
            <v>499061161</v>
          </cell>
          <cell r="B744" t="str">
            <v>HAMPDEN CS OF SCIENCE</v>
          </cell>
          <cell r="C744">
            <v>0</v>
          </cell>
          <cell r="D744">
            <v>0</v>
          </cell>
          <cell r="E744">
            <v>0</v>
          </cell>
          <cell r="F744">
            <v>0</v>
          </cell>
          <cell r="G744">
            <v>8</v>
          </cell>
          <cell r="H744">
            <v>7</v>
          </cell>
          <cell r="I744">
            <v>0.75</v>
          </cell>
          <cell r="J744">
            <v>0</v>
          </cell>
          <cell r="K744">
            <v>0</v>
          </cell>
          <cell r="L744">
            <v>0</v>
          </cell>
          <cell r="M744">
            <v>5</v>
          </cell>
          <cell r="N744">
            <v>0</v>
          </cell>
          <cell r="O744">
            <v>12</v>
          </cell>
          <cell r="P744">
            <v>7</v>
          </cell>
          <cell r="Q744">
            <v>20</v>
          </cell>
          <cell r="R744">
            <v>1</v>
          </cell>
          <cell r="T744">
            <v>9048.6425000000017</v>
          </cell>
          <cell r="U744">
            <v>12982.6</v>
          </cell>
          <cell r="V744">
            <v>122766.94749999999</v>
          </cell>
          <cell r="W744">
            <v>16382.817499999999</v>
          </cell>
          <cell r="X744">
            <v>4101.3949999999995</v>
          </cell>
          <cell r="Y744">
            <v>10684.1175</v>
          </cell>
          <cell r="Z744">
            <v>6277.9000000000005</v>
          </cell>
          <cell r="AA744">
            <v>5742.87</v>
          </cell>
          <cell r="AB744">
            <v>28781.692500000001</v>
          </cell>
          <cell r="AC744">
            <v>22636.505000000001</v>
          </cell>
          <cell r="AD744">
            <v>0</v>
          </cell>
          <cell r="AE744">
            <v>239405.48749999999</v>
          </cell>
          <cell r="AG744">
            <v>499061161</v>
          </cell>
          <cell r="AH744" t="str">
            <v>499</v>
          </cell>
          <cell r="AI744" t="str">
            <v>061</v>
          </cell>
          <cell r="AJ744" t="str">
            <v>161</v>
          </cell>
          <cell r="AK744">
            <v>1</v>
          </cell>
          <cell r="AL744">
            <v>20</v>
          </cell>
          <cell r="AM744">
            <v>239405.48749999999</v>
          </cell>
          <cell r="AN744">
            <v>11970</v>
          </cell>
          <cell r="AO744">
            <v>0</v>
          </cell>
          <cell r="AP744">
            <v>11970</v>
          </cell>
        </row>
        <row r="745">
          <cell r="A745">
            <v>499061281</v>
          </cell>
          <cell r="B745" t="str">
            <v>HAMPDEN CS OF SCIENCE</v>
          </cell>
          <cell r="C745">
            <v>0</v>
          </cell>
          <cell r="D745">
            <v>0</v>
          </cell>
          <cell r="E745">
            <v>0</v>
          </cell>
          <cell r="F745">
            <v>0</v>
          </cell>
          <cell r="G745">
            <v>100</v>
          </cell>
          <cell r="H745">
            <v>126</v>
          </cell>
          <cell r="I745">
            <v>8.5500000000000007</v>
          </cell>
          <cell r="J745">
            <v>0</v>
          </cell>
          <cell r="K745">
            <v>0</v>
          </cell>
          <cell r="L745">
            <v>0</v>
          </cell>
          <cell r="M745">
            <v>2</v>
          </cell>
          <cell r="N745">
            <v>0</v>
          </cell>
          <cell r="O745">
            <v>72</v>
          </cell>
          <cell r="P745">
            <v>87</v>
          </cell>
          <cell r="Q745">
            <v>228</v>
          </cell>
          <cell r="R745">
            <v>1</v>
          </cell>
          <cell r="T745">
            <v>103154.52450000001</v>
          </cell>
          <cell r="U745">
            <v>148001.64000000001</v>
          </cell>
          <cell r="V745">
            <v>1195040.0015</v>
          </cell>
          <cell r="W745">
            <v>179163.47150000001</v>
          </cell>
          <cell r="X745">
            <v>41435.452999999994</v>
          </cell>
          <cell r="Y745">
            <v>133741.17749999999</v>
          </cell>
          <cell r="Z745">
            <v>74945.279999999999</v>
          </cell>
          <cell r="AA745">
            <v>82708.820000000007</v>
          </cell>
          <cell r="AB745">
            <v>290772.17250000004</v>
          </cell>
          <cell r="AC745">
            <v>228527.17700000003</v>
          </cell>
          <cell r="AD745">
            <v>0</v>
          </cell>
          <cell r="AE745">
            <v>2477489.7175000003</v>
          </cell>
          <cell r="AG745">
            <v>499061281</v>
          </cell>
          <cell r="AH745" t="str">
            <v>499</v>
          </cell>
          <cell r="AI745" t="str">
            <v>061</v>
          </cell>
          <cell r="AJ745" t="str">
            <v>281</v>
          </cell>
          <cell r="AK745">
            <v>1</v>
          </cell>
          <cell r="AL745">
            <v>228</v>
          </cell>
          <cell r="AM745">
            <v>2477489.7175000003</v>
          </cell>
          <cell r="AN745">
            <v>10866</v>
          </cell>
          <cell r="AO745">
            <v>0</v>
          </cell>
          <cell r="AP745">
            <v>10866</v>
          </cell>
        </row>
        <row r="746">
          <cell r="A746">
            <v>499061332</v>
          </cell>
          <cell r="B746" t="str">
            <v>HAMPDEN CS OF SCIENCE</v>
          </cell>
          <cell r="C746">
            <v>0</v>
          </cell>
          <cell r="D746">
            <v>0</v>
          </cell>
          <cell r="E746">
            <v>0</v>
          </cell>
          <cell r="F746">
            <v>0</v>
          </cell>
          <cell r="G746">
            <v>18</v>
          </cell>
          <cell r="H746">
            <v>12</v>
          </cell>
          <cell r="I746">
            <v>1.3125</v>
          </cell>
          <cell r="J746">
            <v>0</v>
          </cell>
          <cell r="K746">
            <v>0</v>
          </cell>
          <cell r="L746">
            <v>0</v>
          </cell>
          <cell r="M746">
            <v>5</v>
          </cell>
          <cell r="N746">
            <v>0</v>
          </cell>
          <cell r="O746">
            <v>13</v>
          </cell>
          <cell r="P746">
            <v>12</v>
          </cell>
          <cell r="Q746">
            <v>35</v>
          </cell>
          <cell r="R746">
            <v>1</v>
          </cell>
          <cell r="T746">
            <v>15835.124374999999</v>
          </cell>
          <cell r="U746">
            <v>22719.550000000003</v>
          </cell>
          <cell r="V746">
            <v>185617.20562499997</v>
          </cell>
          <cell r="W746">
            <v>28464.640625</v>
          </cell>
          <cell r="X746">
            <v>6573.09375</v>
          </cell>
          <cell r="Y746">
            <v>18632.583124999997</v>
          </cell>
          <cell r="Z746">
            <v>10968.05</v>
          </cell>
          <cell r="AA746">
            <v>10288.07</v>
          </cell>
          <cell r="AB746">
            <v>46126.891875000001</v>
          </cell>
          <cell r="AC746">
            <v>36520.051250000004</v>
          </cell>
          <cell r="AD746">
            <v>0</v>
          </cell>
          <cell r="AE746">
            <v>381745.260625</v>
          </cell>
          <cell r="AG746">
            <v>499061332</v>
          </cell>
          <cell r="AH746" t="str">
            <v>499</v>
          </cell>
          <cell r="AI746" t="str">
            <v>061</v>
          </cell>
          <cell r="AJ746" t="str">
            <v>332</v>
          </cell>
          <cell r="AK746">
            <v>1</v>
          </cell>
          <cell r="AL746">
            <v>35</v>
          </cell>
          <cell r="AM746">
            <v>381745.260625</v>
          </cell>
          <cell r="AN746">
            <v>10907</v>
          </cell>
          <cell r="AO746">
            <v>0</v>
          </cell>
          <cell r="AP746">
            <v>10907</v>
          </cell>
        </row>
        <row r="747">
          <cell r="A747">
            <v>499061672</v>
          </cell>
          <cell r="B747" t="str">
            <v>HAMPDEN CS OF SCIENCE</v>
          </cell>
          <cell r="C747">
            <v>0</v>
          </cell>
          <cell r="D747">
            <v>0</v>
          </cell>
          <cell r="E747">
            <v>0</v>
          </cell>
          <cell r="F747">
            <v>0</v>
          </cell>
          <cell r="G747">
            <v>1</v>
          </cell>
          <cell r="H747">
            <v>0</v>
          </cell>
          <cell r="I747">
            <v>3.7499999999999999E-2</v>
          </cell>
          <cell r="J747">
            <v>0</v>
          </cell>
          <cell r="K747">
            <v>0</v>
          </cell>
          <cell r="L747">
            <v>0</v>
          </cell>
          <cell r="M747">
            <v>0</v>
          </cell>
          <cell r="N747">
            <v>0</v>
          </cell>
          <cell r="O747">
            <v>1</v>
          </cell>
          <cell r="P747">
            <v>0</v>
          </cell>
          <cell r="Q747">
            <v>1</v>
          </cell>
          <cell r="R747">
            <v>1</v>
          </cell>
          <cell r="T747">
            <v>452.43212500000004</v>
          </cell>
          <cell r="U747">
            <v>649.13</v>
          </cell>
          <cell r="V747">
            <v>5604.1698749999996</v>
          </cell>
          <cell r="W747">
            <v>836.13487499999997</v>
          </cell>
          <cell r="X747">
            <v>201.43725000000001</v>
          </cell>
          <cell r="Y747">
            <v>443.734375</v>
          </cell>
          <cell r="Z747">
            <v>288.31</v>
          </cell>
          <cell r="AA747">
            <v>211.11</v>
          </cell>
          <cell r="AB747">
            <v>1413.5806250000001</v>
          </cell>
          <cell r="AC747">
            <v>1097.9377500000001</v>
          </cell>
          <cell r="AD747">
            <v>0</v>
          </cell>
          <cell r="AE747">
            <v>11197.976875</v>
          </cell>
          <cell r="AG747">
            <v>499061672</v>
          </cell>
          <cell r="AH747" t="str">
            <v>499</v>
          </cell>
          <cell r="AI747" t="str">
            <v>061</v>
          </cell>
          <cell r="AJ747" t="str">
            <v>672</v>
          </cell>
          <cell r="AK747">
            <v>1</v>
          </cell>
          <cell r="AL747">
            <v>1</v>
          </cell>
          <cell r="AM747">
            <v>11197.976875</v>
          </cell>
          <cell r="AN747">
            <v>11198</v>
          </cell>
          <cell r="AO747">
            <v>0</v>
          </cell>
          <cell r="AP747">
            <v>11198</v>
          </cell>
        </row>
        <row r="748">
          <cell r="A748">
            <v>3501137005</v>
          </cell>
          <cell r="B748" t="str">
            <v xml:space="preserve">PAULO FREIRE SOCIAL JUSTICE </v>
          </cell>
          <cell r="C748">
            <v>0</v>
          </cell>
          <cell r="D748">
            <v>0</v>
          </cell>
          <cell r="E748">
            <v>0</v>
          </cell>
          <cell r="F748">
            <v>0</v>
          </cell>
          <cell r="G748">
            <v>0</v>
          </cell>
          <cell r="H748">
            <v>1</v>
          </cell>
          <cell r="I748">
            <v>3.7499999999999999E-2</v>
          </cell>
          <cell r="J748">
            <v>0</v>
          </cell>
          <cell r="K748">
            <v>0</v>
          </cell>
          <cell r="L748">
            <v>0</v>
          </cell>
          <cell r="M748">
            <v>0</v>
          </cell>
          <cell r="N748">
            <v>0</v>
          </cell>
          <cell r="O748">
            <v>0</v>
          </cell>
          <cell r="P748">
            <v>0</v>
          </cell>
          <cell r="Q748">
            <v>1</v>
          </cell>
          <cell r="R748">
            <v>1</v>
          </cell>
          <cell r="T748">
            <v>452.43212500000004</v>
          </cell>
          <cell r="U748">
            <v>649.13</v>
          </cell>
          <cell r="V748">
            <v>4158.8598750000001</v>
          </cell>
          <cell r="W748">
            <v>744.094875</v>
          </cell>
          <cell r="X748">
            <v>138.61725000000001</v>
          </cell>
          <cell r="Y748">
            <v>702.22437500000001</v>
          </cell>
          <cell r="Z748">
            <v>361.41</v>
          </cell>
          <cell r="AA748">
            <v>486.82</v>
          </cell>
          <cell r="AB748">
            <v>972.75062500000001</v>
          </cell>
          <cell r="AC748">
            <v>798.29775000000006</v>
          </cell>
          <cell r="AD748">
            <v>0</v>
          </cell>
          <cell r="AE748">
            <v>9464.6368750000001</v>
          </cell>
          <cell r="AG748">
            <v>3501137005</v>
          </cell>
          <cell r="AH748" t="str">
            <v>3501</v>
          </cell>
          <cell r="AI748" t="str">
            <v>137</v>
          </cell>
          <cell r="AJ748" t="str">
            <v>005</v>
          </cell>
          <cell r="AK748">
            <v>1</v>
          </cell>
          <cell r="AL748">
            <v>1</v>
          </cell>
          <cell r="AM748">
            <v>9464.6368750000001</v>
          </cell>
          <cell r="AN748">
            <v>9465</v>
          </cell>
          <cell r="AO748">
            <v>0</v>
          </cell>
          <cell r="AP748">
            <v>9465</v>
          </cell>
        </row>
        <row r="749">
          <cell r="A749">
            <v>3501137061</v>
          </cell>
          <cell r="B749" t="str">
            <v xml:space="preserve">PAULO FREIRE SOCIAL JUSTICE </v>
          </cell>
          <cell r="C749">
            <v>0</v>
          </cell>
          <cell r="D749">
            <v>0</v>
          </cell>
          <cell r="E749">
            <v>0</v>
          </cell>
          <cell r="F749">
            <v>0</v>
          </cell>
          <cell r="G749">
            <v>0</v>
          </cell>
          <cell r="H749">
            <v>11</v>
          </cell>
          <cell r="I749">
            <v>0.41249999999999998</v>
          </cell>
          <cell r="J749">
            <v>0</v>
          </cell>
          <cell r="K749">
            <v>0</v>
          </cell>
          <cell r="L749">
            <v>0</v>
          </cell>
          <cell r="M749">
            <v>0</v>
          </cell>
          <cell r="N749">
            <v>0</v>
          </cell>
          <cell r="O749">
            <v>0</v>
          </cell>
          <cell r="P749">
            <v>8</v>
          </cell>
          <cell r="Q749">
            <v>11</v>
          </cell>
          <cell r="R749">
            <v>1</v>
          </cell>
          <cell r="T749">
            <v>4976.7533750000002</v>
          </cell>
          <cell r="U749">
            <v>7140.43</v>
          </cell>
          <cell r="V749">
            <v>61932.178624999993</v>
          </cell>
          <cell r="W749">
            <v>8185.0436250000002</v>
          </cell>
          <cell r="X749">
            <v>1996.3097500000001</v>
          </cell>
          <cell r="Y749">
            <v>7724.4681249999994</v>
          </cell>
          <cell r="Z749">
            <v>3975.51</v>
          </cell>
          <cell r="AA749">
            <v>5355.0199999999995</v>
          </cell>
          <cell r="AB749">
            <v>14008.976874999998</v>
          </cell>
          <cell r="AC749">
            <v>10955.91525</v>
          </cell>
          <cell r="AD749">
            <v>0</v>
          </cell>
          <cell r="AE749">
            <v>126250.605625</v>
          </cell>
          <cell r="AG749">
            <v>3501137061</v>
          </cell>
          <cell r="AH749" t="str">
            <v>3501</v>
          </cell>
          <cell r="AI749" t="str">
            <v>137</v>
          </cell>
          <cell r="AJ749" t="str">
            <v>061</v>
          </cell>
          <cell r="AK749">
            <v>1</v>
          </cell>
          <cell r="AL749">
            <v>11</v>
          </cell>
          <cell r="AM749">
            <v>126250.605625</v>
          </cell>
          <cell r="AN749">
            <v>11477</v>
          </cell>
          <cell r="AO749">
            <v>0</v>
          </cell>
          <cell r="AP749">
            <v>11477</v>
          </cell>
        </row>
        <row r="750">
          <cell r="A750">
            <v>3501137086</v>
          </cell>
          <cell r="B750" t="str">
            <v xml:space="preserve">PAULO FREIRE SOCIAL JUSTICE </v>
          </cell>
          <cell r="C750">
            <v>0</v>
          </cell>
          <cell r="D750">
            <v>0</v>
          </cell>
          <cell r="E750">
            <v>0</v>
          </cell>
          <cell r="F750">
            <v>0</v>
          </cell>
          <cell r="G750">
            <v>0</v>
          </cell>
          <cell r="H750">
            <v>1</v>
          </cell>
          <cell r="I750">
            <v>3.7499999999999999E-2</v>
          </cell>
          <cell r="J750">
            <v>0</v>
          </cell>
          <cell r="K750">
            <v>0</v>
          </cell>
          <cell r="L750">
            <v>0</v>
          </cell>
          <cell r="M750">
            <v>0</v>
          </cell>
          <cell r="N750">
            <v>0</v>
          </cell>
          <cell r="O750">
            <v>0</v>
          </cell>
          <cell r="P750">
            <v>0</v>
          </cell>
          <cell r="Q750">
            <v>1</v>
          </cell>
          <cell r="R750">
            <v>1</v>
          </cell>
          <cell r="T750">
            <v>452.43212500000004</v>
          </cell>
          <cell r="U750">
            <v>649.13</v>
          </cell>
          <cell r="V750">
            <v>4158.8598750000001</v>
          </cell>
          <cell r="W750">
            <v>744.094875</v>
          </cell>
          <cell r="X750">
            <v>138.61725000000001</v>
          </cell>
          <cell r="Y750">
            <v>702.22437500000001</v>
          </cell>
          <cell r="Z750">
            <v>361.41</v>
          </cell>
          <cell r="AA750">
            <v>486.82</v>
          </cell>
          <cell r="AB750">
            <v>972.75062500000001</v>
          </cell>
          <cell r="AC750">
            <v>798.29775000000006</v>
          </cell>
          <cell r="AD750">
            <v>0</v>
          </cell>
          <cell r="AE750">
            <v>9464.6368750000001</v>
          </cell>
          <cell r="AG750">
            <v>3501137086</v>
          </cell>
          <cell r="AH750" t="str">
            <v>3501</v>
          </cell>
          <cell r="AI750" t="str">
            <v>137</v>
          </cell>
          <cell r="AJ750" t="str">
            <v>086</v>
          </cell>
          <cell r="AK750">
            <v>1</v>
          </cell>
          <cell r="AL750">
            <v>1</v>
          </cell>
          <cell r="AM750">
            <v>9464.6368750000001</v>
          </cell>
          <cell r="AN750">
            <v>9465</v>
          </cell>
          <cell r="AO750">
            <v>0</v>
          </cell>
          <cell r="AP750">
            <v>9465</v>
          </cell>
        </row>
        <row r="751">
          <cell r="A751">
            <v>3501137137</v>
          </cell>
          <cell r="B751" t="str">
            <v xml:space="preserve">PAULO FREIRE SOCIAL JUSTICE </v>
          </cell>
          <cell r="C751">
            <v>0</v>
          </cell>
          <cell r="D751">
            <v>0</v>
          </cell>
          <cell r="E751">
            <v>0</v>
          </cell>
          <cell r="F751">
            <v>0</v>
          </cell>
          <cell r="G751">
            <v>0</v>
          </cell>
          <cell r="H751">
            <v>97</v>
          </cell>
          <cell r="I751">
            <v>4.05</v>
          </cell>
          <cell r="J751">
            <v>0</v>
          </cell>
          <cell r="K751">
            <v>0</v>
          </cell>
          <cell r="L751">
            <v>0</v>
          </cell>
          <cell r="M751">
            <v>11</v>
          </cell>
          <cell r="N751">
            <v>0</v>
          </cell>
          <cell r="O751">
            <v>0</v>
          </cell>
          <cell r="P751">
            <v>87</v>
          </cell>
          <cell r="Q751">
            <v>108</v>
          </cell>
          <cell r="R751">
            <v>1</v>
          </cell>
          <cell r="T751">
            <v>48862.669500000004</v>
          </cell>
          <cell r="U751">
            <v>70106.040000000008</v>
          </cell>
          <cell r="V751">
            <v>632104.49649999989</v>
          </cell>
          <cell r="W751">
            <v>82044.366499999989</v>
          </cell>
          <cell r="X751">
            <v>20490.373</v>
          </cell>
          <cell r="Y751">
            <v>72996.842499999999</v>
          </cell>
          <cell r="Z751">
            <v>38228.180000000008</v>
          </cell>
          <cell r="AA751">
            <v>48643.29</v>
          </cell>
          <cell r="AB751">
            <v>143790.60749999998</v>
          </cell>
          <cell r="AC751">
            <v>112688.62700000001</v>
          </cell>
          <cell r="AD751">
            <v>0</v>
          </cell>
          <cell r="AE751">
            <v>1269955.4925000002</v>
          </cell>
          <cell r="AG751">
            <v>3501137137</v>
          </cell>
          <cell r="AH751" t="str">
            <v>3501</v>
          </cell>
          <cell r="AI751" t="str">
            <v>137</v>
          </cell>
          <cell r="AJ751" t="str">
            <v>137</v>
          </cell>
          <cell r="AK751">
            <v>1</v>
          </cell>
          <cell r="AL751">
            <v>108</v>
          </cell>
          <cell r="AM751">
            <v>1269955.4925000002</v>
          </cell>
          <cell r="AN751">
            <v>11759</v>
          </cell>
          <cell r="AO751">
            <v>0</v>
          </cell>
          <cell r="AP751">
            <v>11759</v>
          </cell>
        </row>
        <row r="752">
          <cell r="A752">
            <v>3501137210</v>
          </cell>
          <cell r="B752" t="str">
            <v xml:space="preserve">PAULO FREIRE SOCIAL JUSTICE </v>
          </cell>
          <cell r="C752">
            <v>0</v>
          </cell>
          <cell r="D752">
            <v>0</v>
          </cell>
          <cell r="E752">
            <v>0</v>
          </cell>
          <cell r="F752">
            <v>0</v>
          </cell>
          <cell r="G752">
            <v>0</v>
          </cell>
          <cell r="H752">
            <v>2</v>
          </cell>
          <cell r="I752">
            <v>7.4999999999999997E-2</v>
          </cell>
          <cell r="J752">
            <v>0</v>
          </cell>
          <cell r="K752">
            <v>0</v>
          </cell>
          <cell r="L752">
            <v>0</v>
          </cell>
          <cell r="M752">
            <v>0</v>
          </cell>
          <cell r="N752">
            <v>0</v>
          </cell>
          <cell r="O752">
            <v>0</v>
          </cell>
          <cell r="P752">
            <v>0</v>
          </cell>
          <cell r="Q752">
            <v>2</v>
          </cell>
          <cell r="R752">
            <v>1</v>
          </cell>
          <cell r="T752">
            <v>904.86425000000008</v>
          </cell>
          <cell r="U752">
            <v>1298.26</v>
          </cell>
          <cell r="V752">
            <v>8317.7197500000002</v>
          </cell>
          <cell r="W752">
            <v>1488.18975</v>
          </cell>
          <cell r="X752">
            <v>277.23450000000003</v>
          </cell>
          <cell r="Y752">
            <v>1404.44875</v>
          </cell>
          <cell r="Z752">
            <v>722.82</v>
          </cell>
          <cell r="AA752">
            <v>973.64</v>
          </cell>
          <cell r="AB752">
            <v>1945.50125</v>
          </cell>
          <cell r="AC752">
            <v>1596.5955000000001</v>
          </cell>
          <cell r="AD752">
            <v>0</v>
          </cell>
          <cell r="AE752">
            <v>18929.27375</v>
          </cell>
          <cell r="AG752">
            <v>3501137210</v>
          </cell>
          <cell r="AH752" t="str">
            <v>3501</v>
          </cell>
          <cell r="AI752" t="str">
            <v>137</v>
          </cell>
          <cell r="AJ752" t="str">
            <v>210</v>
          </cell>
          <cell r="AK752">
            <v>1</v>
          </cell>
          <cell r="AL752">
            <v>2</v>
          </cell>
          <cell r="AM752">
            <v>18929.27375</v>
          </cell>
          <cell r="AN752">
            <v>9465</v>
          </cell>
          <cell r="AO752">
            <v>0</v>
          </cell>
          <cell r="AP752">
            <v>9465</v>
          </cell>
        </row>
        <row r="753">
          <cell r="A753">
            <v>3501137278</v>
          </cell>
          <cell r="B753" t="str">
            <v xml:space="preserve">PAULO FREIRE SOCIAL JUSTICE </v>
          </cell>
          <cell r="C753">
            <v>0</v>
          </cell>
          <cell r="D753">
            <v>0</v>
          </cell>
          <cell r="E753">
            <v>0</v>
          </cell>
          <cell r="F753">
            <v>0</v>
          </cell>
          <cell r="G753">
            <v>0</v>
          </cell>
          <cell r="H753">
            <v>3</v>
          </cell>
          <cell r="I753">
            <v>0.1125</v>
          </cell>
          <cell r="J753">
            <v>0</v>
          </cell>
          <cell r="K753">
            <v>0</v>
          </cell>
          <cell r="L753">
            <v>0</v>
          </cell>
          <cell r="M753">
            <v>0</v>
          </cell>
          <cell r="N753">
            <v>0</v>
          </cell>
          <cell r="O753">
            <v>0</v>
          </cell>
          <cell r="P753">
            <v>1</v>
          </cell>
          <cell r="Q753">
            <v>3</v>
          </cell>
          <cell r="R753">
            <v>1</v>
          </cell>
          <cell r="T753">
            <v>1357.2963750000001</v>
          </cell>
          <cell r="U753">
            <v>1947.3899999999999</v>
          </cell>
          <cell r="V753">
            <v>14499.669625</v>
          </cell>
          <cell r="W753">
            <v>2232.2846250000002</v>
          </cell>
          <cell r="X753">
            <v>474.79175000000004</v>
          </cell>
          <cell r="Y753">
            <v>2106.6731249999998</v>
          </cell>
          <cell r="Z753">
            <v>1084.23</v>
          </cell>
          <cell r="AA753">
            <v>1460.46</v>
          </cell>
          <cell r="AB753">
            <v>3331.8418750000001</v>
          </cell>
          <cell r="AC753">
            <v>2666.72325</v>
          </cell>
          <cell r="AD753">
            <v>0</v>
          </cell>
          <cell r="AE753">
            <v>31161.360624999998</v>
          </cell>
          <cell r="AG753">
            <v>3501137278</v>
          </cell>
          <cell r="AH753" t="str">
            <v>3501</v>
          </cell>
          <cell r="AI753" t="str">
            <v>137</v>
          </cell>
          <cell r="AJ753" t="str">
            <v>278</v>
          </cell>
          <cell r="AK753">
            <v>1</v>
          </cell>
          <cell r="AL753">
            <v>3</v>
          </cell>
          <cell r="AM753">
            <v>31161.360624999998</v>
          </cell>
          <cell r="AN753">
            <v>10387</v>
          </cell>
          <cell r="AO753">
            <v>0</v>
          </cell>
          <cell r="AP753">
            <v>10387</v>
          </cell>
        </row>
        <row r="754">
          <cell r="A754">
            <v>3501137281</v>
          </cell>
          <cell r="B754" t="str">
            <v xml:space="preserve">PAULO FREIRE SOCIAL JUSTICE </v>
          </cell>
          <cell r="C754">
            <v>0</v>
          </cell>
          <cell r="D754">
            <v>0</v>
          </cell>
          <cell r="E754">
            <v>0</v>
          </cell>
          <cell r="F754">
            <v>0</v>
          </cell>
          <cell r="G754">
            <v>0</v>
          </cell>
          <cell r="H754">
            <v>20</v>
          </cell>
          <cell r="I754">
            <v>0.78749999999999998</v>
          </cell>
          <cell r="J754">
            <v>0</v>
          </cell>
          <cell r="K754">
            <v>0</v>
          </cell>
          <cell r="L754">
            <v>0</v>
          </cell>
          <cell r="M754">
            <v>1</v>
          </cell>
          <cell r="N754">
            <v>0</v>
          </cell>
          <cell r="O754">
            <v>0</v>
          </cell>
          <cell r="P754">
            <v>19</v>
          </cell>
          <cell r="Q754">
            <v>21</v>
          </cell>
          <cell r="R754">
            <v>1</v>
          </cell>
          <cell r="T754">
            <v>9501.0746250000011</v>
          </cell>
          <cell r="U754">
            <v>13631.73</v>
          </cell>
          <cell r="V754">
            <v>126405.56737500001</v>
          </cell>
          <cell r="W754">
            <v>15778.912375</v>
          </cell>
          <cell r="X754">
            <v>4066.4522499999994</v>
          </cell>
          <cell r="Y754">
            <v>14488.221874999999</v>
          </cell>
          <cell r="Z754">
            <v>7516.5100000000011</v>
          </cell>
          <cell r="AA754">
            <v>9865.65</v>
          </cell>
          <cell r="AB754">
            <v>28536.083124999997</v>
          </cell>
          <cell r="AC754">
            <v>22185.68275</v>
          </cell>
          <cell r="AD754">
            <v>0</v>
          </cell>
          <cell r="AE754">
            <v>251975.88437499999</v>
          </cell>
          <cell r="AG754">
            <v>3501137281</v>
          </cell>
          <cell r="AH754" t="str">
            <v>3501</v>
          </cell>
          <cell r="AI754" t="str">
            <v>137</v>
          </cell>
          <cell r="AJ754" t="str">
            <v>281</v>
          </cell>
          <cell r="AK754">
            <v>1</v>
          </cell>
          <cell r="AL754">
            <v>21</v>
          </cell>
          <cell r="AM754">
            <v>251975.88437499999</v>
          </cell>
          <cell r="AN754">
            <v>11999</v>
          </cell>
          <cell r="AO754">
            <v>0</v>
          </cell>
          <cell r="AP754">
            <v>11999</v>
          </cell>
        </row>
        <row r="755">
          <cell r="A755">
            <v>3501137325</v>
          </cell>
          <cell r="B755" t="str">
            <v xml:space="preserve">PAULO FREIRE SOCIAL JUSTICE </v>
          </cell>
          <cell r="C755">
            <v>0</v>
          </cell>
          <cell r="D755">
            <v>0</v>
          </cell>
          <cell r="E755">
            <v>0</v>
          </cell>
          <cell r="F755">
            <v>0</v>
          </cell>
          <cell r="G755">
            <v>0</v>
          </cell>
          <cell r="H755">
            <v>2</v>
          </cell>
          <cell r="I755">
            <v>7.4999999999999997E-2</v>
          </cell>
          <cell r="J755">
            <v>0</v>
          </cell>
          <cell r="K755">
            <v>0</v>
          </cell>
          <cell r="L755">
            <v>0</v>
          </cell>
          <cell r="M755">
            <v>0</v>
          </cell>
          <cell r="N755">
            <v>0</v>
          </cell>
          <cell r="O755">
            <v>0</v>
          </cell>
          <cell r="P755">
            <v>2</v>
          </cell>
          <cell r="Q755">
            <v>2</v>
          </cell>
          <cell r="R755">
            <v>1</v>
          </cell>
          <cell r="T755">
            <v>904.86425000000008</v>
          </cell>
          <cell r="U755">
            <v>1298.26</v>
          </cell>
          <cell r="V755">
            <v>12363.89975</v>
          </cell>
          <cell r="W755">
            <v>1488.18975</v>
          </cell>
          <cell r="X755">
            <v>395.11450000000002</v>
          </cell>
          <cell r="Y755">
            <v>1404.44875</v>
          </cell>
          <cell r="Z755">
            <v>722.82</v>
          </cell>
          <cell r="AA755">
            <v>973.64</v>
          </cell>
          <cell r="AB755">
            <v>2772.6812500000001</v>
          </cell>
          <cell r="AC755">
            <v>2140.2555000000002</v>
          </cell>
          <cell r="AD755">
            <v>0</v>
          </cell>
          <cell r="AE755">
            <v>24464.173750000002</v>
          </cell>
          <cell r="AG755">
            <v>3501137325</v>
          </cell>
          <cell r="AH755" t="str">
            <v>3501</v>
          </cell>
          <cell r="AI755" t="str">
            <v>137</v>
          </cell>
          <cell r="AJ755" t="str">
            <v>325</v>
          </cell>
          <cell r="AK755">
            <v>1</v>
          </cell>
          <cell r="AL755">
            <v>2</v>
          </cell>
          <cell r="AM755">
            <v>24464.173750000002</v>
          </cell>
          <cell r="AN755">
            <v>12232</v>
          </cell>
          <cell r="AO755">
            <v>0</v>
          </cell>
          <cell r="AP755">
            <v>12232</v>
          </cell>
        </row>
        <row r="756">
          <cell r="A756">
            <v>3501137332</v>
          </cell>
          <cell r="B756" t="str">
            <v xml:space="preserve">PAULO FREIRE SOCIAL JUSTICE </v>
          </cell>
          <cell r="C756">
            <v>0</v>
          </cell>
          <cell r="D756">
            <v>0</v>
          </cell>
          <cell r="E756">
            <v>0</v>
          </cell>
          <cell r="F756">
            <v>0</v>
          </cell>
          <cell r="G756">
            <v>0</v>
          </cell>
          <cell r="H756">
            <v>2</v>
          </cell>
          <cell r="I756">
            <v>7.4999999999999997E-2</v>
          </cell>
          <cell r="J756">
            <v>0</v>
          </cell>
          <cell r="K756">
            <v>0</v>
          </cell>
          <cell r="L756">
            <v>0</v>
          </cell>
          <cell r="M756">
            <v>0</v>
          </cell>
          <cell r="N756">
            <v>0</v>
          </cell>
          <cell r="O756">
            <v>0</v>
          </cell>
          <cell r="P756">
            <v>2</v>
          </cell>
          <cell r="Q756">
            <v>2</v>
          </cell>
          <cell r="R756">
            <v>1</v>
          </cell>
          <cell r="T756">
            <v>904.86425000000008</v>
          </cell>
          <cell r="U756">
            <v>1298.26</v>
          </cell>
          <cell r="V756">
            <v>12363.89975</v>
          </cell>
          <cell r="W756">
            <v>1488.18975</v>
          </cell>
          <cell r="X756">
            <v>395.11450000000002</v>
          </cell>
          <cell r="Y756">
            <v>1404.44875</v>
          </cell>
          <cell r="Z756">
            <v>722.82</v>
          </cell>
          <cell r="AA756">
            <v>973.64</v>
          </cell>
          <cell r="AB756">
            <v>2772.6812500000001</v>
          </cell>
          <cell r="AC756">
            <v>2140.2555000000002</v>
          </cell>
          <cell r="AD756">
            <v>0</v>
          </cell>
          <cell r="AE756">
            <v>24464.173750000002</v>
          </cell>
          <cell r="AG756">
            <v>3501137332</v>
          </cell>
          <cell r="AH756" t="str">
            <v>3501</v>
          </cell>
          <cell r="AI756" t="str">
            <v>137</v>
          </cell>
          <cell r="AJ756" t="str">
            <v>332</v>
          </cell>
          <cell r="AK756">
            <v>1</v>
          </cell>
          <cell r="AL756">
            <v>2</v>
          </cell>
          <cell r="AM756">
            <v>24464.173750000002</v>
          </cell>
          <cell r="AN756">
            <v>12232</v>
          </cell>
          <cell r="AO756">
            <v>0</v>
          </cell>
          <cell r="AP756">
            <v>12232</v>
          </cell>
        </row>
        <row r="757">
          <cell r="A757">
            <v>3501137605</v>
          </cell>
          <cell r="B757" t="str">
            <v xml:space="preserve">PAULO FREIRE SOCIAL JUSTICE </v>
          </cell>
          <cell r="C757">
            <v>0</v>
          </cell>
          <cell r="D757">
            <v>0</v>
          </cell>
          <cell r="E757">
            <v>0</v>
          </cell>
          <cell r="F757">
            <v>0</v>
          </cell>
          <cell r="G757">
            <v>0</v>
          </cell>
          <cell r="H757">
            <v>1</v>
          </cell>
          <cell r="I757">
            <v>3.7499999999999999E-2</v>
          </cell>
          <cell r="J757">
            <v>0</v>
          </cell>
          <cell r="K757">
            <v>0</v>
          </cell>
          <cell r="L757">
            <v>0</v>
          </cell>
          <cell r="M757">
            <v>0</v>
          </cell>
          <cell r="N757">
            <v>0</v>
          </cell>
          <cell r="O757">
            <v>0</v>
          </cell>
          <cell r="P757">
            <v>0</v>
          </cell>
          <cell r="Q757">
            <v>1</v>
          </cell>
          <cell r="R757">
            <v>1</v>
          </cell>
          <cell r="T757">
            <v>452.43212500000004</v>
          </cell>
          <cell r="U757">
            <v>649.13</v>
          </cell>
          <cell r="V757">
            <v>4158.8598750000001</v>
          </cell>
          <cell r="W757">
            <v>744.094875</v>
          </cell>
          <cell r="X757">
            <v>138.61725000000001</v>
          </cell>
          <cell r="Y757">
            <v>702.22437500000001</v>
          </cell>
          <cell r="Z757">
            <v>361.41</v>
          </cell>
          <cell r="AA757">
            <v>486.82</v>
          </cell>
          <cell r="AB757">
            <v>972.75062500000001</v>
          </cell>
          <cell r="AC757">
            <v>798.29775000000006</v>
          </cell>
          <cell r="AD757">
            <v>0</v>
          </cell>
          <cell r="AE757">
            <v>9464.6368750000001</v>
          </cell>
          <cell r="AG757">
            <v>3501137605</v>
          </cell>
          <cell r="AH757" t="str">
            <v>3501</v>
          </cell>
          <cell r="AI757" t="str">
            <v>137</v>
          </cell>
          <cell r="AJ757" t="str">
            <v>605</v>
          </cell>
          <cell r="AK757">
            <v>1</v>
          </cell>
          <cell r="AL757">
            <v>1</v>
          </cell>
          <cell r="AM757">
            <v>9464.6368750000001</v>
          </cell>
          <cell r="AN757">
            <v>9465</v>
          </cell>
          <cell r="AO757">
            <v>0</v>
          </cell>
          <cell r="AP757">
            <v>9465</v>
          </cell>
        </row>
        <row r="758">
          <cell r="A758">
            <v>3502281137</v>
          </cell>
          <cell r="B758" t="str">
            <v xml:space="preserve">BAYSTATE ACADEMY </v>
          </cell>
          <cell r="C758">
            <v>0</v>
          </cell>
          <cell r="D758">
            <v>0</v>
          </cell>
          <cell r="E758">
            <v>0</v>
          </cell>
          <cell r="F758">
            <v>0</v>
          </cell>
          <cell r="G758">
            <v>0</v>
          </cell>
          <cell r="H758">
            <v>0</v>
          </cell>
          <cell r="I758">
            <v>3.7499999999999999E-2</v>
          </cell>
          <cell r="J758">
            <v>0</v>
          </cell>
          <cell r="K758">
            <v>0</v>
          </cell>
          <cell r="L758">
            <v>0</v>
          </cell>
          <cell r="M758">
            <v>1</v>
          </cell>
          <cell r="N758">
            <v>0</v>
          </cell>
          <cell r="O758">
            <v>1</v>
          </cell>
          <cell r="P758">
            <v>0</v>
          </cell>
          <cell r="Q758">
            <v>1</v>
          </cell>
          <cell r="R758">
            <v>1</v>
          </cell>
          <cell r="T758">
            <v>452.43212500000004</v>
          </cell>
          <cell r="U758">
            <v>649.13</v>
          </cell>
          <cell r="V758">
            <v>7467.5698750000001</v>
          </cell>
          <cell r="W758">
            <v>897.01487499999996</v>
          </cell>
          <cell r="X758">
            <v>233.18725000000001</v>
          </cell>
          <cell r="Y758">
            <v>443.734375</v>
          </cell>
          <cell r="Z758">
            <v>288.31</v>
          </cell>
          <cell r="AA758">
            <v>129.25</v>
          </cell>
          <cell r="AB758">
            <v>1636.4506249999999</v>
          </cell>
          <cell r="AC758">
            <v>1326.78775</v>
          </cell>
          <cell r="AD758">
            <v>0</v>
          </cell>
          <cell r="AE758">
            <v>13523.866875</v>
          </cell>
          <cell r="AG758">
            <v>3502281137</v>
          </cell>
          <cell r="AH758" t="str">
            <v>3502</v>
          </cell>
          <cell r="AI758" t="str">
            <v>281</v>
          </cell>
          <cell r="AJ758" t="str">
            <v>137</v>
          </cell>
          <cell r="AK758">
            <v>1</v>
          </cell>
          <cell r="AL758">
            <v>1</v>
          </cell>
          <cell r="AM758">
            <v>13523.866875</v>
          </cell>
          <cell r="AN758">
            <v>13524</v>
          </cell>
          <cell r="AO758">
            <v>0</v>
          </cell>
          <cell r="AP758">
            <v>13524</v>
          </cell>
        </row>
        <row r="759">
          <cell r="A759">
            <v>3502281281</v>
          </cell>
          <cell r="B759" t="str">
            <v xml:space="preserve">BAYSTATE ACADEMY </v>
          </cell>
          <cell r="C759">
            <v>0</v>
          </cell>
          <cell r="D759">
            <v>0</v>
          </cell>
          <cell r="E759">
            <v>0</v>
          </cell>
          <cell r="F759">
            <v>0</v>
          </cell>
          <cell r="G759">
            <v>152</v>
          </cell>
          <cell r="H759">
            <v>0</v>
          </cell>
          <cell r="I759">
            <v>6</v>
          </cell>
          <cell r="J759">
            <v>0</v>
          </cell>
          <cell r="K759">
            <v>0</v>
          </cell>
          <cell r="L759">
            <v>0</v>
          </cell>
          <cell r="M759">
            <v>8</v>
          </cell>
          <cell r="N759">
            <v>0</v>
          </cell>
          <cell r="O759">
            <v>122</v>
          </cell>
          <cell r="P759">
            <v>0</v>
          </cell>
          <cell r="Q759">
            <v>160</v>
          </cell>
          <cell r="R759">
            <v>1</v>
          </cell>
          <cell r="T759">
            <v>72389.140000000014</v>
          </cell>
          <cell r="U759">
            <v>103860.79999999999</v>
          </cell>
          <cell r="V759">
            <v>809813.79999999993</v>
          </cell>
          <cell r="W759">
            <v>134268.61999999997</v>
          </cell>
          <cell r="X759">
            <v>30244.240000000002</v>
          </cell>
          <cell r="Y759">
            <v>70997.5</v>
          </cell>
          <cell r="Z759">
            <v>46129.600000000006</v>
          </cell>
          <cell r="AA759">
            <v>33122.720000000001</v>
          </cell>
          <cell r="AB759">
            <v>212239.44</v>
          </cell>
          <cell r="AC759">
            <v>167171.29999999999</v>
          </cell>
          <cell r="AD759">
            <v>0</v>
          </cell>
          <cell r="AE759">
            <v>1680237.16</v>
          </cell>
          <cell r="AG759">
            <v>3502281281</v>
          </cell>
          <cell r="AH759" t="str">
            <v>3502</v>
          </cell>
          <cell r="AI759" t="str">
            <v>281</v>
          </cell>
          <cell r="AJ759" t="str">
            <v>281</v>
          </cell>
          <cell r="AK759">
            <v>1</v>
          </cell>
          <cell r="AL759">
            <v>160</v>
          </cell>
          <cell r="AM759">
            <v>1680237.16</v>
          </cell>
          <cell r="AN759">
            <v>10501</v>
          </cell>
          <cell r="AO759">
            <v>0</v>
          </cell>
          <cell r="AP759">
            <v>10501</v>
          </cell>
        </row>
        <row r="760">
          <cell r="A760">
            <v>3503160031</v>
          </cell>
          <cell r="B760" t="str">
            <v xml:space="preserve">LOWELL COLLEGIATE </v>
          </cell>
          <cell r="C760">
            <v>0</v>
          </cell>
          <cell r="D760">
            <v>0</v>
          </cell>
          <cell r="E760">
            <v>1</v>
          </cell>
          <cell r="F760">
            <v>2</v>
          </cell>
          <cell r="G760">
            <v>0</v>
          </cell>
          <cell r="H760">
            <v>0</v>
          </cell>
          <cell r="I760">
            <v>0.1125</v>
          </cell>
          <cell r="J760">
            <v>0</v>
          </cell>
          <cell r="K760">
            <v>0</v>
          </cell>
          <cell r="L760">
            <v>0</v>
          </cell>
          <cell r="M760">
            <v>0</v>
          </cell>
          <cell r="N760">
            <v>0</v>
          </cell>
          <cell r="O760">
            <v>0</v>
          </cell>
          <cell r="P760">
            <v>1</v>
          </cell>
          <cell r="Q760">
            <v>3</v>
          </cell>
          <cell r="R760">
            <v>1.01</v>
          </cell>
          <cell r="T760">
            <v>1370.8693387500002</v>
          </cell>
          <cell r="U760">
            <v>1966.8638999999998</v>
          </cell>
          <cell r="V760">
            <v>11992.123521250001</v>
          </cell>
          <cell r="W760">
            <v>3181.5147712499997</v>
          </cell>
          <cell r="X760">
            <v>461.27886749999999</v>
          </cell>
          <cell r="Y760">
            <v>1331.203125</v>
          </cell>
          <cell r="Z760">
            <v>656.26769999999999</v>
          </cell>
          <cell r="AA760">
            <v>348.11670000000004</v>
          </cell>
          <cell r="AB760">
            <v>3236.9912937499998</v>
          </cell>
          <cell r="AC760">
            <v>2860.0832499999997</v>
          </cell>
          <cell r="AD760">
            <v>0</v>
          </cell>
          <cell r="AE760">
            <v>27405.312467500004</v>
          </cell>
          <cell r="AG760">
            <v>3503160031</v>
          </cell>
          <cell r="AH760" t="str">
            <v>3503</v>
          </cell>
          <cell r="AI760" t="str">
            <v>160</v>
          </cell>
          <cell r="AJ760" t="str">
            <v>031</v>
          </cell>
          <cell r="AK760">
            <v>1</v>
          </cell>
          <cell r="AL760">
            <v>3</v>
          </cell>
          <cell r="AM760">
            <v>27405.312467500004</v>
          </cell>
          <cell r="AN760">
            <v>9135</v>
          </cell>
          <cell r="AO760">
            <v>0</v>
          </cell>
          <cell r="AP760">
            <v>9135</v>
          </cell>
        </row>
        <row r="761">
          <cell r="A761">
            <v>3503160056</v>
          </cell>
          <cell r="B761" t="str">
            <v xml:space="preserve">LOWELL COLLEGIATE </v>
          </cell>
          <cell r="C761">
            <v>0</v>
          </cell>
          <cell r="D761">
            <v>0</v>
          </cell>
          <cell r="E761">
            <v>0</v>
          </cell>
          <cell r="F761">
            <v>1</v>
          </cell>
          <cell r="G761">
            <v>0</v>
          </cell>
          <cell r="H761">
            <v>0</v>
          </cell>
          <cell r="I761">
            <v>3.7499999999999999E-2</v>
          </cell>
          <cell r="J761">
            <v>0</v>
          </cell>
          <cell r="K761">
            <v>0</v>
          </cell>
          <cell r="L761">
            <v>0</v>
          </cell>
          <cell r="M761">
            <v>0</v>
          </cell>
          <cell r="N761">
            <v>0</v>
          </cell>
          <cell r="O761">
            <v>1</v>
          </cell>
          <cell r="P761">
            <v>0</v>
          </cell>
          <cell r="Q761">
            <v>1</v>
          </cell>
          <cell r="R761">
            <v>1.01</v>
          </cell>
          <cell r="T761">
            <v>456.95644625000006</v>
          </cell>
          <cell r="U761">
            <v>655.62130000000002</v>
          </cell>
          <cell r="V761">
            <v>6020.9431737499999</v>
          </cell>
          <cell r="W761">
            <v>1060.50492375</v>
          </cell>
          <cell r="X761">
            <v>193.45262249999999</v>
          </cell>
          <cell r="Y761">
            <v>443.734375</v>
          </cell>
          <cell r="Z761">
            <v>218.7559</v>
          </cell>
          <cell r="AA761">
            <v>130.54249999999999</v>
          </cell>
          <cell r="AB761">
            <v>1357.4810312499999</v>
          </cell>
          <cell r="AC761">
            <v>1134.5977499999999</v>
          </cell>
          <cell r="AD761">
            <v>0</v>
          </cell>
          <cell r="AE761">
            <v>11672.5900225</v>
          </cell>
          <cell r="AG761">
            <v>3503160056</v>
          </cell>
          <cell r="AH761" t="str">
            <v>3503</v>
          </cell>
          <cell r="AI761" t="str">
            <v>160</v>
          </cell>
          <cell r="AJ761" t="str">
            <v>056</v>
          </cell>
          <cell r="AK761">
            <v>1</v>
          </cell>
          <cell r="AL761">
            <v>1</v>
          </cell>
          <cell r="AM761">
            <v>11672.5900225</v>
          </cell>
          <cell r="AN761">
            <v>11673</v>
          </cell>
          <cell r="AO761">
            <v>0</v>
          </cell>
          <cell r="AP761">
            <v>11673</v>
          </cell>
        </row>
        <row r="762">
          <cell r="A762">
            <v>3503160079</v>
          </cell>
          <cell r="B762" t="str">
            <v xml:space="preserve">LOWELL COLLEGIATE </v>
          </cell>
          <cell r="C762">
            <v>0</v>
          </cell>
          <cell r="D762">
            <v>0</v>
          </cell>
          <cell r="E762">
            <v>3</v>
          </cell>
          <cell r="F762">
            <v>11</v>
          </cell>
          <cell r="G762">
            <v>0</v>
          </cell>
          <cell r="H762">
            <v>0</v>
          </cell>
          <cell r="I762">
            <v>0.52500000000000002</v>
          </cell>
          <cell r="J762">
            <v>0</v>
          </cell>
          <cell r="K762">
            <v>0</v>
          </cell>
          <cell r="L762">
            <v>0</v>
          </cell>
          <cell r="M762">
            <v>0</v>
          </cell>
          <cell r="N762">
            <v>0</v>
          </cell>
          <cell r="O762">
            <v>2</v>
          </cell>
          <cell r="P762">
            <v>2</v>
          </cell>
          <cell r="Q762">
            <v>14</v>
          </cell>
          <cell r="R762">
            <v>1.01</v>
          </cell>
          <cell r="T762">
            <v>6397.3902475000004</v>
          </cell>
          <cell r="U762">
            <v>9178.6981999999989</v>
          </cell>
          <cell r="V762">
            <v>55923.698232499999</v>
          </cell>
          <cell r="W762">
            <v>14847.0689325</v>
          </cell>
          <cell r="X762">
            <v>2112.9821150000002</v>
          </cell>
          <cell r="Y762">
            <v>6212.28125</v>
          </cell>
          <cell r="Z762">
            <v>3062.5826000000002</v>
          </cell>
          <cell r="AA762">
            <v>1697.0626</v>
          </cell>
          <cell r="AB762">
            <v>14827.475437499999</v>
          </cell>
          <cell r="AC762">
            <v>13165.9185</v>
          </cell>
          <cell r="AD762">
            <v>0</v>
          </cell>
          <cell r="AE762">
            <v>127425.158115</v>
          </cell>
          <cell r="AG762">
            <v>3503160079</v>
          </cell>
          <cell r="AH762" t="str">
            <v>3503</v>
          </cell>
          <cell r="AI762" t="str">
            <v>160</v>
          </cell>
          <cell r="AJ762" t="str">
            <v>079</v>
          </cell>
          <cell r="AK762">
            <v>1</v>
          </cell>
          <cell r="AL762">
            <v>14</v>
          </cell>
          <cell r="AM762">
            <v>127425.158115</v>
          </cell>
          <cell r="AN762">
            <v>9102</v>
          </cell>
          <cell r="AO762">
            <v>0</v>
          </cell>
          <cell r="AP762">
            <v>9102</v>
          </cell>
        </row>
        <row r="763">
          <cell r="A763">
            <v>3503160160</v>
          </cell>
          <cell r="B763" t="str">
            <v xml:space="preserve">LOWELL COLLEGIATE </v>
          </cell>
          <cell r="C763">
            <v>0</v>
          </cell>
          <cell r="D763">
            <v>0</v>
          </cell>
          <cell r="E763">
            <v>75</v>
          </cell>
          <cell r="F763">
            <v>116</v>
          </cell>
          <cell r="G763">
            <v>0</v>
          </cell>
          <cell r="H763">
            <v>0</v>
          </cell>
          <cell r="I763">
            <v>9.0749999999999993</v>
          </cell>
          <cell r="J763">
            <v>0</v>
          </cell>
          <cell r="K763">
            <v>0</v>
          </cell>
          <cell r="L763">
            <v>0</v>
          </cell>
          <cell r="M763">
            <v>51</v>
          </cell>
          <cell r="N763">
            <v>0</v>
          </cell>
          <cell r="O763">
            <v>98</v>
          </cell>
          <cell r="P763">
            <v>46</v>
          </cell>
          <cell r="Q763">
            <v>242</v>
          </cell>
          <cell r="R763">
            <v>1.01</v>
          </cell>
          <cell r="T763">
            <v>110583.45999250002</v>
          </cell>
          <cell r="U763">
            <v>158660.35459999999</v>
          </cell>
          <cell r="V763">
            <v>1239175.2314474999</v>
          </cell>
          <cell r="W763">
            <v>248761.67664749996</v>
          </cell>
          <cell r="X763">
            <v>43125.529945000002</v>
          </cell>
          <cell r="Y763">
            <v>107383.71874999999</v>
          </cell>
          <cell r="Z763">
            <v>56633.224999999999</v>
          </cell>
          <cell r="AA763">
            <v>28327.974999999999</v>
          </cell>
          <cell r="AB763">
            <v>302635.31046250003</v>
          </cell>
          <cell r="AC763">
            <v>257731.25549999997</v>
          </cell>
          <cell r="AD763">
            <v>0</v>
          </cell>
          <cell r="AE763">
            <v>2553017.7373450003</v>
          </cell>
          <cell r="AG763">
            <v>3503160160</v>
          </cell>
          <cell r="AH763" t="str">
            <v>3503</v>
          </cell>
          <cell r="AI763" t="str">
            <v>160</v>
          </cell>
          <cell r="AJ763" t="str">
            <v>160</v>
          </cell>
          <cell r="AK763">
            <v>1</v>
          </cell>
          <cell r="AL763">
            <v>242</v>
          </cell>
          <cell r="AM763">
            <v>2553017.7373450003</v>
          </cell>
          <cell r="AN763">
            <v>10550</v>
          </cell>
          <cell r="AO763">
            <v>0</v>
          </cell>
          <cell r="AP763">
            <v>10550</v>
          </cell>
        </row>
        <row r="764">
          <cell r="A764">
            <v>3503160295</v>
          </cell>
          <cell r="B764" t="str">
            <v xml:space="preserve">LOWELL COLLEGIATE </v>
          </cell>
          <cell r="C764">
            <v>0</v>
          </cell>
          <cell r="D764">
            <v>0</v>
          </cell>
          <cell r="E764">
            <v>3</v>
          </cell>
          <cell r="F764">
            <v>7</v>
          </cell>
          <cell r="G764">
            <v>0</v>
          </cell>
          <cell r="H764">
            <v>0</v>
          </cell>
          <cell r="I764">
            <v>0.375</v>
          </cell>
          <cell r="J764">
            <v>0</v>
          </cell>
          <cell r="K764">
            <v>0</v>
          </cell>
          <cell r="L764">
            <v>0</v>
          </cell>
          <cell r="M764">
            <v>0</v>
          </cell>
          <cell r="N764">
            <v>0</v>
          </cell>
          <cell r="O764">
            <v>0</v>
          </cell>
          <cell r="P764">
            <v>0</v>
          </cell>
          <cell r="Q764">
            <v>10</v>
          </cell>
          <cell r="R764">
            <v>1.01</v>
          </cell>
          <cell r="T764">
            <v>4569.5644625000014</v>
          </cell>
          <cell r="U764">
            <v>6556.2129999999997</v>
          </cell>
          <cell r="V764">
            <v>33162.661937500001</v>
          </cell>
          <cell r="W764">
            <v>10605.049237499999</v>
          </cell>
          <cell r="X764">
            <v>1339.1716250000002</v>
          </cell>
          <cell r="Y764">
            <v>4437.34375</v>
          </cell>
          <cell r="Z764">
            <v>2187.5590000000002</v>
          </cell>
          <cell r="AA764">
            <v>1174.8925999999999</v>
          </cell>
          <cell r="AB764">
            <v>9397.5513124999979</v>
          </cell>
          <cell r="AC764">
            <v>8627.5275000000001</v>
          </cell>
          <cell r="AD764">
            <v>0</v>
          </cell>
          <cell r="AE764">
            <v>82057.534425000005</v>
          </cell>
          <cell r="AG764">
            <v>3503160295</v>
          </cell>
          <cell r="AH764" t="str">
            <v>3503</v>
          </cell>
          <cell r="AI764" t="str">
            <v>160</v>
          </cell>
          <cell r="AJ764" t="str">
            <v>295</v>
          </cell>
          <cell r="AK764">
            <v>1</v>
          </cell>
          <cell r="AL764">
            <v>10</v>
          </cell>
          <cell r="AM764">
            <v>82057.534425000005</v>
          </cell>
          <cell r="AN764">
            <v>8206</v>
          </cell>
          <cell r="AO764">
            <v>0</v>
          </cell>
          <cell r="AP764">
            <v>8206</v>
          </cell>
        </row>
        <row r="765">
          <cell r="A765">
            <v>3503160301</v>
          </cell>
          <cell r="B765" t="str">
            <v xml:space="preserve">LOWELL COLLEGIATE </v>
          </cell>
          <cell r="C765">
            <v>0</v>
          </cell>
          <cell r="D765">
            <v>0</v>
          </cell>
          <cell r="E765">
            <v>1</v>
          </cell>
          <cell r="F765">
            <v>0</v>
          </cell>
          <cell r="G765">
            <v>0</v>
          </cell>
          <cell r="H765">
            <v>0</v>
          </cell>
          <cell r="I765">
            <v>3.7499999999999999E-2</v>
          </cell>
          <cell r="J765">
            <v>0</v>
          </cell>
          <cell r="K765">
            <v>0</v>
          </cell>
          <cell r="L765">
            <v>0</v>
          </cell>
          <cell r="M765">
            <v>0</v>
          </cell>
          <cell r="N765">
            <v>0</v>
          </cell>
          <cell r="O765">
            <v>0</v>
          </cell>
          <cell r="P765">
            <v>1</v>
          </cell>
          <cell r="Q765">
            <v>1</v>
          </cell>
          <cell r="R765">
            <v>1.01</v>
          </cell>
          <cell r="T765">
            <v>456.95644625000006</v>
          </cell>
          <cell r="U765">
            <v>655.62130000000002</v>
          </cell>
          <cell r="V765">
            <v>5359.6153737499999</v>
          </cell>
          <cell r="W765">
            <v>1060.50492375</v>
          </cell>
          <cell r="X765">
            <v>193.4324225</v>
          </cell>
          <cell r="Y765">
            <v>443.734375</v>
          </cell>
          <cell r="Z765">
            <v>218.7559</v>
          </cell>
          <cell r="AA765">
            <v>87.031700000000001</v>
          </cell>
          <cell r="AB765">
            <v>1357.4810312499999</v>
          </cell>
          <cell r="AC765">
            <v>1134.54775</v>
          </cell>
          <cell r="AD765">
            <v>0</v>
          </cell>
          <cell r="AE765">
            <v>10967.681222499998</v>
          </cell>
          <cell r="AG765">
            <v>3503160301</v>
          </cell>
          <cell r="AH765" t="str">
            <v>3503</v>
          </cell>
          <cell r="AI765" t="str">
            <v>160</v>
          </cell>
          <cell r="AJ765" t="str">
            <v>301</v>
          </cell>
          <cell r="AK765">
            <v>1</v>
          </cell>
          <cell r="AL765">
            <v>1</v>
          </cell>
          <cell r="AM765">
            <v>10967.681222499998</v>
          </cell>
          <cell r="AN765">
            <v>10968</v>
          </cell>
          <cell r="AO765">
            <v>0</v>
          </cell>
          <cell r="AP765">
            <v>10968</v>
          </cell>
        </row>
        <row r="766">
          <cell r="A766">
            <v>3503160342</v>
          </cell>
          <cell r="B766" t="str">
            <v xml:space="preserve">LOWELL COLLEGIATE </v>
          </cell>
          <cell r="C766">
            <v>0</v>
          </cell>
          <cell r="D766">
            <v>0</v>
          </cell>
          <cell r="E766">
            <v>0</v>
          </cell>
          <cell r="F766">
            <v>1</v>
          </cell>
          <cell r="G766">
            <v>0</v>
          </cell>
          <cell r="H766">
            <v>0</v>
          </cell>
          <cell r="I766">
            <v>3.7499999999999999E-2</v>
          </cell>
          <cell r="J766">
            <v>0</v>
          </cell>
          <cell r="K766">
            <v>0</v>
          </cell>
          <cell r="L766">
            <v>0</v>
          </cell>
          <cell r="M766">
            <v>0</v>
          </cell>
          <cell r="N766">
            <v>0</v>
          </cell>
          <cell r="O766">
            <v>1</v>
          </cell>
          <cell r="P766">
            <v>0</v>
          </cell>
          <cell r="Q766">
            <v>1</v>
          </cell>
          <cell r="R766">
            <v>1.01</v>
          </cell>
          <cell r="T766">
            <v>456.95644625000006</v>
          </cell>
          <cell r="U766">
            <v>655.62130000000002</v>
          </cell>
          <cell r="V766">
            <v>6020.9431737499999</v>
          </cell>
          <cell r="W766">
            <v>1060.50492375</v>
          </cell>
          <cell r="X766">
            <v>193.45262249999999</v>
          </cell>
          <cell r="Y766">
            <v>443.734375</v>
          </cell>
          <cell r="Z766">
            <v>218.7559</v>
          </cell>
          <cell r="AA766">
            <v>130.54249999999999</v>
          </cell>
          <cell r="AB766">
            <v>1357.4810312499999</v>
          </cell>
          <cell r="AC766">
            <v>1134.5977499999999</v>
          </cell>
          <cell r="AD766">
            <v>0</v>
          </cell>
          <cell r="AE766">
            <v>11672.5900225</v>
          </cell>
          <cell r="AG766">
            <v>3503160342</v>
          </cell>
          <cell r="AH766" t="str">
            <v>3503</v>
          </cell>
          <cell r="AI766" t="str">
            <v>160</v>
          </cell>
          <cell r="AJ766" t="str">
            <v>342</v>
          </cell>
          <cell r="AK766">
            <v>1</v>
          </cell>
          <cell r="AL766">
            <v>1</v>
          </cell>
          <cell r="AM766">
            <v>11672.5900225</v>
          </cell>
          <cell r="AN766">
            <v>11673</v>
          </cell>
          <cell r="AO766">
            <v>0</v>
          </cell>
          <cell r="AP766">
            <v>11673</v>
          </cell>
        </row>
        <row r="767">
          <cell r="A767">
            <v>3504035035</v>
          </cell>
          <cell r="B767" t="str">
            <v>CITY ON A HILL - II</v>
          </cell>
          <cell r="C767">
            <v>0</v>
          </cell>
          <cell r="D767">
            <v>0</v>
          </cell>
          <cell r="E767">
            <v>0</v>
          </cell>
          <cell r="F767">
            <v>0</v>
          </cell>
          <cell r="G767">
            <v>0</v>
          </cell>
          <cell r="H767">
            <v>100</v>
          </cell>
          <cell r="I767">
            <v>3.9375</v>
          </cell>
          <cell r="J767">
            <v>0</v>
          </cell>
          <cell r="K767">
            <v>0</v>
          </cell>
          <cell r="L767">
            <v>0</v>
          </cell>
          <cell r="M767">
            <v>5</v>
          </cell>
          <cell r="N767">
            <v>0</v>
          </cell>
          <cell r="O767">
            <v>0</v>
          </cell>
          <cell r="P767">
            <v>73</v>
          </cell>
          <cell r="Q767">
            <v>105</v>
          </cell>
          <cell r="R767">
            <v>1.071</v>
          </cell>
          <cell r="T767">
            <v>50878.254616875005</v>
          </cell>
          <cell r="U767">
            <v>72997.914149999997</v>
          </cell>
          <cell r="V767">
            <v>629233.76671312505</v>
          </cell>
          <cell r="W767">
            <v>84496.075768124996</v>
          </cell>
          <cell r="X767">
            <v>20387.107518749999</v>
          </cell>
          <cell r="Y767">
            <v>72441.109375</v>
          </cell>
          <cell r="Z767">
            <v>40250.911050000002</v>
          </cell>
          <cell r="AA767">
            <v>52830.55575</v>
          </cell>
          <cell r="AB767">
            <v>143065.71755437501</v>
          </cell>
          <cell r="AC767">
            <v>104948.15375</v>
          </cell>
          <cell r="AD767">
            <v>0</v>
          </cell>
          <cell r="AE767">
            <v>1271529.5662462502</v>
          </cell>
          <cell r="AG767">
            <v>3504035035</v>
          </cell>
          <cell r="AH767" t="str">
            <v>3504</v>
          </cell>
          <cell r="AI767" t="str">
            <v>035</v>
          </cell>
          <cell r="AJ767" t="str">
            <v>035</v>
          </cell>
          <cell r="AK767">
            <v>1</v>
          </cell>
          <cell r="AL767">
            <v>105</v>
          </cell>
          <cell r="AM767">
            <v>1271529.5662462502</v>
          </cell>
          <cell r="AN767">
            <v>12110</v>
          </cell>
          <cell r="AO767">
            <v>0</v>
          </cell>
          <cell r="AP767">
            <v>12110</v>
          </cell>
        </row>
        <row r="768">
          <cell r="A768">
            <v>3504035314</v>
          </cell>
          <cell r="B768" t="str">
            <v>CITY ON A HILL - II</v>
          </cell>
          <cell r="C768">
            <v>0</v>
          </cell>
          <cell r="D768">
            <v>0</v>
          </cell>
          <cell r="E768">
            <v>0</v>
          </cell>
          <cell r="F768">
            <v>0</v>
          </cell>
          <cell r="G768">
            <v>0</v>
          </cell>
          <cell r="H768">
            <v>1</v>
          </cell>
          <cell r="I768">
            <v>3.7499999999999999E-2</v>
          </cell>
          <cell r="J768">
            <v>0</v>
          </cell>
          <cell r="K768">
            <v>0</v>
          </cell>
          <cell r="L768">
            <v>0</v>
          </cell>
          <cell r="M768">
            <v>0</v>
          </cell>
          <cell r="N768">
            <v>0</v>
          </cell>
          <cell r="O768">
            <v>0</v>
          </cell>
          <cell r="P768">
            <v>0</v>
          </cell>
          <cell r="Q768">
            <v>1</v>
          </cell>
          <cell r="R768">
            <v>1.071</v>
          </cell>
          <cell r="T768">
            <v>484.554805875</v>
          </cell>
          <cell r="U768">
            <v>695.21822999999995</v>
          </cell>
          <cell r="V768">
            <v>4454.1389261249997</v>
          </cell>
          <cell r="W768">
            <v>796.92561112499993</v>
          </cell>
          <cell r="X768">
            <v>148.45907475000001</v>
          </cell>
          <cell r="Y768">
            <v>702.22437500000001</v>
          </cell>
          <cell r="Z768">
            <v>387.07011</v>
          </cell>
          <cell r="AA768">
            <v>521.38421999999991</v>
          </cell>
          <cell r="AB768">
            <v>1041.815919375</v>
          </cell>
          <cell r="AC768">
            <v>798.29775000000006</v>
          </cell>
          <cell r="AD768">
            <v>0</v>
          </cell>
          <cell r="AE768">
            <v>10030.089022249998</v>
          </cell>
          <cell r="AG768">
            <v>3504035314</v>
          </cell>
          <cell r="AH768" t="str">
            <v>3504</v>
          </cell>
          <cell r="AI768" t="str">
            <v>035</v>
          </cell>
          <cell r="AJ768" t="str">
            <v>314</v>
          </cell>
          <cell r="AK768">
            <v>1</v>
          </cell>
          <cell r="AL768">
            <v>1</v>
          </cell>
          <cell r="AM768">
            <v>10030.089022249998</v>
          </cell>
          <cell r="AN768">
            <v>10030</v>
          </cell>
          <cell r="AO768">
            <v>0</v>
          </cell>
          <cell r="AP768">
            <v>10030</v>
          </cell>
        </row>
        <row r="769">
          <cell r="A769">
            <v>3506262035</v>
          </cell>
          <cell r="B769" t="str">
            <v>PIONEER CS OF SCIENCE II</v>
          </cell>
          <cell r="C769">
            <v>0</v>
          </cell>
          <cell r="D769">
            <v>0</v>
          </cell>
          <cell r="E769">
            <v>0</v>
          </cell>
          <cell r="F769">
            <v>0</v>
          </cell>
          <cell r="G769">
            <v>1</v>
          </cell>
          <cell r="H769">
            <v>0</v>
          </cell>
          <cell r="I769">
            <v>3.7499999999999999E-2</v>
          </cell>
          <cell r="J769">
            <v>0</v>
          </cell>
          <cell r="K769">
            <v>0</v>
          </cell>
          <cell r="L769">
            <v>0</v>
          </cell>
          <cell r="M769">
            <v>0</v>
          </cell>
          <cell r="N769">
            <v>0</v>
          </cell>
          <cell r="O769">
            <v>1</v>
          </cell>
          <cell r="P769">
            <v>0</v>
          </cell>
          <cell r="Q769">
            <v>1</v>
          </cell>
          <cell r="R769">
            <v>1.0129999999999999</v>
          </cell>
          <cell r="T769">
            <v>458.31374262499997</v>
          </cell>
          <cell r="U769">
            <v>657.56868999999995</v>
          </cell>
          <cell r="V769">
            <v>5677.0240833749995</v>
          </cell>
          <cell r="W769">
            <v>847.00462837499992</v>
          </cell>
          <cell r="X769">
            <v>204.05593424999998</v>
          </cell>
          <cell r="Y769">
            <v>443.734375</v>
          </cell>
          <cell r="Z769">
            <v>292.05802999999997</v>
          </cell>
          <cell r="AA769">
            <v>213.85442999999998</v>
          </cell>
          <cell r="AB769">
            <v>1431.9571731249998</v>
          </cell>
          <cell r="AC769">
            <v>1097.9377500000001</v>
          </cell>
          <cell r="AD769">
            <v>0</v>
          </cell>
          <cell r="AE769">
            <v>11323.508836749999</v>
          </cell>
          <cell r="AG769">
            <v>3506262035</v>
          </cell>
          <cell r="AH769" t="str">
            <v>3506</v>
          </cell>
          <cell r="AI769" t="str">
            <v>262</v>
          </cell>
          <cell r="AJ769" t="str">
            <v>035</v>
          </cell>
          <cell r="AK769">
            <v>1</v>
          </cell>
          <cell r="AL769">
            <v>1</v>
          </cell>
          <cell r="AM769">
            <v>11323.508836749999</v>
          </cell>
          <cell r="AN769">
            <v>11324</v>
          </cell>
          <cell r="AO769">
            <v>0</v>
          </cell>
          <cell r="AP769">
            <v>11324</v>
          </cell>
        </row>
        <row r="770">
          <cell r="A770">
            <v>3506262049</v>
          </cell>
          <cell r="B770" t="str">
            <v>PIONEER CS OF SCIENCE II</v>
          </cell>
          <cell r="C770">
            <v>0</v>
          </cell>
          <cell r="D770">
            <v>0</v>
          </cell>
          <cell r="E770">
            <v>0</v>
          </cell>
          <cell r="F770">
            <v>0</v>
          </cell>
          <cell r="G770">
            <v>1</v>
          </cell>
          <cell r="H770">
            <v>0</v>
          </cell>
          <cell r="I770">
            <v>3.7499999999999999E-2</v>
          </cell>
          <cell r="J770">
            <v>0</v>
          </cell>
          <cell r="K770">
            <v>0</v>
          </cell>
          <cell r="L770">
            <v>0</v>
          </cell>
          <cell r="M770">
            <v>0</v>
          </cell>
          <cell r="N770">
            <v>0</v>
          </cell>
          <cell r="O770">
            <v>1</v>
          </cell>
          <cell r="P770">
            <v>0</v>
          </cell>
          <cell r="Q770">
            <v>1</v>
          </cell>
          <cell r="R770">
            <v>1.0129999999999999</v>
          </cell>
          <cell r="T770">
            <v>458.31374262499997</v>
          </cell>
          <cell r="U770">
            <v>657.56868999999995</v>
          </cell>
          <cell r="V770">
            <v>5677.0240833749995</v>
          </cell>
          <cell r="W770">
            <v>847.00462837499992</v>
          </cell>
          <cell r="X770">
            <v>204.05593424999998</v>
          </cell>
          <cell r="Y770">
            <v>443.734375</v>
          </cell>
          <cell r="Z770">
            <v>292.05802999999997</v>
          </cell>
          <cell r="AA770">
            <v>213.85442999999998</v>
          </cell>
          <cell r="AB770">
            <v>1431.9571731249998</v>
          </cell>
          <cell r="AC770">
            <v>1097.9377500000001</v>
          </cell>
          <cell r="AD770">
            <v>0</v>
          </cell>
          <cell r="AE770">
            <v>11323.508836749999</v>
          </cell>
          <cell r="AG770">
            <v>3506262049</v>
          </cell>
          <cell r="AH770" t="str">
            <v>3506</v>
          </cell>
          <cell r="AI770" t="str">
            <v>262</v>
          </cell>
          <cell r="AJ770" t="str">
            <v>049</v>
          </cell>
          <cell r="AK770">
            <v>1</v>
          </cell>
          <cell r="AL770">
            <v>1</v>
          </cell>
          <cell r="AM770">
            <v>11323.508836749999</v>
          </cell>
          <cell r="AN770">
            <v>11324</v>
          </cell>
          <cell r="AO770">
            <v>0</v>
          </cell>
          <cell r="AP770">
            <v>11324</v>
          </cell>
        </row>
        <row r="771">
          <cell r="A771">
            <v>3506262057</v>
          </cell>
          <cell r="B771" t="str">
            <v>PIONEER CS OF SCIENCE II</v>
          </cell>
          <cell r="C771">
            <v>0</v>
          </cell>
          <cell r="D771">
            <v>0</v>
          </cell>
          <cell r="E771">
            <v>0</v>
          </cell>
          <cell r="F771">
            <v>0</v>
          </cell>
          <cell r="G771">
            <v>2</v>
          </cell>
          <cell r="H771">
            <v>1</v>
          </cell>
          <cell r="I771">
            <v>0.1125</v>
          </cell>
          <cell r="J771">
            <v>0</v>
          </cell>
          <cell r="K771">
            <v>0</v>
          </cell>
          <cell r="L771">
            <v>0</v>
          </cell>
          <cell r="M771">
            <v>0</v>
          </cell>
          <cell r="N771">
            <v>0</v>
          </cell>
          <cell r="O771">
            <v>2</v>
          </cell>
          <cell r="P771">
            <v>1</v>
          </cell>
          <cell r="Q771">
            <v>3</v>
          </cell>
          <cell r="R771">
            <v>1.0129999999999999</v>
          </cell>
          <cell r="T771">
            <v>1374.9412278750001</v>
          </cell>
          <cell r="U771">
            <v>1972.7060699999997</v>
          </cell>
          <cell r="V771">
            <v>17616.363390124996</v>
          </cell>
          <cell r="W771">
            <v>2447.777365125</v>
          </cell>
          <cell r="X771">
            <v>608.23736274999987</v>
          </cell>
          <cell r="Y771">
            <v>1589.693125</v>
          </cell>
          <cell r="Z771">
            <v>950.22438999999986</v>
          </cell>
          <cell r="AA771">
            <v>920.85751999999991</v>
          </cell>
          <cell r="AB771">
            <v>4268.2773993749997</v>
          </cell>
          <cell r="AC771">
            <v>3266.0032499999998</v>
          </cell>
          <cell r="AD771">
            <v>0</v>
          </cell>
          <cell r="AE771">
            <v>35015.081100249998</v>
          </cell>
          <cell r="AG771">
            <v>3506262057</v>
          </cell>
          <cell r="AH771" t="str">
            <v>3506</v>
          </cell>
          <cell r="AI771" t="str">
            <v>262</v>
          </cell>
          <cell r="AJ771" t="str">
            <v>057</v>
          </cell>
          <cell r="AK771">
            <v>1</v>
          </cell>
          <cell r="AL771">
            <v>3</v>
          </cell>
          <cell r="AM771">
            <v>35015.081100249998</v>
          </cell>
          <cell r="AN771">
            <v>11672</v>
          </cell>
          <cell r="AO771">
            <v>0</v>
          </cell>
          <cell r="AP771">
            <v>11672</v>
          </cell>
        </row>
        <row r="772">
          <cell r="A772">
            <v>3506262071</v>
          </cell>
          <cell r="B772" t="str">
            <v>PIONEER CS OF SCIENCE II</v>
          </cell>
          <cell r="C772">
            <v>0</v>
          </cell>
          <cell r="D772">
            <v>0</v>
          </cell>
          <cell r="E772">
            <v>0</v>
          </cell>
          <cell r="F772">
            <v>0</v>
          </cell>
          <cell r="G772">
            <v>2</v>
          </cell>
          <cell r="H772">
            <v>0</v>
          </cell>
          <cell r="I772">
            <v>7.4999999999999997E-2</v>
          </cell>
          <cell r="J772">
            <v>0</v>
          </cell>
          <cell r="K772">
            <v>0</v>
          </cell>
          <cell r="L772">
            <v>0</v>
          </cell>
          <cell r="M772">
            <v>0</v>
          </cell>
          <cell r="N772">
            <v>0</v>
          </cell>
          <cell r="O772">
            <v>0</v>
          </cell>
          <cell r="P772">
            <v>0</v>
          </cell>
          <cell r="Q772">
            <v>2</v>
          </cell>
          <cell r="R772">
            <v>1.0129999999999999</v>
          </cell>
          <cell r="T772">
            <v>916.62748524999995</v>
          </cell>
          <cell r="U772">
            <v>1315.1373799999999</v>
          </cell>
          <cell r="V772">
            <v>5928.6025067499986</v>
          </cell>
          <cell r="W772">
            <v>1694.0092567499998</v>
          </cell>
          <cell r="X772">
            <v>288.69942850000001</v>
          </cell>
          <cell r="Y772">
            <v>887.46875</v>
          </cell>
          <cell r="Z772">
            <v>584.11605999999995</v>
          </cell>
          <cell r="AA772">
            <v>427.70885999999996</v>
          </cell>
          <cell r="AB772">
            <v>2025.9810062499998</v>
          </cell>
          <cell r="AC772">
            <v>1652.2155</v>
          </cell>
          <cell r="AD772">
            <v>0</v>
          </cell>
          <cell r="AE772">
            <v>15720.5662335</v>
          </cell>
          <cell r="AG772">
            <v>3506262071</v>
          </cell>
          <cell r="AH772" t="str">
            <v>3506</v>
          </cell>
          <cell r="AI772" t="str">
            <v>262</v>
          </cell>
          <cell r="AJ772" t="str">
            <v>071</v>
          </cell>
          <cell r="AK772">
            <v>1</v>
          </cell>
          <cell r="AL772">
            <v>2</v>
          </cell>
          <cell r="AM772">
            <v>15720.5662335</v>
          </cell>
          <cell r="AN772">
            <v>7860</v>
          </cell>
          <cell r="AO772">
            <v>0</v>
          </cell>
          <cell r="AP772">
            <v>7860</v>
          </cell>
        </row>
        <row r="773">
          <cell r="A773">
            <v>3506262093</v>
          </cell>
          <cell r="B773" t="str">
            <v>PIONEER CS OF SCIENCE II</v>
          </cell>
          <cell r="C773">
            <v>0</v>
          </cell>
          <cell r="D773">
            <v>0</v>
          </cell>
          <cell r="E773">
            <v>0</v>
          </cell>
          <cell r="F773">
            <v>0</v>
          </cell>
          <cell r="G773">
            <v>4</v>
          </cell>
          <cell r="H773">
            <v>1</v>
          </cell>
          <cell r="I773">
            <v>0.26250000000000001</v>
          </cell>
          <cell r="J773">
            <v>0</v>
          </cell>
          <cell r="K773">
            <v>0</v>
          </cell>
          <cell r="L773">
            <v>0</v>
          </cell>
          <cell r="M773">
            <v>2</v>
          </cell>
          <cell r="N773">
            <v>0</v>
          </cell>
          <cell r="O773">
            <v>6</v>
          </cell>
          <cell r="P773">
            <v>1</v>
          </cell>
          <cell r="Q773">
            <v>7</v>
          </cell>
          <cell r="R773">
            <v>1.0129999999999999</v>
          </cell>
          <cell r="T773">
            <v>3208.1961983750002</v>
          </cell>
          <cell r="U773">
            <v>4602.9808299999995</v>
          </cell>
          <cell r="V773">
            <v>44099.708123624987</v>
          </cell>
          <cell r="W773">
            <v>5959.1387586249994</v>
          </cell>
          <cell r="X773">
            <v>1488.7865997499998</v>
          </cell>
          <cell r="Y773">
            <v>3364.6306249999998</v>
          </cell>
          <cell r="Z773">
            <v>2118.45651</v>
          </cell>
          <cell r="AA773">
            <v>1610.4268799999998</v>
          </cell>
          <cell r="AB773">
            <v>10447.640711875001</v>
          </cell>
          <cell r="AC773">
            <v>8115.4542499999989</v>
          </cell>
          <cell r="AD773">
            <v>0</v>
          </cell>
          <cell r="AE773">
            <v>85015.419487249979</v>
          </cell>
          <cell r="AG773">
            <v>3506262093</v>
          </cell>
          <cell r="AH773" t="str">
            <v>3506</v>
          </cell>
          <cell r="AI773" t="str">
            <v>262</v>
          </cell>
          <cell r="AJ773" t="str">
            <v>093</v>
          </cell>
          <cell r="AK773">
            <v>1</v>
          </cell>
          <cell r="AL773">
            <v>7</v>
          </cell>
          <cell r="AM773">
            <v>85015.419487249979</v>
          </cell>
          <cell r="AN773">
            <v>12145</v>
          </cell>
          <cell r="AO773">
            <v>0</v>
          </cell>
          <cell r="AP773">
            <v>12145</v>
          </cell>
        </row>
        <row r="774">
          <cell r="A774">
            <v>3506262163</v>
          </cell>
          <cell r="B774" t="str">
            <v>PIONEER CS OF SCIENCE II</v>
          </cell>
          <cell r="C774">
            <v>0</v>
          </cell>
          <cell r="D774">
            <v>0</v>
          </cell>
          <cell r="E774">
            <v>0</v>
          </cell>
          <cell r="F774">
            <v>0</v>
          </cell>
          <cell r="G774">
            <v>40</v>
          </cell>
          <cell r="H774">
            <v>10</v>
          </cell>
          <cell r="I774">
            <v>1.9875</v>
          </cell>
          <cell r="J774">
            <v>0</v>
          </cell>
          <cell r="K774">
            <v>0</v>
          </cell>
          <cell r="L774">
            <v>0</v>
          </cell>
          <cell r="M774">
            <v>3</v>
          </cell>
          <cell r="N774">
            <v>0</v>
          </cell>
          <cell r="O774">
            <v>30</v>
          </cell>
          <cell r="P774">
            <v>9</v>
          </cell>
          <cell r="Q774">
            <v>53</v>
          </cell>
          <cell r="R774">
            <v>1.0129999999999999</v>
          </cell>
          <cell r="T774">
            <v>24290.628359124996</v>
          </cell>
          <cell r="U774">
            <v>34851.140569999996</v>
          </cell>
          <cell r="V774">
            <v>275083.27345887496</v>
          </cell>
          <cell r="W774">
            <v>44143.894423874997</v>
          </cell>
          <cell r="X774">
            <v>10036.261285250001</v>
          </cell>
          <cell r="Y774">
            <v>26102.821875000001</v>
          </cell>
          <cell r="Z774">
            <v>16219.578589999999</v>
          </cell>
          <cell r="AA774">
            <v>13878.45455</v>
          </cell>
          <cell r="AB774">
            <v>70429.557525625001</v>
          </cell>
          <cell r="AC774">
            <v>54793.530750000005</v>
          </cell>
          <cell r="AD774">
            <v>0</v>
          </cell>
          <cell r="AE774">
            <v>569829.14138775005</v>
          </cell>
          <cell r="AG774">
            <v>3506262163</v>
          </cell>
          <cell r="AH774" t="str">
            <v>3506</v>
          </cell>
          <cell r="AI774" t="str">
            <v>262</v>
          </cell>
          <cell r="AJ774" t="str">
            <v>163</v>
          </cell>
          <cell r="AK774">
            <v>1</v>
          </cell>
          <cell r="AL774">
            <v>53</v>
          </cell>
          <cell r="AM774">
            <v>569829.14138775005</v>
          </cell>
          <cell r="AN774">
            <v>10751</v>
          </cell>
          <cell r="AO774">
            <v>0</v>
          </cell>
          <cell r="AP774">
            <v>10751</v>
          </cell>
        </row>
        <row r="775">
          <cell r="A775">
            <v>3506262165</v>
          </cell>
          <cell r="B775" t="str">
            <v>PIONEER CS OF SCIENCE II</v>
          </cell>
          <cell r="C775">
            <v>0</v>
          </cell>
          <cell r="D775">
            <v>0</v>
          </cell>
          <cell r="E775">
            <v>0</v>
          </cell>
          <cell r="F775">
            <v>0</v>
          </cell>
          <cell r="G775">
            <v>21</v>
          </cell>
          <cell r="H775">
            <v>2</v>
          </cell>
          <cell r="I775">
            <v>0.97499999999999998</v>
          </cell>
          <cell r="J775">
            <v>0</v>
          </cell>
          <cell r="K775">
            <v>0</v>
          </cell>
          <cell r="L775">
            <v>0</v>
          </cell>
          <cell r="M775">
            <v>3</v>
          </cell>
          <cell r="N775">
            <v>0</v>
          </cell>
          <cell r="O775">
            <v>13</v>
          </cell>
          <cell r="P775">
            <v>4</v>
          </cell>
          <cell r="Q775">
            <v>26</v>
          </cell>
          <cell r="R775">
            <v>1.0129999999999999</v>
          </cell>
          <cell r="T775">
            <v>11916.157308249998</v>
          </cell>
          <cell r="U775">
            <v>17096.785939999998</v>
          </cell>
          <cell r="V775">
            <v>128694.91025775</v>
          </cell>
          <cell r="W775">
            <v>22020.661617749996</v>
          </cell>
          <cell r="X775">
            <v>4856.7256804999997</v>
          </cell>
          <cell r="Y775">
            <v>12054.073750000001</v>
          </cell>
          <cell r="Z775">
            <v>7741.6093799999999</v>
          </cell>
          <cell r="AA775">
            <v>5870.0311000000002</v>
          </cell>
          <cell r="AB775">
            <v>34082.300161250001</v>
          </cell>
          <cell r="AC775">
            <v>26730.841500000002</v>
          </cell>
          <cell r="AD775">
            <v>0</v>
          </cell>
          <cell r="AE775">
            <v>271064.09669550002</v>
          </cell>
          <cell r="AG775">
            <v>3506262165</v>
          </cell>
          <cell r="AH775" t="str">
            <v>3506</v>
          </cell>
          <cell r="AI775" t="str">
            <v>262</v>
          </cell>
          <cell r="AJ775" t="str">
            <v>165</v>
          </cell>
          <cell r="AK775">
            <v>1</v>
          </cell>
          <cell r="AL775">
            <v>26</v>
          </cell>
          <cell r="AM775">
            <v>271064.09669550002</v>
          </cell>
          <cell r="AN775">
            <v>10426</v>
          </cell>
          <cell r="AO775">
            <v>0</v>
          </cell>
          <cell r="AP775">
            <v>10426</v>
          </cell>
        </row>
        <row r="776">
          <cell r="A776">
            <v>3506262176</v>
          </cell>
          <cell r="B776" t="str">
            <v>PIONEER CS OF SCIENCE II</v>
          </cell>
          <cell r="C776">
            <v>0</v>
          </cell>
          <cell r="D776">
            <v>0</v>
          </cell>
          <cell r="E776">
            <v>0</v>
          </cell>
          <cell r="F776">
            <v>0</v>
          </cell>
          <cell r="G776">
            <v>2</v>
          </cell>
          <cell r="H776">
            <v>1</v>
          </cell>
          <cell r="I776">
            <v>0.15</v>
          </cell>
          <cell r="J776">
            <v>0</v>
          </cell>
          <cell r="K776">
            <v>0</v>
          </cell>
          <cell r="L776">
            <v>0</v>
          </cell>
          <cell r="M776">
            <v>1</v>
          </cell>
          <cell r="N776">
            <v>0</v>
          </cell>
          <cell r="O776">
            <v>2</v>
          </cell>
          <cell r="P776">
            <v>1</v>
          </cell>
          <cell r="Q776">
            <v>4</v>
          </cell>
          <cell r="R776">
            <v>1.0129999999999999</v>
          </cell>
          <cell r="T776">
            <v>1833.2549704999999</v>
          </cell>
          <cell r="U776">
            <v>2630.2747599999998</v>
          </cell>
          <cell r="V776">
            <v>22468.288843499995</v>
          </cell>
          <cell r="W776">
            <v>3356.4534334999998</v>
          </cell>
          <cell r="X776">
            <v>784.74982699999975</v>
          </cell>
          <cell r="Y776">
            <v>2033.4275</v>
          </cell>
          <cell r="Z776">
            <v>1242.2824199999998</v>
          </cell>
          <cell r="AA776">
            <v>1051.7877699999999</v>
          </cell>
          <cell r="AB776">
            <v>5507.0352124999999</v>
          </cell>
          <cell r="AC776">
            <v>4320.9610000000002</v>
          </cell>
          <cell r="AD776">
            <v>0</v>
          </cell>
          <cell r="AE776">
            <v>45228.515737000002</v>
          </cell>
          <cell r="AG776">
            <v>3506262176</v>
          </cell>
          <cell r="AH776" t="str">
            <v>3506</v>
          </cell>
          <cell r="AI776" t="str">
            <v>262</v>
          </cell>
          <cell r="AJ776" t="str">
            <v>176</v>
          </cell>
          <cell r="AK776">
            <v>1</v>
          </cell>
          <cell r="AL776">
            <v>4</v>
          </cell>
          <cell r="AM776">
            <v>45228.515737000002</v>
          </cell>
          <cell r="AN776">
            <v>11307</v>
          </cell>
          <cell r="AO776">
            <v>0</v>
          </cell>
          <cell r="AP776">
            <v>11307</v>
          </cell>
        </row>
        <row r="777">
          <cell r="A777">
            <v>3506262178</v>
          </cell>
          <cell r="B777" t="str">
            <v>PIONEER CS OF SCIENCE II</v>
          </cell>
          <cell r="C777">
            <v>0</v>
          </cell>
          <cell r="D777">
            <v>0</v>
          </cell>
          <cell r="E777">
            <v>0</v>
          </cell>
          <cell r="F777">
            <v>0</v>
          </cell>
          <cell r="G777">
            <v>2</v>
          </cell>
          <cell r="H777">
            <v>1</v>
          </cell>
          <cell r="I777">
            <v>0.1125</v>
          </cell>
          <cell r="J777">
            <v>0</v>
          </cell>
          <cell r="K777">
            <v>0</v>
          </cell>
          <cell r="L777">
            <v>0</v>
          </cell>
          <cell r="M777">
            <v>0</v>
          </cell>
          <cell r="N777">
            <v>0</v>
          </cell>
          <cell r="O777">
            <v>2</v>
          </cell>
          <cell r="P777">
            <v>1</v>
          </cell>
          <cell r="Q777">
            <v>3</v>
          </cell>
          <cell r="R777">
            <v>1.0129999999999999</v>
          </cell>
          <cell r="T777">
            <v>1374.9412278750001</v>
          </cell>
          <cell r="U777">
            <v>1972.7060699999997</v>
          </cell>
          <cell r="V777">
            <v>17616.363390124996</v>
          </cell>
          <cell r="W777">
            <v>2447.777365125</v>
          </cell>
          <cell r="X777">
            <v>608.23736274999987</v>
          </cell>
          <cell r="Y777">
            <v>1589.693125</v>
          </cell>
          <cell r="Z777">
            <v>950.22438999999986</v>
          </cell>
          <cell r="AA777">
            <v>920.85751999999991</v>
          </cell>
          <cell r="AB777">
            <v>4268.2773993749997</v>
          </cell>
          <cell r="AC777">
            <v>3266.0032499999998</v>
          </cell>
          <cell r="AD777">
            <v>0</v>
          </cell>
          <cell r="AE777">
            <v>35015.081100249998</v>
          </cell>
          <cell r="AG777">
            <v>3506262178</v>
          </cell>
          <cell r="AH777" t="str">
            <v>3506</v>
          </cell>
          <cell r="AI777" t="str">
            <v>262</v>
          </cell>
          <cell r="AJ777" t="str">
            <v>178</v>
          </cell>
          <cell r="AK777">
            <v>1</v>
          </cell>
          <cell r="AL777">
            <v>3</v>
          </cell>
          <cell r="AM777">
            <v>35015.081100249998</v>
          </cell>
          <cell r="AN777">
            <v>11672</v>
          </cell>
          <cell r="AO777">
            <v>0</v>
          </cell>
          <cell r="AP777">
            <v>11672</v>
          </cell>
        </row>
        <row r="778">
          <cell r="A778">
            <v>3506262211</v>
          </cell>
          <cell r="B778" t="str">
            <v>PIONEER CS OF SCIENCE II</v>
          </cell>
          <cell r="C778">
            <v>0</v>
          </cell>
          <cell r="D778">
            <v>0</v>
          </cell>
          <cell r="E778">
            <v>0</v>
          </cell>
          <cell r="F778">
            <v>0</v>
          </cell>
          <cell r="G778">
            <v>1</v>
          </cell>
          <cell r="H778">
            <v>1</v>
          </cell>
          <cell r="I778">
            <v>7.4999999999999997E-2</v>
          </cell>
          <cell r="J778">
            <v>0</v>
          </cell>
          <cell r="K778">
            <v>0</v>
          </cell>
          <cell r="L778">
            <v>0</v>
          </cell>
          <cell r="M778">
            <v>0</v>
          </cell>
          <cell r="N778">
            <v>0</v>
          </cell>
          <cell r="O778">
            <v>1</v>
          </cell>
          <cell r="P778">
            <v>1</v>
          </cell>
          <cell r="Q778">
            <v>2</v>
          </cell>
          <cell r="R778">
            <v>1.0129999999999999</v>
          </cell>
          <cell r="T778">
            <v>916.62748524999995</v>
          </cell>
          <cell r="U778">
            <v>1315.1373799999999</v>
          </cell>
          <cell r="V778">
            <v>11939.339306749996</v>
          </cell>
          <cell r="W778">
            <v>1600.7727367499999</v>
          </cell>
          <cell r="X778">
            <v>404.18142849999998</v>
          </cell>
          <cell r="Y778">
            <v>1145.95875</v>
          </cell>
          <cell r="Z778">
            <v>658.16635999999994</v>
          </cell>
          <cell r="AA778">
            <v>707.00309000000004</v>
          </cell>
          <cell r="AB778">
            <v>2836.3202262499999</v>
          </cell>
          <cell r="AC778">
            <v>2168.0655000000002</v>
          </cell>
          <cell r="AD778">
            <v>0</v>
          </cell>
          <cell r="AE778">
            <v>23691.572263499995</v>
          </cell>
          <cell r="AG778">
            <v>3506262211</v>
          </cell>
          <cell r="AH778" t="str">
            <v>3506</v>
          </cell>
          <cell r="AI778" t="str">
            <v>262</v>
          </cell>
          <cell r="AJ778" t="str">
            <v>211</v>
          </cell>
          <cell r="AK778">
            <v>1</v>
          </cell>
          <cell r="AL778">
            <v>2</v>
          </cell>
          <cell r="AM778">
            <v>23691.572263499995</v>
          </cell>
          <cell r="AN778">
            <v>11846</v>
          </cell>
          <cell r="AO778">
            <v>0</v>
          </cell>
          <cell r="AP778">
            <v>11846</v>
          </cell>
        </row>
        <row r="779">
          <cell r="A779">
            <v>3506262229</v>
          </cell>
          <cell r="B779" t="str">
            <v>PIONEER CS OF SCIENCE II</v>
          </cell>
          <cell r="C779">
            <v>0</v>
          </cell>
          <cell r="D779">
            <v>0</v>
          </cell>
          <cell r="E779">
            <v>0</v>
          </cell>
          <cell r="F779">
            <v>0</v>
          </cell>
          <cell r="G779">
            <v>5</v>
          </cell>
          <cell r="H779">
            <v>3</v>
          </cell>
          <cell r="I779">
            <v>0.3</v>
          </cell>
          <cell r="J779">
            <v>0</v>
          </cell>
          <cell r="K779">
            <v>0</v>
          </cell>
          <cell r="L779">
            <v>0</v>
          </cell>
          <cell r="M779">
            <v>0</v>
          </cell>
          <cell r="N779">
            <v>0</v>
          </cell>
          <cell r="O779">
            <v>1</v>
          </cell>
          <cell r="P779">
            <v>1</v>
          </cell>
          <cell r="Q779">
            <v>8</v>
          </cell>
          <cell r="R779">
            <v>1.0129999999999999</v>
          </cell>
          <cell r="T779">
            <v>3666.5099409999998</v>
          </cell>
          <cell r="U779">
            <v>5260.5495199999996</v>
          </cell>
          <cell r="V779">
            <v>32222.394426999996</v>
          </cell>
          <cell r="W779">
            <v>6496.3274669999992</v>
          </cell>
          <cell r="X779">
            <v>1262.4188340000003</v>
          </cell>
          <cell r="Y779">
            <v>4325.3450000000003</v>
          </cell>
          <cell r="Z779">
            <v>2558.6151399999994</v>
          </cell>
          <cell r="AA779">
            <v>2548.7181299999997</v>
          </cell>
          <cell r="AB779">
            <v>8859.0750049999988</v>
          </cell>
          <cell r="AC779">
            <v>7069.0920000000006</v>
          </cell>
          <cell r="AD779">
            <v>0</v>
          </cell>
          <cell r="AE779">
            <v>74269.04546400001</v>
          </cell>
          <cell r="AG779">
            <v>3506262229</v>
          </cell>
          <cell r="AH779" t="str">
            <v>3506</v>
          </cell>
          <cell r="AI779" t="str">
            <v>262</v>
          </cell>
          <cell r="AJ779" t="str">
            <v>229</v>
          </cell>
          <cell r="AK779">
            <v>1</v>
          </cell>
          <cell r="AL779">
            <v>8</v>
          </cell>
          <cell r="AM779">
            <v>74269.04546400001</v>
          </cell>
          <cell r="AN779">
            <v>9284</v>
          </cell>
          <cell r="AO779">
            <v>0</v>
          </cell>
          <cell r="AP779">
            <v>9284</v>
          </cell>
        </row>
        <row r="780">
          <cell r="A780">
            <v>3506262248</v>
          </cell>
          <cell r="B780" t="str">
            <v>PIONEER CS OF SCIENCE II</v>
          </cell>
          <cell r="C780">
            <v>0</v>
          </cell>
          <cell r="D780">
            <v>0</v>
          </cell>
          <cell r="E780">
            <v>0</v>
          </cell>
          <cell r="F780">
            <v>0</v>
          </cell>
          <cell r="G780">
            <v>1</v>
          </cell>
          <cell r="H780">
            <v>3</v>
          </cell>
          <cell r="I780">
            <v>0.15</v>
          </cell>
          <cell r="J780">
            <v>0</v>
          </cell>
          <cell r="K780">
            <v>0</v>
          </cell>
          <cell r="L780">
            <v>0</v>
          </cell>
          <cell r="M780">
            <v>0</v>
          </cell>
          <cell r="N780">
            <v>0</v>
          </cell>
          <cell r="O780">
            <v>1</v>
          </cell>
          <cell r="P780">
            <v>2</v>
          </cell>
          <cell r="Q780">
            <v>4</v>
          </cell>
          <cell r="R780">
            <v>1.0129999999999999</v>
          </cell>
          <cell r="T780">
            <v>1833.2549704999999</v>
          </cell>
          <cell r="U780">
            <v>2630.2747599999998</v>
          </cell>
          <cell r="V780">
            <v>22414.579583499995</v>
          </cell>
          <cell r="W780">
            <v>3108.3089534999995</v>
          </cell>
          <cell r="X780">
            <v>744.72619699999996</v>
          </cell>
          <cell r="Y780">
            <v>2550.4074999999998</v>
          </cell>
          <cell r="Z780">
            <v>1390.3830199999998</v>
          </cell>
          <cell r="AA780">
            <v>1693.3004100000001</v>
          </cell>
          <cell r="AB780">
            <v>5226.0796624999994</v>
          </cell>
          <cell r="AC780">
            <v>4036.491</v>
          </cell>
          <cell r="AD780">
            <v>0</v>
          </cell>
          <cell r="AE780">
            <v>45627.806057000002</v>
          </cell>
          <cell r="AG780">
            <v>3506262248</v>
          </cell>
          <cell r="AH780" t="str">
            <v>3506</v>
          </cell>
          <cell r="AI780" t="str">
            <v>262</v>
          </cell>
          <cell r="AJ780" t="str">
            <v>248</v>
          </cell>
          <cell r="AK780">
            <v>1</v>
          </cell>
          <cell r="AL780">
            <v>4</v>
          </cell>
          <cell r="AM780">
            <v>45627.806057000002</v>
          </cell>
          <cell r="AN780">
            <v>11407</v>
          </cell>
          <cell r="AO780">
            <v>0</v>
          </cell>
          <cell r="AP780">
            <v>11407</v>
          </cell>
        </row>
        <row r="781">
          <cell r="A781">
            <v>3506262258</v>
          </cell>
          <cell r="B781" t="str">
            <v>PIONEER CS OF SCIENCE II</v>
          </cell>
          <cell r="C781">
            <v>0</v>
          </cell>
          <cell r="D781">
            <v>0</v>
          </cell>
          <cell r="E781">
            <v>0</v>
          </cell>
          <cell r="F781">
            <v>0</v>
          </cell>
          <cell r="G781">
            <v>3</v>
          </cell>
          <cell r="H781">
            <v>0</v>
          </cell>
          <cell r="I781">
            <v>0.15</v>
          </cell>
          <cell r="J781">
            <v>0</v>
          </cell>
          <cell r="K781">
            <v>0</v>
          </cell>
          <cell r="L781">
            <v>0</v>
          </cell>
          <cell r="M781">
            <v>1</v>
          </cell>
          <cell r="N781">
            <v>0</v>
          </cell>
          <cell r="O781">
            <v>2</v>
          </cell>
          <cell r="P781">
            <v>0</v>
          </cell>
          <cell r="Q781">
            <v>4</v>
          </cell>
          <cell r="R781">
            <v>1.0129999999999999</v>
          </cell>
          <cell r="T781">
            <v>1833.2549704999999</v>
          </cell>
          <cell r="U781">
            <v>2630.2747599999998</v>
          </cell>
          <cell r="V781">
            <v>19170.274873499999</v>
          </cell>
          <cell r="W781">
            <v>3449.6899534999998</v>
          </cell>
          <cell r="X781">
            <v>728.97404699999993</v>
          </cell>
          <cell r="Y781">
            <v>1774.9375</v>
          </cell>
          <cell r="Z781">
            <v>1168.2321199999999</v>
          </cell>
          <cell r="AA781">
            <v>772.49353999999994</v>
          </cell>
          <cell r="AB781">
            <v>5115.6626624999999</v>
          </cell>
          <cell r="AC781">
            <v>4076.9409999999998</v>
          </cell>
          <cell r="AD781">
            <v>0</v>
          </cell>
          <cell r="AE781">
            <v>40720.735427</v>
          </cell>
          <cell r="AG781">
            <v>3506262258</v>
          </cell>
          <cell r="AH781" t="str">
            <v>3506</v>
          </cell>
          <cell r="AI781" t="str">
            <v>262</v>
          </cell>
          <cell r="AJ781" t="str">
            <v>258</v>
          </cell>
          <cell r="AK781">
            <v>1</v>
          </cell>
          <cell r="AL781">
            <v>4</v>
          </cell>
          <cell r="AM781">
            <v>40720.735427</v>
          </cell>
          <cell r="AN781">
            <v>10180</v>
          </cell>
          <cell r="AO781">
            <v>0</v>
          </cell>
          <cell r="AP781">
            <v>10180</v>
          </cell>
        </row>
        <row r="782">
          <cell r="A782">
            <v>3506262262</v>
          </cell>
          <cell r="B782" t="str">
            <v>PIONEER CS OF SCIENCE II</v>
          </cell>
          <cell r="C782">
            <v>0</v>
          </cell>
          <cell r="D782">
            <v>0</v>
          </cell>
          <cell r="E782">
            <v>0</v>
          </cell>
          <cell r="F782">
            <v>0</v>
          </cell>
          <cell r="G782">
            <v>32</v>
          </cell>
          <cell r="H782">
            <v>7</v>
          </cell>
          <cell r="I782">
            <v>1.5</v>
          </cell>
          <cell r="J782">
            <v>0</v>
          </cell>
          <cell r="K782">
            <v>0</v>
          </cell>
          <cell r="L782">
            <v>0</v>
          </cell>
          <cell r="M782">
            <v>1</v>
          </cell>
          <cell r="N782">
            <v>0</v>
          </cell>
          <cell r="O782">
            <v>20</v>
          </cell>
          <cell r="P782">
            <v>2</v>
          </cell>
          <cell r="Q782">
            <v>40</v>
          </cell>
          <cell r="R782">
            <v>1.0129999999999999</v>
          </cell>
          <cell r="T782">
            <v>18332.549704999998</v>
          </cell>
          <cell r="U782">
            <v>26302.747599999999</v>
          </cell>
          <cell r="V782">
            <v>187553.27787499997</v>
          </cell>
          <cell r="W782">
            <v>33289.200934999993</v>
          </cell>
          <cell r="X782">
            <v>7092.1750799999991</v>
          </cell>
          <cell r="Y782">
            <v>19558.805</v>
          </cell>
          <cell r="Z782">
            <v>12200.673299999999</v>
          </cell>
          <cell r="AA782">
            <v>10426.312629999999</v>
          </cell>
          <cell r="AB782">
            <v>49769.495335</v>
          </cell>
          <cell r="AC782">
            <v>39058.75</v>
          </cell>
          <cell r="AD782">
            <v>0</v>
          </cell>
          <cell r="AE782">
            <v>403583.98745999997</v>
          </cell>
          <cell r="AG782">
            <v>3506262262</v>
          </cell>
          <cell r="AH782" t="str">
            <v>3506</v>
          </cell>
          <cell r="AI782" t="str">
            <v>262</v>
          </cell>
          <cell r="AJ782" t="str">
            <v>262</v>
          </cell>
          <cell r="AK782">
            <v>1</v>
          </cell>
          <cell r="AL782">
            <v>40</v>
          </cell>
          <cell r="AM782">
            <v>403583.98745999997</v>
          </cell>
          <cell r="AN782">
            <v>10090</v>
          </cell>
          <cell r="AO782">
            <v>0</v>
          </cell>
          <cell r="AP782">
            <v>10090</v>
          </cell>
        </row>
        <row r="783">
          <cell r="A783">
            <v>3506262274</v>
          </cell>
          <cell r="B783" t="str">
            <v>PIONEER CS OF SCIENCE II</v>
          </cell>
          <cell r="C783">
            <v>0</v>
          </cell>
          <cell r="D783">
            <v>0</v>
          </cell>
          <cell r="E783">
            <v>0</v>
          </cell>
          <cell r="F783">
            <v>0</v>
          </cell>
          <cell r="G783">
            <v>3</v>
          </cell>
          <cell r="H783">
            <v>1</v>
          </cell>
          <cell r="I783">
            <v>0.15</v>
          </cell>
          <cell r="J783">
            <v>0</v>
          </cell>
          <cell r="K783">
            <v>0</v>
          </cell>
          <cell r="L783">
            <v>0</v>
          </cell>
          <cell r="M783">
            <v>0</v>
          </cell>
          <cell r="N783">
            <v>0</v>
          </cell>
          <cell r="O783">
            <v>2</v>
          </cell>
          <cell r="P783">
            <v>1</v>
          </cell>
          <cell r="Q783">
            <v>4</v>
          </cell>
          <cell r="R783">
            <v>1.0129999999999999</v>
          </cell>
          <cell r="T783">
            <v>1833.2549704999999</v>
          </cell>
          <cell r="U783">
            <v>2630.2747599999998</v>
          </cell>
          <cell r="V783">
            <v>20580.664643499997</v>
          </cell>
          <cell r="W783">
            <v>3294.7819934999998</v>
          </cell>
          <cell r="X783">
            <v>752.58707700000002</v>
          </cell>
          <cell r="Y783">
            <v>2033.4275</v>
          </cell>
          <cell r="Z783">
            <v>1242.28242</v>
          </cell>
          <cell r="AA783">
            <v>1134.7119499999999</v>
          </cell>
          <cell r="AB783">
            <v>5281.2679024999998</v>
          </cell>
          <cell r="AC783">
            <v>4092.1109999999999</v>
          </cell>
          <cell r="AD783">
            <v>0</v>
          </cell>
          <cell r="AE783">
            <v>42875.364216999988</v>
          </cell>
          <cell r="AG783">
            <v>3506262274</v>
          </cell>
          <cell r="AH783" t="str">
            <v>3506</v>
          </cell>
          <cell r="AI783" t="str">
            <v>262</v>
          </cell>
          <cell r="AJ783" t="str">
            <v>274</v>
          </cell>
          <cell r="AK783">
            <v>1</v>
          </cell>
          <cell r="AL783">
            <v>4</v>
          </cell>
          <cell r="AM783">
            <v>42875.364216999988</v>
          </cell>
          <cell r="AN783">
            <v>10719</v>
          </cell>
          <cell r="AO783">
            <v>0</v>
          </cell>
          <cell r="AP783">
            <v>10719</v>
          </cell>
        </row>
        <row r="784">
          <cell r="A784">
            <v>3506262346</v>
          </cell>
          <cell r="B784" t="str">
            <v>PIONEER CS OF SCIENCE II</v>
          </cell>
          <cell r="C784">
            <v>0</v>
          </cell>
          <cell r="D784">
            <v>0</v>
          </cell>
          <cell r="E784">
            <v>0</v>
          </cell>
          <cell r="F784">
            <v>0</v>
          </cell>
          <cell r="G784">
            <v>1</v>
          </cell>
          <cell r="H784">
            <v>1</v>
          </cell>
          <cell r="I784">
            <v>7.4999999999999997E-2</v>
          </cell>
          <cell r="J784">
            <v>0</v>
          </cell>
          <cell r="K784">
            <v>0</v>
          </cell>
          <cell r="L784">
            <v>0</v>
          </cell>
          <cell r="M784">
            <v>0</v>
          </cell>
          <cell r="N784">
            <v>0</v>
          </cell>
          <cell r="O784">
            <v>0</v>
          </cell>
          <cell r="P784">
            <v>1</v>
          </cell>
          <cell r="Q784">
            <v>2</v>
          </cell>
          <cell r="R784">
            <v>1.0129999999999999</v>
          </cell>
          <cell r="T784">
            <v>916.62748524999995</v>
          </cell>
          <cell r="U784">
            <v>1315.1373799999999</v>
          </cell>
          <cell r="V784">
            <v>9226.6164767499977</v>
          </cell>
          <cell r="W784">
            <v>1600.7727367499999</v>
          </cell>
          <cell r="X784">
            <v>344.47520850000001</v>
          </cell>
          <cell r="Y784">
            <v>1145.95875</v>
          </cell>
          <cell r="Z784">
            <v>658.16635999999994</v>
          </cell>
          <cell r="AA784">
            <v>707.00309000000004</v>
          </cell>
          <cell r="AB784">
            <v>2417.3535562500001</v>
          </cell>
          <cell r="AC784">
            <v>1896.2355</v>
          </cell>
          <cell r="AD784">
            <v>0</v>
          </cell>
          <cell r="AE784">
            <v>20228.346543499993</v>
          </cell>
          <cell r="AG784">
            <v>3506262346</v>
          </cell>
          <cell r="AH784" t="str">
            <v>3506</v>
          </cell>
          <cell r="AI784" t="str">
            <v>262</v>
          </cell>
          <cell r="AJ784" t="str">
            <v>346</v>
          </cell>
          <cell r="AK784">
            <v>1</v>
          </cell>
          <cell r="AL784">
            <v>2</v>
          </cell>
          <cell r="AM784">
            <v>20228.346543499993</v>
          </cell>
          <cell r="AN784">
            <v>10114</v>
          </cell>
          <cell r="AO784">
            <v>0</v>
          </cell>
          <cell r="AP784">
            <v>10114</v>
          </cell>
        </row>
      </sheetData>
      <sheetData sheetId="12"/>
      <sheetData sheetId="13"/>
      <sheetData sheetId="14">
        <row r="1">
          <cell r="F1">
            <v>560</v>
          </cell>
        </row>
        <row r="10">
          <cell r="A10">
            <v>1</v>
          </cell>
          <cell r="B10" t="e">
            <v>#VALUE!</v>
          </cell>
          <cell r="D10" t="e">
            <v>#VALUE!</v>
          </cell>
          <cell r="E10" t="e">
            <v>#VALUE!</v>
          </cell>
          <cell r="F10" t="e">
            <v>#VALUE!</v>
          </cell>
          <cell r="G10" t="e">
            <v>#VALUE!</v>
          </cell>
          <cell r="H10" t="e">
            <v>#VALUE!</v>
          </cell>
          <cell r="I10">
            <v>0</v>
          </cell>
          <cell r="J10">
            <v>0</v>
          </cell>
          <cell r="K10" t="e">
            <v>#VALUE!</v>
          </cell>
          <cell r="L10" t="e">
            <v>#VALUE!</v>
          </cell>
          <cell r="P10">
            <v>0</v>
          </cell>
          <cell r="Q10">
            <v>0</v>
          </cell>
          <cell r="R10" t="e">
            <v>#VALUE!</v>
          </cell>
          <cell r="S10" t="e">
            <v>#VALUE!</v>
          </cell>
          <cell r="W10" t="e">
            <v>#N/A</v>
          </cell>
          <cell r="X10">
            <v>0</v>
          </cell>
          <cell r="Y10" t="e">
            <v>#VALUE!</v>
          </cell>
          <cell r="Z10" t="e">
            <v>#VALUE!</v>
          </cell>
          <cell r="AD10" t="e">
            <v>#N/A</v>
          </cell>
          <cell r="AE10">
            <v>0</v>
          </cell>
          <cell r="AF10" t="e">
            <v>#VALUE!</v>
          </cell>
          <cell r="AG10" t="e">
            <v>#VALUE!</v>
          </cell>
        </row>
        <row r="11">
          <cell r="A11">
            <v>2</v>
          </cell>
          <cell r="B11" t="e">
            <v>#VALUE!</v>
          </cell>
          <cell r="D11" t="e">
            <v>#VALUE!</v>
          </cell>
          <cell r="E11" t="e">
            <v>#VALUE!</v>
          </cell>
          <cell r="F11" t="e">
            <v>#VALUE!</v>
          </cell>
          <cell r="G11" t="e">
            <v>#VALUE!</v>
          </cell>
          <cell r="H11" t="e">
            <v>#VALUE!</v>
          </cell>
        </row>
        <row r="12">
          <cell r="A12">
            <v>3</v>
          </cell>
          <cell r="B12" t="e">
            <v>#VALUE!</v>
          </cell>
          <cell r="D12" t="e">
            <v>#VALUE!</v>
          </cell>
          <cell r="E12" t="e">
            <v>#VALUE!</v>
          </cell>
          <cell r="F12" t="e">
            <v>#VALUE!</v>
          </cell>
          <cell r="G12" t="e">
            <v>#VALUE!</v>
          </cell>
          <cell r="H12" t="e">
            <v>#VALUE!</v>
          </cell>
        </row>
        <row r="13">
          <cell r="A13">
            <v>4</v>
          </cell>
          <cell r="B13" t="e">
            <v>#VALUE!</v>
          </cell>
          <cell r="D13" t="e">
            <v>#VALUE!</v>
          </cell>
          <cell r="E13" t="e">
            <v>#VALUE!</v>
          </cell>
          <cell r="F13" t="e">
            <v>#VALUE!</v>
          </cell>
          <cell r="G13" t="e">
            <v>#VALUE!</v>
          </cell>
          <cell r="H13" t="e">
            <v>#VALUE!</v>
          </cell>
        </row>
        <row r="14">
          <cell r="A14">
            <v>5</v>
          </cell>
          <cell r="B14" t="e">
            <v>#VALUE!</v>
          </cell>
          <cell r="D14" t="e">
            <v>#VALUE!</v>
          </cell>
          <cell r="E14" t="e">
            <v>#VALUE!</v>
          </cell>
          <cell r="F14" t="e">
            <v>#VALUE!</v>
          </cell>
          <cell r="G14" t="e">
            <v>#VALUE!</v>
          </cell>
          <cell r="H14" t="e">
            <v>#VALUE!</v>
          </cell>
        </row>
        <row r="15">
          <cell r="A15">
            <v>6</v>
          </cell>
          <cell r="B15" t="e">
            <v>#VALUE!</v>
          </cell>
          <cell r="D15" t="e">
            <v>#VALUE!</v>
          </cell>
          <cell r="E15" t="e">
            <v>#VALUE!</v>
          </cell>
          <cell r="F15" t="e">
            <v>#VALUE!</v>
          </cell>
          <cell r="G15" t="e">
            <v>#VALUE!</v>
          </cell>
          <cell r="H15" t="e">
            <v>#VALUE!</v>
          </cell>
        </row>
        <row r="16">
          <cell r="A16">
            <v>7</v>
          </cell>
          <cell r="B16" t="e">
            <v>#VALUE!</v>
          </cell>
          <cell r="D16" t="e">
            <v>#VALUE!</v>
          </cell>
          <cell r="E16" t="e">
            <v>#VALUE!</v>
          </cell>
          <cell r="F16" t="e">
            <v>#VALUE!</v>
          </cell>
          <cell r="G16" t="e">
            <v>#VALUE!</v>
          </cell>
          <cell r="H16" t="e">
            <v>#VALUE!</v>
          </cell>
        </row>
        <row r="17">
          <cell r="A17">
            <v>8</v>
          </cell>
          <cell r="B17" t="e">
            <v>#VALUE!</v>
          </cell>
          <cell r="D17" t="e">
            <v>#VALUE!</v>
          </cell>
          <cell r="E17" t="e">
            <v>#VALUE!</v>
          </cell>
          <cell r="F17" t="e">
            <v>#VALUE!</v>
          </cell>
          <cell r="G17" t="e">
            <v>#VALUE!</v>
          </cell>
          <cell r="H17" t="e">
            <v>#VALUE!</v>
          </cell>
        </row>
        <row r="18">
          <cell r="A18">
            <v>9</v>
          </cell>
          <cell r="B18" t="e">
            <v>#VALUE!</v>
          </cell>
          <cell r="D18" t="e">
            <v>#VALUE!</v>
          </cell>
          <cell r="E18" t="e">
            <v>#VALUE!</v>
          </cell>
          <cell r="F18" t="e">
            <v>#VALUE!</v>
          </cell>
          <cell r="G18" t="e">
            <v>#VALUE!</v>
          </cell>
          <cell r="H18" t="e">
            <v>#VALUE!</v>
          </cell>
        </row>
        <row r="19">
          <cell r="A19">
            <v>10</v>
          </cell>
          <cell r="B19" t="e">
            <v>#VALUE!</v>
          </cell>
          <cell r="D19" t="e">
            <v>#VALUE!</v>
          </cell>
          <cell r="E19" t="e">
            <v>#VALUE!</v>
          </cell>
          <cell r="F19" t="e">
            <v>#VALUE!</v>
          </cell>
          <cell r="G19" t="e">
            <v>#VALUE!</v>
          </cell>
          <cell r="H19" t="e">
            <v>#VALUE!</v>
          </cell>
        </row>
        <row r="20">
          <cell r="A20">
            <v>11</v>
          </cell>
          <cell r="B20" t="e">
            <v>#VALUE!</v>
          </cell>
          <cell r="D20" t="e">
            <v>#VALUE!</v>
          </cell>
          <cell r="E20" t="e">
            <v>#VALUE!</v>
          </cell>
          <cell r="F20" t="e">
            <v>#VALUE!</v>
          </cell>
          <cell r="G20" t="e">
            <v>#VALUE!</v>
          </cell>
          <cell r="H20" t="e">
            <v>#VALUE!</v>
          </cell>
        </row>
        <row r="21">
          <cell r="A21">
            <v>12</v>
          </cell>
          <cell r="B21" t="e">
            <v>#VALUE!</v>
          </cell>
          <cell r="D21" t="e">
            <v>#VALUE!</v>
          </cell>
          <cell r="E21" t="e">
            <v>#VALUE!</v>
          </cell>
          <cell r="F21" t="e">
            <v>#VALUE!</v>
          </cell>
          <cell r="G21" t="e">
            <v>#VALUE!</v>
          </cell>
          <cell r="H21" t="e">
            <v>#VALUE!</v>
          </cell>
        </row>
        <row r="22">
          <cell r="A22">
            <v>13</v>
          </cell>
          <cell r="B22" t="e">
            <v>#VALUE!</v>
          </cell>
          <cell r="D22" t="e">
            <v>#VALUE!</v>
          </cell>
          <cell r="E22" t="e">
            <v>#VALUE!</v>
          </cell>
          <cell r="F22" t="e">
            <v>#VALUE!</v>
          </cell>
          <cell r="G22" t="e">
            <v>#VALUE!</v>
          </cell>
          <cell r="H22" t="e">
            <v>#VALUE!</v>
          </cell>
        </row>
        <row r="23">
          <cell r="A23">
            <v>14</v>
          </cell>
          <cell r="B23" t="e">
            <v>#VALUE!</v>
          </cell>
          <cell r="D23" t="e">
            <v>#VALUE!</v>
          </cell>
          <cell r="E23" t="e">
            <v>#VALUE!</v>
          </cell>
          <cell r="F23" t="e">
            <v>#VALUE!</v>
          </cell>
          <cell r="G23" t="e">
            <v>#VALUE!</v>
          </cell>
          <cell r="H23" t="e">
            <v>#VALUE!</v>
          </cell>
        </row>
        <row r="24">
          <cell r="A24">
            <v>15</v>
          </cell>
          <cell r="B24" t="e">
            <v>#VALUE!</v>
          </cell>
          <cell r="D24" t="e">
            <v>#VALUE!</v>
          </cell>
          <cell r="E24" t="e">
            <v>#VALUE!</v>
          </cell>
          <cell r="F24" t="e">
            <v>#VALUE!</v>
          </cell>
          <cell r="G24" t="e">
            <v>#VALUE!</v>
          </cell>
          <cell r="H24" t="e">
            <v>#VALUE!</v>
          </cell>
        </row>
        <row r="25">
          <cell r="A25">
            <v>16</v>
          </cell>
          <cell r="B25" t="e">
            <v>#VALUE!</v>
          </cell>
          <cell r="D25" t="e">
            <v>#VALUE!</v>
          </cell>
          <cell r="E25" t="e">
            <v>#VALUE!</v>
          </cell>
          <cell r="F25" t="e">
            <v>#VALUE!</v>
          </cell>
          <cell r="G25" t="e">
            <v>#VALUE!</v>
          </cell>
          <cell r="H25" t="e">
            <v>#VALUE!</v>
          </cell>
        </row>
        <row r="26">
          <cell r="A26">
            <v>17</v>
          </cell>
          <cell r="B26" t="e">
            <v>#VALUE!</v>
          </cell>
          <cell r="D26" t="e">
            <v>#VALUE!</v>
          </cell>
          <cell r="E26" t="e">
            <v>#VALUE!</v>
          </cell>
          <cell r="F26" t="e">
            <v>#VALUE!</v>
          </cell>
          <cell r="G26" t="e">
            <v>#VALUE!</v>
          </cell>
          <cell r="H26" t="e">
            <v>#VALUE!</v>
          </cell>
        </row>
        <row r="27">
          <cell r="A27">
            <v>18</v>
          </cell>
          <cell r="B27" t="e">
            <v>#VALUE!</v>
          </cell>
          <cell r="D27" t="e">
            <v>#VALUE!</v>
          </cell>
          <cell r="E27" t="e">
            <v>#VALUE!</v>
          </cell>
          <cell r="F27" t="e">
            <v>#VALUE!</v>
          </cell>
          <cell r="G27" t="e">
            <v>#VALUE!</v>
          </cell>
          <cell r="H27" t="e">
            <v>#VALUE!</v>
          </cell>
        </row>
        <row r="28">
          <cell r="A28">
            <v>19</v>
          </cell>
          <cell r="B28" t="e">
            <v>#VALUE!</v>
          </cell>
          <cell r="D28" t="e">
            <v>#VALUE!</v>
          </cell>
          <cell r="E28" t="e">
            <v>#VALUE!</v>
          </cell>
          <cell r="F28" t="e">
            <v>#VALUE!</v>
          </cell>
          <cell r="G28" t="e">
            <v>#VALUE!</v>
          </cell>
          <cell r="H28" t="e">
            <v>#VALUE!</v>
          </cell>
        </row>
        <row r="29">
          <cell r="A29">
            <v>20</v>
          </cell>
          <cell r="B29" t="e">
            <v>#VALUE!</v>
          </cell>
          <cell r="D29" t="e">
            <v>#VALUE!</v>
          </cell>
          <cell r="E29" t="e">
            <v>#VALUE!</v>
          </cell>
          <cell r="F29" t="e">
            <v>#VALUE!</v>
          </cell>
          <cell r="G29" t="e">
            <v>#VALUE!</v>
          </cell>
          <cell r="H29" t="e">
            <v>#VALUE!</v>
          </cell>
        </row>
        <row r="30">
          <cell r="A30">
            <v>21</v>
          </cell>
          <cell r="B30" t="e">
            <v>#VALUE!</v>
          </cell>
          <cell r="D30" t="e">
            <v>#VALUE!</v>
          </cell>
          <cell r="E30" t="e">
            <v>#VALUE!</v>
          </cell>
          <cell r="F30" t="e">
            <v>#VALUE!</v>
          </cell>
          <cell r="G30" t="e">
            <v>#VALUE!</v>
          </cell>
          <cell r="H30" t="e">
            <v>#VALUE!</v>
          </cell>
        </row>
        <row r="31">
          <cell r="A31">
            <v>22</v>
          </cell>
          <cell r="B31" t="e">
            <v>#VALUE!</v>
          </cell>
          <cell r="D31" t="e">
            <v>#VALUE!</v>
          </cell>
          <cell r="E31" t="e">
            <v>#VALUE!</v>
          </cell>
          <cell r="F31" t="e">
            <v>#VALUE!</v>
          </cell>
          <cell r="G31" t="e">
            <v>#VALUE!</v>
          </cell>
          <cell r="H31" t="e">
            <v>#VALUE!</v>
          </cell>
        </row>
        <row r="32">
          <cell r="A32">
            <v>23</v>
          </cell>
          <cell r="B32" t="e">
            <v>#VALUE!</v>
          </cell>
          <cell r="D32" t="e">
            <v>#VALUE!</v>
          </cell>
          <cell r="E32" t="e">
            <v>#VALUE!</v>
          </cell>
          <cell r="F32" t="e">
            <v>#VALUE!</v>
          </cell>
          <cell r="G32" t="e">
            <v>#VALUE!</v>
          </cell>
          <cell r="H32" t="e">
            <v>#VALUE!</v>
          </cell>
        </row>
        <row r="33">
          <cell r="A33">
            <v>24</v>
          </cell>
          <cell r="B33" t="e">
            <v>#VALUE!</v>
          </cell>
          <cell r="D33" t="e">
            <v>#VALUE!</v>
          </cell>
          <cell r="E33" t="e">
            <v>#VALUE!</v>
          </cell>
          <cell r="F33" t="e">
            <v>#VALUE!</v>
          </cell>
          <cell r="G33" t="e">
            <v>#VALUE!</v>
          </cell>
          <cell r="H33" t="e">
            <v>#VALUE!</v>
          </cell>
        </row>
        <row r="34">
          <cell r="A34">
            <v>25</v>
          </cell>
          <cell r="B34" t="e">
            <v>#VALUE!</v>
          </cell>
          <cell r="D34" t="e">
            <v>#VALUE!</v>
          </cell>
          <cell r="E34" t="e">
            <v>#VALUE!</v>
          </cell>
          <cell r="F34" t="e">
            <v>#VALUE!</v>
          </cell>
          <cell r="G34" t="e">
            <v>#VALUE!</v>
          </cell>
          <cell r="H34" t="e">
            <v>#VALUE!</v>
          </cell>
        </row>
        <row r="35">
          <cell r="A35">
            <v>26</v>
          </cell>
          <cell r="B35" t="e">
            <v>#VALUE!</v>
          </cell>
          <cell r="D35" t="e">
            <v>#VALUE!</v>
          </cell>
          <cell r="E35" t="e">
            <v>#VALUE!</v>
          </cell>
          <cell r="F35" t="e">
            <v>#VALUE!</v>
          </cell>
          <cell r="G35" t="e">
            <v>#VALUE!</v>
          </cell>
          <cell r="H35" t="e">
            <v>#VALUE!</v>
          </cell>
        </row>
        <row r="36">
          <cell r="A36">
            <v>27</v>
          </cell>
          <cell r="B36" t="e">
            <v>#VALUE!</v>
          </cell>
          <cell r="D36" t="e">
            <v>#VALUE!</v>
          </cell>
          <cell r="E36" t="e">
            <v>#VALUE!</v>
          </cell>
          <cell r="F36" t="e">
            <v>#VALUE!</v>
          </cell>
          <cell r="G36" t="e">
            <v>#VALUE!</v>
          </cell>
          <cell r="H36" t="e">
            <v>#VALUE!</v>
          </cell>
        </row>
        <row r="37">
          <cell r="A37">
            <v>28</v>
          </cell>
          <cell r="B37" t="e">
            <v>#VALUE!</v>
          </cell>
          <cell r="D37" t="e">
            <v>#VALUE!</v>
          </cell>
          <cell r="E37" t="e">
            <v>#VALUE!</v>
          </cell>
          <cell r="F37" t="e">
            <v>#VALUE!</v>
          </cell>
          <cell r="G37" t="e">
            <v>#VALUE!</v>
          </cell>
          <cell r="H37" t="e">
            <v>#VALUE!</v>
          </cell>
        </row>
        <row r="38">
          <cell r="A38">
            <v>29</v>
          </cell>
          <cell r="B38" t="e">
            <v>#VALUE!</v>
          </cell>
          <cell r="D38" t="e">
            <v>#VALUE!</v>
          </cell>
          <cell r="E38" t="e">
            <v>#VALUE!</v>
          </cell>
          <cell r="F38" t="e">
            <v>#VALUE!</v>
          </cell>
          <cell r="G38" t="e">
            <v>#VALUE!</v>
          </cell>
          <cell r="H38" t="e">
            <v>#VALUE!</v>
          </cell>
        </row>
        <row r="39">
          <cell r="A39">
            <v>30</v>
          </cell>
          <cell r="B39" t="e">
            <v>#VALUE!</v>
          </cell>
          <cell r="D39" t="e">
            <v>#VALUE!</v>
          </cell>
          <cell r="E39" t="e">
            <v>#VALUE!</v>
          </cell>
          <cell r="F39" t="e">
            <v>#VALUE!</v>
          </cell>
          <cell r="G39" t="e">
            <v>#VALUE!</v>
          </cell>
          <cell r="H39" t="e">
            <v>#VALUE!</v>
          </cell>
        </row>
        <row r="40">
          <cell r="A40">
            <v>31</v>
          </cell>
          <cell r="B40" t="e">
            <v>#VALUE!</v>
          </cell>
          <cell r="D40" t="e">
            <v>#VALUE!</v>
          </cell>
          <cell r="E40" t="e">
            <v>#VALUE!</v>
          </cell>
          <cell r="F40" t="e">
            <v>#VALUE!</v>
          </cell>
          <cell r="G40" t="e">
            <v>#VALUE!</v>
          </cell>
          <cell r="H40" t="e">
            <v>#VALUE!</v>
          </cell>
        </row>
        <row r="41">
          <cell r="A41">
            <v>32</v>
          </cell>
          <cell r="B41" t="e">
            <v>#VALUE!</v>
          </cell>
          <cell r="D41" t="e">
            <v>#VALUE!</v>
          </cell>
          <cell r="E41" t="e">
            <v>#VALUE!</v>
          </cell>
          <cell r="F41" t="e">
            <v>#VALUE!</v>
          </cell>
          <cell r="G41" t="e">
            <v>#VALUE!</v>
          </cell>
          <cell r="H41" t="e">
            <v>#VALUE!</v>
          </cell>
        </row>
        <row r="42">
          <cell r="A42">
            <v>33</v>
          </cell>
          <cell r="B42" t="e">
            <v>#VALUE!</v>
          </cell>
          <cell r="D42" t="e">
            <v>#VALUE!</v>
          </cell>
          <cell r="E42" t="e">
            <v>#VALUE!</v>
          </cell>
          <cell r="F42" t="e">
            <v>#VALUE!</v>
          </cell>
          <cell r="G42" t="e">
            <v>#VALUE!</v>
          </cell>
          <cell r="H42" t="e">
            <v>#VALUE!</v>
          </cell>
        </row>
        <row r="43">
          <cell r="A43">
            <v>34</v>
          </cell>
          <cell r="B43" t="e">
            <v>#VALUE!</v>
          </cell>
          <cell r="D43" t="e">
            <v>#VALUE!</v>
          </cell>
          <cell r="E43" t="e">
            <v>#VALUE!</v>
          </cell>
          <cell r="F43" t="e">
            <v>#VALUE!</v>
          </cell>
          <cell r="G43" t="e">
            <v>#VALUE!</v>
          </cell>
          <cell r="H43" t="e">
            <v>#VALUE!</v>
          </cell>
        </row>
        <row r="44">
          <cell r="A44">
            <v>35</v>
          </cell>
          <cell r="B44" t="e">
            <v>#VALUE!</v>
          </cell>
          <cell r="D44" t="e">
            <v>#VALUE!</v>
          </cell>
          <cell r="E44" t="e">
            <v>#VALUE!</v>
          </cell>
          <cell r="F44" t="e">
            <v>#VALUE!</v>
          </cell>
          <cell r="G44" t="e">
            <v>#VALUE!</v>
          </cell>
          <cell r="H44" t="e">
            <v>#VALUE!</v>
          </cell>
        </row>
        <row r="45">
          <cell r="A45">
            <v>36</v>
          </cell>
          <cell r="B45" t="e">
            <v>#VALUE!</v>
          </cell>
          <cell r="D45" t="e">
            <v>#VALUE!</v>
          </cell>
          <cell r="E45" t="e">
            <v>#VALUE!</v>
          </cell>
          <cell r="F45" t="e">
            <v>#VALUE!</v>
          </cell>
          <cell r="G45" t="e">
            <v>#VALUE!</v>
          </cell>
          <cell r="H45" t="e">
            <v>#VALUE!</v>
          </cell>
        </row>
        <row r="46">
          <cell r="A46">
            <v>37</v>
          </cell>
          <cell r="B46" t="e">
            <v>#VALUE!</v>
          </cell>
          <cell r="D46" t="e">
            <v>#VALUE!</v>
          </cell>
          <cell r="E46" t="e">
            <v>#VALUE!</v>
          </cell>
          <cell r="F46" t="e">
            <v>#VALUE!</v>
          </cell>
          <cell r="G46" t="e">
            <v>#VALUE!</v>
          </cell>
          <cell r="H46" t="e">
            <v>#VALUE!</v>
          </cell>
        </row>
        <row r="47">
          <cell r="A47">
            <v>38</v>
          </cell>
          <cell r="B47" t="e">
            <v>#VALUE!</v>
          </cell>
          <cell r="D47" t="e">
            <v>#VALUE!</v>
          </cell>
          <cell r="E47" t="e">
            <v>#VALUE!</v>
          </cell>
          <cell r="F47" t="e">
            <v>#VALUE!</v>
          </cell>
          <cell r="G47" t="e">
            <v>#VALUE!</v>
          </cell>
          <cell r="H47" t="e">
            <v>#VALUE!</v>
          </cell>
        </row>
        <row r="48">
          <cell r="A48">
            <v>39</v>
          </cell>
          <cell r="B48" t="e">
            <v>#VALUE!</v>
          </cell>
          <cell r="D48" t="e">
            <v>#VALUE!</v>
          </cell>
          <cell r="E48" t="e">
            <v>#VALUE!</v>
          </cell>
          <cell r="F48" t="e">
            <v>#VALUE!</v>
          </cell>
          <cell r="G48" t="e">
            <v>#VALUE!</v>
          </cell>
          <cell r="H48" t="e">
            <v>#VALUE!</v>
          </cell>
        </row>
        <row r="49">
          <cell r="A49">
            <v>40</v>
          </cell>
          <cell r="B49" t="e">
            <v>#VALUE!</v>
          </cell>
          <cell r="D49" t="e">
            <v>#VALUE!</v>
          </cell>
          <cell r="E49" t="e">
            <v>#VALUE!</v>
          </cell>
          <cell r="F49" t="e">
            <v>#VALUE!</v>
          </cell>
          <cell r="G49" t="e">
            <v>#VALUE!</v>
          </cell>
          <cell r="H49" t="e">
            <v>#VALUE!</v>
          </cell>
        </row>
        <row r="50">
          <cell r="A50">
            <v>41</v>
          </cell>
          <cell r="B50" t="e">
            <v>#VALUE!</v>
          </cell>
          <cell r="D50" t="e">
            <v>#VALUE!</v>
          </cell>
          <cell r="E50" t="e">
            <v>#VALUE!</v>
          </cell>
          <cell r="F50" t="e">
            <v>#VALUE!</v>
          </cell>
          <cell r="G50" t="e">
            <v>#VALUE!</v>
          </cell>
          <cell r="H50" t="e">
            <v>#VALUE!</v>
          </cell>
        </row>
        <row r="51">
          <cell r="A51">
            <v>42</v>
          </cell>
          <cell r="B51" t="e">
            <v>#VALUE!</v>
          </cell>
          <cell r="D51" t="e">
            <v>#VALUE!</v>
          </cell>
          <cell r="E51" t="e">
            <v>#VALUE!</v>
          </cell>
          <cell r="F51" t="e">
            <v>#VALUE!</v>
          </cell>
          <cell r="G51" t="e">
            <v>#VALUE!</v>
          </cell>
          <cell r="H51" t="e">
            <v>#VALUE!</v>
          </cell>
        </row>
        <row r="52">
          <cell r="A52">
            <v>43</v>
          </cell>
          <cell r="B52" t="e">
            <v>#VALUE!</v>
          </cell>
          <cell r="D52" t="e">
            <v>#VALUE!</v>
          </cell>
          <cell r="E52" t="e">
            <v>#VALUE!</v>
          </cell>
          <cell r="F52" t="e">
            <v>#VALUE!</v>
          </cell>
          <cell r="G52" t="e">
            <v>#VALUE!</v>
          </cell>
          <cell r="H52" t="e">
            <v>#VALUE!</v>
          </cell>
        </row>
        <row r="53">
          <cell r="A53">
            <v>44</v>
          </cell>
          <cell r="B53" t="e">
            <v>#VALUE!</v>
          </cell>
          <cell r="D53" t="e">
            <v>#VALUE!</v>
          </cell>
          <cell r="E53" t="e">
            <v>#VALUE!</v>
          </cell>
          <cell r="F53" t="e">
            <v>#VALUE!</v>
          </cell>
          <cell r="G53" t="e">
            <v>#VALUE!</v>
          </cell>
          <cell r="H53" t="e">
            <v>#VALUE!</v>
          </cell>
        </row>
        <row r="54">
          <cell r="A54">
            <v>45</v>
          </cell>
          <cell r="B54" t="e">
            <v>#VALUE!</v>
          </cell>
          <cell r="D54" t="e">
            <v>#VALUE!</v>
          </cell>
          <cell r="E54" t="e">
            <v>#VALUE!</v>
          </cell>
          <cell r="F54" t="e">
            <v>#VALUE!</v>
          </cell>
          <cell r="G54" t="e">
            <v>#VALUE!</v>
          </cell>
          <cell r="H54" t="e">
            <v>#VALUE!</v>
          </cell>
        </row>
        <row r="55">
          <cell r="A55">
            <v>46</v>
          </cell>
          <cell r="B55" t="e">
            <v>#VALUE!</v>
          </cell>
          <cell r="D55" t="e">
            <v>#VALUE!</v>
          </cell>
          <cell r="E55" t="e">
            <v>#VALUE!</v>
          </cell>
          <cell r="F55" t="e">
            <v>#VALUE!</v>
          </cell>
          <cell r="G55" t="e">
            <v>#VALUE!</v>
          </cell>
          <cell r="H55" t="e">
            <v>#VALUE!</v>
          </cell>
        </row>
        <row r="56">
          <cell r="A56">
            <v>47</v>
          </cell>
          <cell r="B56" t="e">
            <v>#VALUE!</v>
          </cell>
          <cell r="D56" t="e">
            <v>#VALUE!</v>
          </cell>
          <cell r="E56" t="e">
            <v>#VALUE!</v>
          </cell>
          <cell r="F56" t="e">
            <v>#VALUE!</v>
          </cell>
          <cell r="G56" t="e">
            <v>#VALUE!</v>
          </cell>
          <cell r="H56" t="e">
            <v>#VALUE!</v>
          </cell>
        </row>
        <row r="57">
          <cell r="A57">
            <v>48</v>
          </cell>
          <cell r="B57" t="e">
            <v>#VALUE!</v>
          </cell>
          <cell r="D57" t="e">
            <v>#VALUE!</v>
          </cell>
          <cell r="E57" t="e">
            <v>#VALUE!</v>
          </cell>
          <cell r="F57" t="e">
            <v>#VALUE!</v>
          </cell>
          <cell r="G57" t="e">
            <v>#VALUE!</v>
          </cell>
          <cell r="H57" t="e">
            <v>#VALUE!</v>
          </cell>
        </row>
        <row r="58">
          <cell r="A58">
            <v>49</v>
          </cell>
          <cell r="B58" t="e">
            <v>#VALUE!</v>
          </cell>
          <cell r="D58" t="e">
            <v>#VALUE!</v>
          </cell>
          <cell r="E58" t="e">
            <v>#VALUE!</v>
          </cell>
          <cell r="F58" t="e">
            <v>#VALUE!</v>
          </cell>
          <cell r="G58" t="e">
            <v>#VALUE!</v>
          </cell>
          <cell r="H58" t="e">
            <v>#VALUE!</v>
          </cell>
        </row>
        <row r="59">
          <cell r="A59">
            <v>50</v>
          </cell>
          <cell r="B59" t="e">
            <v>#VALUE!</v>
          </cell>
          <cell r="D59" t="e">
            <v>#VALUE!</v>
          </cell>
          <cell r="E59" t="e">
            <v>#VALUE!</v>
          </cell>
          <cell r="F59" t="e">
            <v>#VALUE!</v>
          </cell>
          <cell r="G59" t="e">
            <v>#VALUE!</v>
          </cell>
          <cell r="H59" t="e">
            <v>#VALUE!</v>
          </cell>
        </row>
        <row r="60">
          <cell r="A60">
            <v>51</v>
          </cell>
          <cell r="B60" t="e">
            <v>#VALUE!</v>
          </cell>
          <cell r="D60" t="e">
            <v>#VALUE!</v>
          </cell>
          <cell r="E60" t="e">
            <v>#VALUE!</v>
          </cell>
          <cell r="F60" t="e">
            <v>#VALUE!</v>
          </cell>
          <cell r="G60" t="e">
            <v>#VALUE!</v>
          </cell>
          <cell r="H60" t="e">
            <v>#VALUE!</v>
          </cell>
        </row>
        <row r="61">
          <cell r="A61">
            <v>52</v>
          </cell>
          <cell r="B61" t="e">
            <v>#VALUE!</v>
          </cell>
          <cell r="D61" t="e">
            <v>#VALUE!</v>
          </cell>
          <cell r="E61" t="e">
            <v>#VALUE!</v>
          </cell>
          <cell r="F61" t="e">
            <v>#VALUE!</v>
          </cell>
          <cell r="G61" t="e">
            <v>#VALUE!</v>
          </cell>
          <cell r="H61" t="e">
            <v>#VALUE!</v>
          </cell>
        </row>
        <row r="62">
          <cell r="A62">
            <v>53</v>
          </cell>
          <cell r="B62" t="e">
            <v>#VALUE!</v>
          </cell>
          <cell r="D62" t="e">
            <v>#VALUE!</v>
          </cell>
          <cell r="E62" t="e">
            <v>#VALUE!</v>
          </cell>
          <cell r="F62" t="e">
            <v>#VALUE!</v>
          </cell>
          <cell r="G62" t="e">
            <v>#VALUE!</v>
          </cell>
          <cell r="H62" t="e">
            <v>#VALUE!</v>
          </cell>
        </row>
        <row r="63">
          <cell r="A63">
            <v>54</v>
          </cell>
          <cell r="B63" t="e">
            <v>#VALUE!</v>
          </cell>
          <cell r="D63" t="e">
            <v>#VALUE!</v>
          </cell>
          <cell r="E63" t="e">
            <v>#VALUE!</v>
          </cell>
          <cell r="F63" t="e">
            <v>#VALUE!</v>
          </cell>
          <cell r="G63" t="e">
            <v>#VALUE!</v>
          </cell>
          <cell r="H63" t="e">
            <v>#VALUE!</v>
          </cell>
        </row>
        <row r="64">
          <cell r="A64">
            <v>55</v>
          </cell>
          <cell r="B64" t="e">
            <v>#VALUE!</v>
          </cell>
          <cell r="D64" t="e">
            <v>#VALUE!</v>
          </cell>
          <cell r="E64" t="e">
            <v>#VALUE!</v>
          </cell>
          <cell r="F64" t="e">
            <v>#VALUE!</v>
          </cell>
          <cell r="G64" t="e">
            <v>#VALUE!</v>
          </cell>
          <cell r="H64" t="e">
            <v>#VALUE!</v>
          </cell>
        </row>
        <row r="65">
          <cell r="A65">
            <v>56</v>
          </cell>
          <cell r="B65" t="e">
            <v>#VALUE!</v>
          </cell>
          <cell r="D65" t="e">
            <v>#VALUE!</v>
          </cell>
          <cell r="E65" t="e">
            <v>#VALUE!</v>
          </cell>
          <cell r="F65" t="e">
            <v>#VALUE!</v>
          </cell>
          <cell r="G65" t="e">
            <v>#VALUE!</v>
          </cell>
          <cell r="H65" t="e">
            <v>#VALUE!</v>
          </cell>
        </row>
        <row r="66">
          <cell r="A66">
            <v>57</v>
          </cell>
          <cell r="B66" t="e">
            <v>#VALUE!</v>
          </cell>
          <cell r="D66" t="e">
            <v>#VALUE!</v>
          </cell>
          <cell r="E66" t="e">
            <v>#VALUE!</v>
          </cell>
          <cell r="F66" t="e">
            <v>#VALUE!</v>
          </cell>
          <cell r="G66" t="e">
            <v>#VALUE!</v>
          </cell>
          <cell r="H66" t="e">
            <v>#VALUE!</v>
          </cell>
        </row>
        <row r="67">
          <cell r="A67">
            <v>58</v>
          </cell>
          <cell r="B67" t="e">
            <v>#VALUE!</v>
          </cell>
          <cell r="D67" t="e">
            <v>#VALUE!</v>
          </cell>
          <cell r="E67" t="e">
            <v>#VALUE!</v>
          </cell>
          <cell r="F67" t="e">
            <v>#VALUE!</v>
          </cell>
          <cell r="G67" t="e">
            <v>#VALUE!</v>
          </cell>
          <cell r="H67" t="e">
            <v>#VALUE!</v>
          </cell>
        </row>
        <row r="68">
          <cell r="A68">
            <v>59</v>
          </cell>
          <cell r="B68" t="e">
            <v>#VALUE!</v>
          </cell>
          <cell r="D68" t="e">
            <v>#VALUE!</v>
          </cell>
          <cell r="E68" t="e">
            <v>#VALUE!</v>
          </cell>
          <cell r="F68" t="e">
            <v>#VALUE!</v>
          </cell>
          <cell r="G68" t="e">
            <v>#VALUE!</v>
          </cell>
          <cell r="H68" t="e">
            <v>#VALUE!</v>
          </cell>
        </row>
        <row r="69">
          <cell r="A69">
            <v>60</v>
          </cell>
          <cell r="B69" t="e">
            <v>#VALUE!</v>
          </cell>
          <cell r="D69" t="e">
            <v>#VALUE!</v>
          </cell>
          <cell r="E69" t="e">
            <v>#VALUE!</v>
          </cell>
          <cell r="F69" t="e">
            <v>#VALUE!</v>
          </cell>
          <cell r="G69" t="e">
            <v>#VALUE!</v>
          </cell>
          <cell r="H69" t="e">
            <v>#VALUE!</v>
          </cell>
        </row>
        <row r="70">
          <cell r="A70">
            <v>61</v>
          </cell>
          <cell r="B70" t="e">
            <v>#VALUE!</v>
          </cell>
          <cell r="D70" t="e">
            <v>#VALUE!</v>
          </cell>
          <cell r="E70" t="e">
            <v>#VALUE!</v>
          </cell>
          <cell r="F70" t="e">
            <v>#VALUE!</v>
          </cell>
          <cell r="G70" t="e">
            <v>#VALUE!</v>
          </cell>
          <cell r="H70" t="e">
            <v>#VALUE!</v>
          </cell>
        </row>
        <row r="71">
          <cell r="A71">
            <v>62</v>
          </cell>
          <cell r="B71" t="e">
            <v>#VALUE!</v>
          </cell>
          <cell r="D71" t="e">
            <v>#VALUE!</v>
          </cell>
          <cell r="E71" t="e">
            <v>#VALUE!</v>
          </cell>
          <cell r="F71" t="e">
            <v>#VALUE!</v>
          </cell>
          <cell r="G71" t="e">
            <v>#VALUE!</v>
          </cell>
          <cell r="H71" t="e">
            <v>#VALUE!</v>
          </cell>
        </row>
        <row r="72">
          <cell r="A72">
            <v>63</v>
          </cell>
          <cell r="B72" t="e">
            <v>#VALUE!</v>
          </cell>
          <cell r="D72" t="e">
            <v>#VALUE!</v>
          </cell>
          <cell r="E72" t="e">
            <v>#VALUE!</v>
          </cell>
          <cell r="F72" t="e">
            <v>#VALUE!</v>
          </cell>
          <cell r="G72" t="e">
            <v>#VALUE!</v>
          </cell>
          <cell r="H72" t="e">
            <v>#VALUE!</v>
          </cell>
        </row>
        <row r="73">
          <cell r="A73">
            <v>64</v>
          </cell>
          <cell r="B73" t="e">
            <v>#VALUE!</v>
          </cell>
          <cell r="D73" t="e">
            <v>#VALUE!</v>
          </cell>
          <cell r="E73" t="e">
            <v>#VALUE!</v>
          </cell>
          <cell r="F73" t="e">
            <v>#VALUE!</v>
          </cell>
          <cell r="G73" t="e">
            <v>#VALUE!</v>
          </cell>
          <cell r="H73" t="e">
            <v>#VALUE!</v>
          </cell>
        </row>
        <row r="74">
          <cell r="A74">
            <v>65</v>
          </cell>
          <cell r="B74" t="e">
            <v>#VALUE!</v>
          </cell>
          <cell r="D74" t="e">
            <v>#VALUE!</v>
          </cell>
          <cell r="E74" t="e">
            <v>#VALUE!</v>
          </cell>
          <cell r="F74" t="e">
            <v>#VALUE!</v>
          </cell>
          <cell r="G74" t="e">
            <v>#VALUE!</v>
          </cell>
          <cell r="H74" t="e">
            <v>#VALUE!</v>
          </cell>
        </row>
        <row r="75">
          <cell r="A75">
            <v>66</v>
          </cell>
          <cell r="B75" t="e">
            <v>#VALUE!</v>
          </cell>
          <cell r="D75" t="e">
            <v>#VALUE!</v>
          </cell>
          <cell r="E75" t="e">
            <v>#VALUE!</v>
          </cell>
          <cell r="F75" t="e">
            <v>#VALUE!</v>
          </cell>
          <cell r="G75" t="e">
            <v>#VALUE!</v>
          </cell>
          <cell r="H75" t="e">
            <v>#VALUE!</v>
          </cell>
        </row>
        <row r="76">
          <cell r="A76">
            <v>67</v>
          </cell>
          <cell r="B76" t="e">
            <v>#VALUE!</v>
          </cell>
          <cell r="D76" t="e">
            <v>#VALUE!</v>
          </cell>
          <cell r="E76" t="e">
            <v>#VALUE!</v>
          </cell>
          <cell r="F76" t="e">
            <v>#VALUE!</v>
          </cell>
          <cell r="G76" t="e">
            <v>#VALUE!</v>
          </cell>
          <cell r="H76" t="e">
            <v>#VALUE!</v>
          </cell>
        </row>
        <row r="77">
          <cell r="A77">
            <v>68</v>
          </cell>
          <cell r="B77" t="e">
            <v>#VALUE!</v>
          </cell>
          <cell r="D77" t="e">
            <v>#VALUE!</v>
          </cell>
          <cell r="E77" t="e">
            <v>#VALUE!</v>
          </cell>
          <cell r="F77" t="e">
            <v>#VALUE!</v>
          </cell>
          <cell r="G77" t="e">
            <v>#VALUE!</v>
          </cell>
          <cell r="H77" t="e">
            <v>#VALUE!</v>
          </cell>
        </row>
        <row r="78">
          <cell r="A78">
            <v>69</v>
          </cell>
          <cell r="B78" t="e">
            <v>#VALUE!</v>
          </cell>
          <cell r="D78" t="e">
            <v>#VALUE!</v>
          </cell>
          <cell r="E78" t="e">
            <v>#VALUE!</v>
          </cell>
          <cell r="F78" t="e">
            <v>#VALUE!</v>
          </cell>
          <cell r="G78" t="e">
            <v>#VALUE!</v>
          </cell>
          <cell r="H78" t="e">
            <v>#VALUE!</v>
          </cell>
        </row>
        <row r="79">
          <cell r="A79">
            <v>70</v>
          </cell>
          <cell r="B79" t="e">
            <v>#VALUE!</v>
          </cell>
          <cell r="D79" t="e">
            <v>#VALUE!</v>
          </cell>
          <cell r="E79" t="e">
            <v>#VALUE!</v>
          </cell>
          <cell r="F79" t="e">
            <v>#VALUE!</v>
          </cell>
          <cell r="G79" t="e">
            <v>#VALUE!</v>
          </cell>
          <cell r="H79" t="e">
            <v>#VALUE!</v>
          </cell>
        </row>
        <row r="80">
          <cell r="A80">
            <v>71</v>
          </cell>
          <cell r="B80" t="e">
            <v>#VALUE!</v>
          </cell>
          <cell r="D80" t="e">
            <v>#VALUE!</v>
          </cell>
          <cell r="E80" t="e">
            <v>#VALUE!</v>
          </cell>
          <cell r="F80" t="e">
            <v>#VALUE!</v>
          </cell>
          <cell r="G80" t="e">
            <v>#VALUE!</v>
          </cell>
          <cell r="H80" t="e">
            <v>#VALUE!</v>
          </cell>
        </row>
        <row r="81">
          <cell r="A81">
            <v>72</v>
          </cell>
          <cell r="B81" t="e">
            <v>#VALUE!</v>
          </cell>
          <cell r="D81" t="e">
            <v>#VALUE!</v>
          </cell>
          <cell r="E81" t="e">
            <v>#VALUE!</v>
          </cell>
          <cell r="F81" t="e">
            <v>#VALUE!</v>
          </cell>
          <cell r="G81" t="e">
            <v>#VALUE!</v>
          </cell>
          <cell r="H81" t="e">
            <v>#VALUE!</v>
          </cell>
        </row>
        <row r="82">
          <cell r="A82">
            <v>73</v>
          </cell>
          <cell r="B82" t="e">
            <v>#VALUE!</v>
          </cell>
          <cell r="D82" t="e">
            <v>#VALUE!</v>
          </cell>
          <cell r="E82" t="e">
            <v>#VALUE!</v>
          </cell>
          <cell r="F82" t="e">
            <v>#VALUE!</v>
          </cell>
          <cell r="G82" t="e">
            <v>#VALUE!</v>
          </cell>
          <cell r="H82" t="e">
            <v>#VALUE!</v>
          </cell>
        </row>
        <row r="83">
          <cell r="A83">
            <v>74</v>
          </cell>
          <cell r="B83" t="e">
            <v>#VALUE!</v>
          </cell>
          <cell r="D83" t="e">
            <v>#VALUE!</v>
          </cell>
          <cell r="E83" t="e">
            <v>#VALUE!</v>
          </cell>
          <cell r="F83" t="e">
            <v>#VALUE!</v>
          </cell>
          <cell r="G83" t="e">
            <v>#VALUE!</v>
          </cell>
          <cell r="H83" t="e">
            <v>#VALUE!</v>
          </cell>
        </row>
        <row r="84">
          <cell r="A84">
            <v>75</v>
          </cell>
          <cell r="B84" t="e">
            <v>#VALUE!</v>
          </cell>
          <cell r="D84" t="e">
            <v>#VALUE!</v>
          </cell>
          <cell r="E84" t="e">
            <v>#VALUE!</v>
          </cell>
          <cell r="F84" t="e">
            <v>#VALUE!</v>
          </cell>
          <cell r="G84" t="e">
            <v>#VALUE!</v>
          </cell>
          <cell r="H84" t="e">
            <v>#VALUE!</v>
          </cell>
        </row>
        <row r="85">
          <cell r="A85">
            <v>76</v>
          </cell>
          <cell r="B85" t="e">
            <v>#VALUE!</v>
          </cell>
          <cell r="D85" t="e">
            <v>#VALUE!</v>
          </cell>
          <cell r="E85" t="e">
            <v>#VALUE!</v>
          </cell>
          <cell r="F85" t="e">
            <v>#VALUE!</v>
          </cell>
          <cell r="G85" t="e">
            <v>#VALUE!</v>
          </cell>
          <cell r="H85" t="e">
            <v>#VALUE!</v>
          </cell>
        </row>
        <row r="86">
          <cell r="A86">
            <v>77</v>
          </cell>
          <cell r="B86" t="e">
            <v>#VALUE!</v>
          </cell>
          <cell r="D86" t="e">
            <v>#VALUE!</v>
          </cell>
          <cell r="E86" t="e">
            <v>#VALUE!</v>
          </cell>
          <cell r="F86" t="e">
            <v>#VALUE!</v>
          </cell>
          <cell r="G86" t="e">
            <v>#VALUE!</v>
          </cell>
          <cell r="H86" t="e">
            <v>#VALUE!</v>
          </cell>
        </row>
        <row r="87">
          <cell r="A87">
            <v>78</v>
          </cell>
          <cell r="B87" t="e">
            <v>#VALUE!</v>
          </cell>
          <cell r="D87" t="e">
            <v>#VALUE!</v>
          </cell>
          <cell r="E87" t="e">
            <v>#VALUE!</v>
          </cell>
          <cell r="F87" t="e">
            <v>#VALUE!</v>
          </cell>
          <cell r="G87" t="e">
            <v>#VALUE!</v>
          </cell>
          <cell r="H87" t="e">
            <v>#VALUE!</v>
          </cell>
        </row>
        <row r="88">
          <cell r="A88">
            <v>79</v>
          </cell>
          <cell r="B88" t="e">
            <v>#VALUE!</v>
          </cell>
          <cell r="D88" t="e">
            <v>#VALUE!</v>
          </cell>
          <cell r="E88" t="e">
            <v>#VALUE!</v>
          </cell>
          <cell r="F88" t="e">
            <v>#VALUE!</v>
          </cell>
          <cell r="G88" t="e">
            <v>#VALUE!</v>
          </cell>
          <cell r="H88" t="e">
            <v>#VALUE!</v>
          </cell>
        </row>
        <row r="89">
          <cell r="A89">
            <v>80</v>
          </cell>
          <cell r="B89" t="e">
            <v>#VALUE!</v>
          </cell>
          <cell r="D89" t="e">
            <v>#VALUE!</v>
          </cell>
          <cell r="E89" t="e">
            <v>#VALUE!</v>
          </cell>
          <cell r="F89" t="e">
            <v>#VALUE!</v>
          </cell>
          <cell r="G89" t="e">
            <v>#VALUE!</v>
          </cell>
          <cell r="H89" t="e">
            <v>#VALUE!</v>
          </cell>
        </row>
        <row r="90">
          <cell r="A90">
            <v>81</v>
          </cell>
          <cell r="B90" t="e">
            <v>#VALUE!</v>
          </cell>
          <cell r="D90" t="e">
            <v>#VALUE!</v>
          </cell>
          <cell r="E90" t="e">
            <v>#VALUE!</v>
          </cell>
          <cell r="F90" t="e">
            <v>#VALUE!</v>
          </cell>
          <cell r="G90" t="e">
            <v>#VALUE!</v>
          </cell>
          <cell r="H90" t="e">
            <v>#VALUE!</v>
          </cell>
        </row>
        <row r="91">
          <cell r="A91">
            <v>82</v>
          </cell>
          <cell r="B91" t="e">
            <v>#VALUE!</v>
          </cell>
          <cell r="D91" t="e">
            <v>#VALUE!</v>
          </cell>
          <cell r="E91" t="e">
            <v>#VALUE!</v>
          </cell>
          <cell r="F91" t="e">
            <v>#VALUE!</v>
          </cell>
          <cell r="G91" t="e">
            <v>#VALUE!</v>
          </cell>
          <cell r="H91" t="e">
            <v>#VALUE!</v>
          </cell>
        </row>
        <row r="92">
          <cell r="A92">
            <v>83</v>
          </cell>
          <cell r="B92" t="e">
            <v>#VALUE!</v>
          </cell>
          <cell r="D92" t="e">
            <v>#VALUE!</v>
          </cell>
          <cell r="E92" t="e">
            <v>#VALUE!</v>
          </cell>
          <cell r="F92" t="e">
            <v>#VALUE!</v>
          </cell>
          <cell r="G92" t="e">
            <v>#VALUE!</v>
          </cell>
          <cell r="H92" t="e">
            <v>#VALUE!</v>
          </cell>
        </row>
        <row r="93">
          <cell r="A93">
            <v>84</v>
          </cell>
          <cell r="B93" t="e">
            <v>#VALUE!</v>
          </cell>
          <cell r="D93" t="e">
            <v>#VALUE!</v>
          </cell>
          <cell r="E93" t="e">
            <v>#VALUE!</v>
          </cell>
          <cell r="F93" t="e">
            <v>#VALUE!</v>
          </cell>
          <cell r="G93" t="e">
            <v>#VALUE!</v>
          </cell>
          <cell r="H93" t="e">
            <v>#VALUE!</v>
          </cell>
        </row>
        <row r="94">
          <cell r="A94">
            <v>85</v>
          </cell>
          <cell r="B94" t="e">
            <v>#VALUE!</v>
          </cell>
          <cell r="D94" t="e">
            <v>#VALUE!</v>
          </cell>
          <cell r="E94" t="e">
            <v>#VALUE!</v>
          </cell>
          <cell r="F94" t="e">
            <v>#VALUE!</v>
          </cell>
          <cell r="G94" t="e">
            <v>#VALUE!</v>
          </cell>
          <cell r="H94" t="e">
            <v>#VALUE!</v>
          </cell>
        </row>
        <row r="95">
          <cell r="A95">
            <v>86</v>
          </cell>
          <cell r="B95" t="e">
            <v>#VALUE!</v>
          </cell>
          <cell r="D95" t="e">
            <v>#VALUE!</v>
          </cell>
          <cell r="E95" t="e">
            <v>#VALUE!</v>
          </cell>
          <cell r="F95" t="e">
            <v>#VALUE!</v>
          </cell>
          <cell r="G95" t="e">
            <v>#VALUE!</v>
          </cell>
          <cell r="H95" t="e">
            <v>#VALUE!</v>
          </cell>
        </row>
        <row r="96">
          <cell r="A96">
            <v>87</v>
          </cell>
          <cell r="B96" t="e">
            <v>#VALUE!</v>
          </cell>
          <cell r="D96" t="e">
            <v>#VALUE!</v>
          </cell>
          <cell r="E96" t="e">
            <v>#VALUE!</v>
          </cell>
          <cell r="F96" t="e">
            <v>#VALUE!</v>
          </cell>
          <cell r="G96" t="e">
            <v>#VALUE!</v>
          </cell>
          <cell r="H96" t="e">
            <v>#VALUE!</v>
          </cell>
        </row>
        <row r="97">
          <cell r="A97">
            <v>88</v>
          </cell>
          <cell r="B97" t="e">
            <v>#VALUE!</v>
          </cell>
          <cell r="D97" t="e">
            <v>#VALUE!</v>
          </cell>
          <cell r="E97" t="e">
            <v>#VALUE!</v>
          </cell>
          <cell r="F97" t="e">
            <v>#VALUE!</v>
          </cell>
          <cell r="G97" t="e">
            <v>#VALUE!</v>
          </cell>
          <cell r="H97" t="e">
            <v>#VALUE!</v>
          </cell>
        </row>
        <row r="98">
          <cell r="A98">
            <v>89</v>
          </cell>
          <cell r="B98" t="e">
            <v>#VALUE!</v>
          </cell>
          <cell r="D98" t="e">
            <v>#VALUE!</v>
          </cell>
          <cell r="E98" t="e">
            <v>#VALUE!</v>
          </cell>
          <cell r="F98" t="e">
            <v>#VALUE!</v>
          </cell>
          <cell r="G98" t="e">
            <v>#VALUE!</v>
          </cell>
          <cell r="H98" t="e">
            <v>#VALUE!</v>
          </cell>
        </row>
        <row r="99">
          <cell r="A99">
            <v>90</v>
          </cell>
          <cell r="B99" t="e">
            <v>#VALUE!</v>
          </cell>
          <cell r="D99" t="e">
            <v>#VALUE!</v>
          </cell>
          <cell r="E99" t="e">
            <v>#VALUE!</v>
          </cell>
          <cell r="F99" t="e">
            <v>#VALUE!</v>
          </cell>
          <cell r="G99" t="e">
            <v>#VALUE!</v>
          </cell>
          <cell r="H99" t="e">
            <v>#VALUE!</v>
          </cell>
        </row>
        <row r="100">
          <cell r="A100">
            <v>91</v>
          </cell>
          <cell r="B100" t="e">
            <v>#VALUE!</v>
          </cell>
          <cell r="D100" t="e">
            <v>#VALUE!</v>
          </cell>
          <cell r="E100" t="e">
            <v>#VALUE!</v>
          </cell>
          <cell r="F100" t="e">
            <v>#VALUE!</v>
          </cell>
          <cell r="G100" t="e">
            <v>#VALUE!</v>
          </cell>
          <cell r="H100" t="e">
            <v>#VALUE!</v>
          </cell>
        </row>
        <row r="101">
          <cell r="A101">
            <v>92</v>
          </cell>
          <cell r="B101" t="e">
            <v>#VALUE!</v>
          </cell>
          <cell r="D101" t="e">
            <v>#VALUE!</v>
          </cell>
          <cell r="E101" t="e">
            <v>#VALUE!</v>
          </cell>
          <cell r="F101" t="e">
            <v>#VALUE!</v>
          </cell>
          <cell r="G101" t="e">
            <v>#VALUE!</v>
          </cell>
          <cell r="H101" t="e">
            <v>#VALUE!</v>
          </cell>
        </row>
        <row r="102">
          <cell r="A102">
            <v>93</v>
          </cell>
          <cell r="B102" t="e">
            <v>#VALUE!</v>
          </cell>
          <cell r="D102" t="e">
            <v>#VALUE!</v>
          </cell>
          <cell r="E102" t="e">
            <v>#VALUE!</v>
          </cell>
          <cell r="F102" t="e">
            <v>#VALUE!</v>
          </cell>
          <cell r="G102" t="e">
            <v>#VALUE!</v>
          </cell>
          <cell r="H102" t="e">
            <v>#VALUE!</v>
          </cell>
        </row>
        <row r="103">
          <cell r="A103">
            <v>94</v>
          </cell>
          <cell r="B103" t="e">
            <v>#VALUE!</v>
          </cell>
          <cell r="D103" t="e">
            <v>#VALUE!</v>
          </cell>
          <cell r="E103" t="e">
            <v>#VALUE!</v>
          </cell>
          <cell r="F103" t="e">
            <v>#VALUE!</v>
          </cell>
          <cell r="G103" t="e">
            <v>#VALUE!</v>
          </cell>
          <cell r="H103" t="e">
            <v>#VALUE!</v>
          </cell>
        </row>
        <row r="104">
          <cell r="A104">
            <v>95</v>
          </cell>
          <cell r="B104" t="e">
            <v>#VALUE!</v>
          </cell>
          <cell r="D104" t="e">
            <v>#VALUE!</v>
          </cell>
          <cell r="E104" t="e">
            <v>#VALUE!</v>
          </cell>
          <cell r="F104" t="e">
            <v>#VALUE!</v>
          </cell>
          <cell r="G104" t="e">
            <v>#VALUE!</v>
          </cell>
          <cell r="H104" t="e">
            <v>#VALUE!</v>
          </cell>
        </row>
        <row r="105">
          <cell r="A105">
            <v>96</v>
          </cell>
          <cell r="B105" t="e">
            <v>#VALUE!</v>
          </cell>
          <cell r="D105" t="e">
            <v>#VALUE!</v>
          </cell>
          <cell r="E105" t="e">
            <v>#VALUE!</v>
          </cell>
          <cell r="F105" t="e">
            <v>#VALUE!</v>
          </cell>
          <cell r="G105" t="e">
            <v>#VALUE!</v>
          </cell>
          <cell r="H105" t="e">
            <v>#VALUE!</v>
          </cell>
        </row>
        <row r="106">
          <cell r="A106">
            <v>97</v>
          </cell>
          <cell r="B106" t="e">
            <v>#VALUE!</v>
          </cell>
          <cell r="D106" t="e">
            <v>#VALUE!</v>
          </cell>
          <cell r="E106" t="e">
            <v>#VALUE!</v>
          </cell>
          <cell r="F106" t="e">
            <v>#VALUE!</v>
          </cell>
          <cell r="G106" t="e">
            <v>#VALUE!</v>
          </cell>
          <cell r="H106" t="e">
            <v>#VALUE!</v>
          </cell>
        </row>
        <row r="107">
          <cell r="A107">
            <v>98</v>
          </cell>
          <cell r="B107" t="e">
            <v>#VALUE!</v>
          </cell>
          <cell r="D107" t="e">
            <v>#VALUE!</v>
          </cell>
          <cell r="E107" t="e">
            <v>#VALUE!</v>
          </cell>
          <cell r="F107" t="e">
            <v>#VALUE!</v>
          </cell>
          <cell r="G107" t="e">
            <v>#VALUE!</v>
          </cell>
          <cell r="H107" t="e">
            <v>#VALUE!</v>
          </cell>
        </row>
        <row r="108">
          <cell r="A108">
            <v>99</v>
          </cell>
          <cell r="B108" t="e">
            <v>#VALUE!</v>
          </cell>
          <cell r="D108" t="e">
            <v>#VALUE!</v>
          </cell>
          <cell r="E108" t="e">
            <v>#VALUE!</v>
          </cell>
          <cell r="F108" t="e">
            <v>#VALUE!</v>
          </cell>
          <cell r="G108" t="e">
            <v>#VALUE!</v>
          </cell>
          <cell r="H108" t="e">
            <v>#VALUE!</v>
          </cell>
        </row>
        <row r="109">
          <cell r="A109">
            <v>100</v>
          </cell>
          <cell r="B109" t="e">
            <v>#VALUE!</v>
          </cell>
          <cell r="D109" t="e">
            <v>#VALUE!</v>
          </cell>
          <cell r="E109" t="e">
            <v>#VALUE!</v>
          </cell>
          <cell r="F109" t="e">
            <v>#VALUE!</v>
          </cell>
          <cell r="G109" t="e">
            <v>#VALUE!</v>
          </cell>
          <cell r="H109" t="e">
            <v>#VALUE!</v>
          </cell>
        </row>
        <row r="110">
          <cell r="A110">
            <v>101</v>
          </cell>
          <cell r="B110" t="e">
            <v>#VALUE!</v>
          </cell>
          <cell r="D110" t="e">
            <v>#VALUE!</v>
          </cell>
          <cell r="E110" t="e">
            <v>#VALUE!</v>
          </cell>
          <cell r="F110" t="e">
            <v>#VALUE!</v>
          </cell>
          <cell r="G110" t="e">
            <v>#VALUE!</v>
          </cell>
          <cell r="H110" t="e">
            <v>#VALUE!</v>
          </cell>
        </row>
        <row r="111">
          <cell r="A111">
            <v>102</v>
          </cell>
          <cell r="B111" t="e">
            <v>#VALUE!</v>
          </cell>
          <cell r="D111" t="e">
            <v>#VALUE!</v>
          </cell>
          <cell r="E111" t="e">
            <v>#VALUE!</v>
          </cell>
          <cell r="F111" t="e">
            <v>#VALUE!</v>
          </cell>
          <cell r="G111" t="e">
            <v>#VALUE!</v>
          </cell>
          <cell r="H111" t="e">
            <v>#VALUE!</v>
          </cell>
        </row>
        <row r="112">
          <cell r="A112">
            <v>103</v>
          </cell>
          <cell r="B112" t="e">
            <v>#VALUE!</v>
          </cell>
          <cell r="D112" t="e">
            <v>#VALUE!</v>
          </cell>
          <cell r="E112" t="e">
            <v>#VALUE!</v>
          </cell>
          <cell r="F112" t="e">
            <v>#VALUE!</v>
          </cell>
          <cell r="G112" t="e">
            <v>#VALUE!</v>
          </cell>
          <cell r="H112" t="e">
            <v>#VALUE!</v>
          </cell>
        </row>
        <row r="113">
          <cell r="A113">
            <v>104</v>
          </cell>
          <cell r="B113" t="e">
            <v>#VALUE!</v>
          </cell>
          <cell r="D113" t="e">
            <v>#VALUE!</v>
          </cell>
          <cell r="E113" t="e">
            <v>#VALUE!</v>
          </cell>
          <cell r="F113" t="e">
            <v>#VALUE!</v>
          </cell>
          <cell r="G113" t="e">
            <v>#VALUE!</v>
          </cell>
          <cell r="H113" t="e">
            <v>#VALUE!</v>
          </cell>
        </row>
        <row r="114">
          <cell r="A114">
            <v>105</v>
          </cell>
          <cell r="B114" t="e">
            <v>#VALUE!</v>
          </cell>
          <cell r="D114" t="e">
            <v>#VALUE!</v>
          </cell>
          <cell r="E114" t="e">
            <v>#VALUE!</v>
          </cell>
          <cell r="F114" t="e">
            <v>#VALUE!</v>
          </cell>
          <cell r="G114" t="e">
            <v>#VALUE!</v>
          </cell>
          <cell r="H114" t="e">
            <v>#VALUE!</v>
          </cell>
        </row>
        <row r="115">
          <cell r="A115">
            <v>106</v>
          </cell>
          <cell r="B115" t="e">
            <v>#VALUE!</v>
          </cell>
          <cell r="D115" t="e">
            <v>#VALUE!</v>
          </cell>
          <cell r="E115" t="e">
            <v>#VALUE!</v>
          </cell>
          <cell r="F115" t="e">
            <v>#VALUE!</v>
          </cell>
          <cell r="G115" t="e">
            <v>#VALUE!</v>
          </cell>
          <cell r="H115" t="e">
            <v>#VALUE!</v>
          </cell>
        </row>
        <row r="116">
          <cell r="A116">
            <v>107</v>
          </cell>
          <cell r="B116" t="e">
            <v>#VALUE!</v>
          </cell>
          <cell r="D116" t="e">
            <v>#VALUE!</v>
          </cell>
          <cell r="E116" t="e">
            <v>#VALUE!</v>
          </cell>
          <cell r="F116" t="e">
            <v>#VALUE!</v>
          </cell>
          <cell r="G116" t="e">
            <v>#VALUE!</v>
          </cell>
          <cell r="H116" t="e">
            <v>#VALUE!</v>
          </cell>
        </row>
        <row r="117">
          <cell r="A117">
            <v>108</v>
          </cell>
          <cell r="B117" t="e">
            <v>#VALUE!</v>
          </cell>
          <cell r="D117" t="e">
            <v>#VALUE!</v>
          </cell>
          <cell r="E117" t="e">
            <v>#VALUE!</v>
          </cell>
          <cell r="F117" t="e">
            <v>#VALUE!</v>
          </cell>
          <cell r="G117" t="e">
            <v>#VALUE!</v>
          </cell>
          <cell r="H117" t="e">
            <v>#VALUE!</v>
          </cell>
        </row>
        <row r="118">
          <cell r="A118">
            <v>109</v>
          </cell>
          <cell r="B118" t="e">
            <v>#VALUE!</v>
          </cell>
          <cell r="D118" t="e">
            <v>#VALUE!</v>
          </cell>
          <cell r="E118" t="e">
            <v>#VALUE!</v>
          </cell>
          <cell r="F118" t="e">
            <v>#VALUE!</v>
          </cell>
          <cell r="G118" t="e">
            <v>#VALUE!</v>
          </cell>
          <cell r="H118" t="e">
            <v>#VALUE!</v>
          </cell>
        </row>
        <row r="119">
          <cell r="A119">
            <v>110</v>
          </cell>
          <cell r="B119" t="e">
            <v>#VALUE!</v>
          </cell>
          <cell r="D119" t="e">
            <v>#VALUE!</v>
          </cell>
          <cell r="E119" t="e">
            <v>#VALUE!</v>
          </cell>
          <cell r="F119" t="e">
            <v>#VALUE!</v>
          </cell>
          <cell r="G119" t="e">
            <v>#VALUE!</v>
          </cell>
          <cell r="H119" t="e">
            <v>#VALUE!</v>
          </cell>
        </row>
        <row r="120">
          <cell r="A120">
            <v>111</v>
          </cell>
          <cell r="B120" t="e">
            <v>#VALUE!</v>
          </cell>
          <cell r="D120" t="e">
            <v>#VALUE!</v>
          </cell>
          <cell r="E120" t="e">
            <v>#VALUE!</v>
          </cell>
          <cell r="F120" t="e">
            <v>#VALUE!</v>
          </cell>
          <cell r="G120" t="e">
            <v>#VALUE!</v>
          </cell>
          <cell r="H120" t="e">
            <v>#VALUE!</v>
          </cell>
        </row>
        <row r="121">
          <cell r="A121">
            <v>112</v>
          </cell>
          <cell r="B121" t="e">
            <v>#VALUE!</v>
          </cell>
          <cell r="D121" t="e">
            <v>#VALUE!</v>
          </cell>
          <cell r="E121" t="e">
            <v>#VALUE!</v>
          </cell>
          <cell r="F121" t="e">
            <v>#VALUE!</v>
          </cell>
          <cell r="G121" t="e">
            <v>#VALUE!</v>
          </cell>
          <cell r="H121" t="e">
            <v>#VALUE!</v>
          </cell>
        </row>
        <row r="122">
          <cell r="A122">
            <v>113</v>
          </cell>
          <cell r="B122" t="e">
            <v>#VALUE!</v>
          </cell>
          <cell r="D122" t="e">
            <v>#VALUE!</v>
          </cell>
          <cell r="E122" t="e">
            <v>#VALUE!</v>
          </cell>
          <cell r="F122" t="e">
            <v>#VALUE!</v>
          </cell>
          <cell r="G122" t="e">
            <v>#VALUE!</v>
          </cell>
          <cell r="H122" t="e">
            <v>#VALUE!</v>
          </cell>
        </row>
        <row r="123">
          <cell r="A123">
            <v>114</v>
          </cell>
          <cell r="B123" t="e">
            <v>#VALUE!</v>
          </cell>
          <cell r="D123" t="e">
            <v>#VALUE!</v>
          </cell>
          <cell r="E123" t="e">
            <v>#VALUE!</v>
          </cell>
          <cell r="F123" t="e">
            <v>#VALUE!</v>
          </cell>
          <cell r="G123" t="e">
            <v>#VALUE!</v>
          </cell>
          <cell r="H123" t="e">
            <v>#VALUE!</v>
          </cell>
        </row>
        <row r="124">
          <cell r="A124">
            <v>115</v>
          </cell>
          <cell r="B124" t="e">
            <v>#VALUE!</v>
          </cell>
          <cell r="D124" t="e">
            <v>#VALUE!</v>
          </cell>
          <cell r="E124" t="e">
            <v>#VALUE!</v>
          </cell>
          <cell r="F124" t="e">
            <v>#VALUE!</v>
          </cell>
          <cell r="G124" t="e">
            <v>#VALUE!</v>
          </cell>
          <cell r="H124" t="e">
            <v>#VALUE!</v>
          </cell>
        </row>
        <row r="125">
          <cell r="A125">
            <v>116</v>
          </cell>
          <cell r="B125" t="e">
            <v>#VALUE!</v>
          </cell>
          <cell r="D125" t="e">
            <v>#VALUE!</v>
          </cell>
          <cell r="E125" t="e">
            <v>#VALUE!</v>
          </cell>
          <cell r="F125" t="e">
            <v>#VALUE!</v>
          </cell>
          <cell r="G125" t="e">
            <v>#VALUE!</v>
          </cell>
          <cell r="H125" t="e">
            <v>#VALUE!</v>
          </cell>
        </row>
        <row r="126">
          <cell r="A126">
            <v>117</v>
          </cell>
          <cell r="B126" t="e">
            <v>#VALUE!</v>
          </cell>
          <cell r="D126" t="e">
            <v>#VALUE!</v>
          </cell>
          <cell r="E126" t="e">
            <v>#VALUE!</v>
          </cell>
          <cell r="F126" t="e">
            <v>#VALUE!</v>
          </cell>
          <cell r="G126" t="e">
            <v>#VALUE!</v>
          </cell>
          <cell r="H126" t="e">
            <v>#VALUE!</v>
          </cell>
        </row>
        <row r="127">
          <cell r="A127">
            <v>118</v>
          </cell>
          <cell r="B127" t="e">
            <v>#VALUE!</v>
          </cell>
          <cell r="D127" t="e">
            <v>#VALUE!</v>
          </cell>
          <cell r="E127" t="e">
            <v>#VALUE!</v>
          </cell>
          <cell r="F127" t="e">
            <v>#VALUE!</v>
          </cell>
          <cell r="G127" t="e">
            <v>#VALUE!</v>
          </cell>
          <cell r="H127" t="e">
            <v>#VALUE!</v>
          </cell>
        </row>
        <row r="128">
          <cell r="A128">
            <v>119</v>
          </cell>
          <cell r="B128" t="e">
            <v>#VALUE!</v>
          </cell>
          <cell r="D128" t="e">
            <v>#VALUE!</v>
          </cell>
          <cell r="E128" t="e">
            <v>#VALUE!</v>
          </cell>
          <cell r="F128" t="e">
            <v>#VALUE!</v>
          </cell>
          <cell r="G128" t="e">
            <v>#VALUE!</v>
          </cell>
          <cell r="H128" t="e">
            <v>#VALUE!</v>
          </cell>
        </row>
        <row r="129">
          <cell r="A129">
            <v>120</v>
          </cell>
          <cell r="B129" t="e">
            <v>#VALUE!</v>
          </cell>
          <cell r="D129" t="e">
            <v>#VALUE!</v>
          </cell>
          <cell r="E129" t="e">
            <v>#VALUE!</v>
          </cell>
          <cell r="F129" t="e">
            <v>#VALUE!</v>
          </cell>
          <cell r="G129" t="e">
            <v>#VALUE!</v>
          </cell>
          <cell r="H129" t="e">
            <v>#VALUE!</v>
          </cell>
        </row>
        <row r="130">
          <cell r="A130">
            <v>121</v>
          </cell>
          <cell r="B130" t="e">
            <v>#VALUE!</v>
          </cell>
          <cell r="D130" t="e">
            <v>#VALUE!</v>
          </cell>
          <cell r="E130" t="e">
            <v>#VALUE!</v>
          </cell>
          <cell r="F130" t="e">
            <v>#VALUE!</v>
          </cell>
          <cell r="G130" t="e">
            <v>#VALUE!</v>
          </cell>
          <cell r="H130" t="e">
            <v>#VALUE!</v>
          </cell>
        </row>
        <row r="131">
          <cell r="A131">
            <v>122</v>
          </cell>
          <cell r="B131" t="e">
            <v>#VALUE!</v>
          </cell>
          <cell r="D131" t="e">
            <v>#VALUE!</v>
          </cell>
          <cell r="E131" t="e">
            <v>#VALUE!</v>
          </cell>
          <cell r="F131" t="e">
            <v>#VALUE!</v>
          </cell>
          <cell r="G131" t="e">
            <v>#VALUE!</v>
          </cell>
          <cell r="H131" t="e">
            <v>#VALUE!</v>
          </cell>
        </row>
        <row r="132">
          <cell r="A132">
            <v>123</v>
          </cell>
          <cell r="B132" t="e">
            <v>#VALUE!</v>
          </cell>
          <cell r="D132" t="e">
            <v>#VALUE!</v>
          </cell>
          <cell r="E132" t="e">
            <v>#VALUE!</v>
          </cell>
          <cell r="F132" t="e">
            <v>#VALUE!</v>
          </cell>
          <cell r="G132" t="e">
            <v>#VALUE!</v>
          </cell>
          <cell r="H132" t="e">
            <v>#VALUE!</v>
          </cell>
        </row>
        <row r="133">
          <cell r="A133">
            <v>124</v>
          </cell>
          <cell r="B133" t="e">
            <v>#VALUE!</v>
          </cell>
          <cell r="D133" t="e">
            <v>#VALUE!</v>
          </cell>
          <cell r="E133" t="e">
            <v>#VALUE!</v>
          </cell>
          <cell r="F133" t="e">
            <v>#VALUE!</v>
          </cell>
          <cell r="G133" t="e">
            <v>#VALUE!</v>
          </cell>
          <cell r="H133" t="e">
            <v>#VALUE!</v>
          </cell>
        </row>
        <row r="134">
          <cell r="A134">
            <v>125</v>
          </cell>
          <cell r="B134" t="e">
            <v>#VALUE!</v>
          </cell>
          <cell r="D134" t="e">
            <v>#VALUE!</v>
          </cell>
          <cell r="E134" t="e">
            <v>#VALUE!</v>
          </cell>
          <cell r="F134" t="e">
            <v>#VALUE!</v>
          </cell>
          <cell r="G134" t="e">
            <v>#VALUE!</v>
          </cell>
          <cell r="H134" t="e">
            <v>#VALUE!</v>
          </cell>
        </row>
        <row r="135">
          <cell r="A135">
            <v>126</v>
          </cell>
          <cell r="B135" t="e">
            <v>#VALUE!</v>
          </cell>
          <cell r="D135" t="e">
            <v>#VALUE!</v>
          </cell>
          <cell r="E135" t="e">
            <v>#VALUE!</v>
          </cell>
          <cell r="F135" t="e">
            <v>#VALUE!</v>
          </cell>
          <cell r="G135" t="e">
            <v>#VALUE!</v>
          </cell>
          <cell r="H135" t="e">
            <v>#VALUE!</v>
          </cell>
        </row>
        <row r="136">
          <cell r="A136">
            <v>127</v>
          </cell>
          <cell r="B136" t="e">
            <v>#VALUE!</v>
          </cell>
          <cell r="D136" t="e">
            <v>#VALUE!</v>
          </cell>
          <cell r="E136" t="e">
            <v>#VALUE!</v>
          </cell>
          <cell r="F136" t="e">
            <v>#VALUE!</v>
          </cell>
          <cell r="G136" t="e">
            <v>#VALUE!</v>
          </cell>
          <cell r="H136" t="e">
            <v>#VALUE!</v>
          </cell>
        </row>
        <row r="137">
          <cell r="A137">
            <v>128</v>
          </cell>
          <cell r="B137" t="e">
            <v>#VALUE!</v>
          </cell>
          <cell r="D137" t="e">
            <v>#VALUE!</v>
          </cell>
          <cell r="E137" t="e">
            <v>#VALUE!</v>
          </cell>
          <cell r="F137" t="e">
            <v>#VALUE!</v>
          </cell>
          <cell r="G137" t="e">
            <v>#VALUE!</v>
          </cell>
          <cell r="H137" t="e">
            <v>#VALUE!</v>
          </cell>
        </row>
        <row r="138">
          <cell r="A138">
            <v>129</v>
          </cell>
          <cell r="B138" t="e">
            <v>#VALUE!</v>
          </cell>
          <cell r="D138" t="e">
            <v>#VALUE!</v>
          </cell>
          <cell r="E138" t="e">
            <v>#VALUE!</v>
          </cell>
          <cell r="F138" t="e">
            <v>#VALUE!</v>
          </cell>
          <cell r="G138" t="e">
            <v>#VALUE!</v>
          </cell>
          <cell r="H138" t="e">
            <v>#VALUE!</v>
          </cell>
        </row>
        <row r="139">
          <cell r="A139">
            <v>130</v>
          </cell>
          <cell r="B139" t="e">
            <v>#VALUE!</v>
          </cell>
          <cell r="D139" t="e">
            <v>#VALUE!</v>
          </cell>
          <cell r="E139" t="e">
            <v>#VALUE!</v>
          </cell>
          <cell r="F139" t="e">
            <v>#VALUE!</v>
          </cell>
          <cell r="G139" t="e">
            <v>#VALUE!</v>
          </cell>
          <cell r="H139" t="e">
            <v>#VALUE!</v>
          </cell>
        </row>
        <row r="140">
          <cell r="A140">
            <v>131</v>
          </cell>
          <cell r="B140" t="e">
            <v>#VALUE!</v>
          </cell>
          <cell r="D140" t="e">
            <v>#VALUE!</v>
          </cell>
          <cell r="E140" t="e">
            <v>#VALUE!</v>
          </cell>
          <cell r="F140" t="e">
            <v>#VALUE!</v>
          </cell>
          <cell r="G140" t="e">
            <v>#VALUE!</v>
          </cell>
          <cell r="H140" t="e">
            <v>#VALUE!</v>
          </cell>
        </row>
        <row r="141">
          <cell r="A141">
            <v>132</v>
          </cell>
          <cell r="B141" t="e">
            <v>#VALUE!</v>
          </cell>
          <cell r="D141" t="e">
            <v>#VALUE!</v>
          </cell>
          <cell r="E141" t="e">
            <v>#VALUE!</v>
          </cell>
          <cell r="F141" t="e">
            <v>#VALUE!</v>
          </cell>
          <cell r="G141" t="e">
            <v>#VALUE!</v>
          </cell>
          <cell r="H141" t="e">
            <v>#VALUE!</v>
          </cell>
        </row>
        <row r="142">
          <cell r="A142">
            <v>133</v>
          </cell>
          <cell r="B142" t="e">
            <v>#VALUE!</v>
          </cell>
          <cell r="D142" t="e">
            <v>#VALUE!</v>
          </cell>
          <cell r="E142" t="e">
            <v>#VALUE!</v>
          </cell>
          <cell r="F142" t="e">
            <v>#VALUE!</v>
          </cell>
          <cell r="G142" t="e">
            <v>#VALUE!</v>
          </cell>
          <cell r="H142" t="e">
            <v>#VALUE!</v>
          </cell>
        </row>
        <row r="143">
          <cell r="A143">
            <v>134</v>
          </cell>
          <cell r="B143" t="e">
            <v>#VALUE!</v>
          </cell>
          <cell r="D143" t="e">
            <v>#VALUE!</v>
          </cell>
          <cell r="E143" t="e">
            <v>#VALUE!</v>
          </cell>
          <cell r="F143" t="e">
            <v>#VALUE!</v>
          </cell>
          <cell r="G143" t="e">
            <v>#VALUE!</v>
          </cell>
          <cell r="H143" t="e">
            <v>#VALUE!</v>
          </cell>
        </row>
        <row r="144">
          <cell r="A144">
            <v>135</v>
          </cell>
          <cell r="B144" t="e">
            <v>#VALUE!</v>
          </cell>
          <cell r="D144" t="e">
            <v>#VALUE!</v>
          </cell>
          <cell r="E144" t="e">
            <v>#VALUE!</v>
          </cell>
          <cell r="F144" t="e">
            <v>#VALUE!</v>
          </cell>
          <cell r="G144" t="e">
            <v>#VALUE!</v>
          </cell>
          <cell r="H144" t="e">
            <v>#VALUE!</v>
          </cell>
        </row>
        <row r="145">
          <cell r="A145">
            <v>136</v>
          </cell>
          <cell r="B145" t="e">
            <v>#VALUE!</v>
          </cell>
          <cell r="D145" t="e">
            <v>#VALUE!</v>
          </cell>
          <cell r="E145" t="e">
            <v>#VALUE!</v>
          </cell>
          <cell r="F145" t="e">
            <v>#VALUE!</v>
          </cell>
          <cell r="G145" t="e">
            <v>#VALUE!</v>
          </cell>
          <cell r="H145" t="e">
            <v>#VALUE!</v>
          </cell>
        </row>
        <row r="146">
          <cell r="A146">
            <v>137</v>
          </cell>
          <cell r="B146" t="e">
            <v>#VALUE!</v>
          </cell>
          <cell r="D146" t="e">
            <v>#VALUE!</v>
          </cell>
          <cell r="E146" t="e">
            <v>#VALUE!</v>
          </cell>
          <cell r="F146" t="e">
            <v>#VALUE!</v>
          </cell>
          <cell r="G146" t="e">
            <v>#VALUE!</v>
          </cell>
          <cell r="H146" t="e">
            <v>#VALUE!</v>
          </cell>
        </row>
        <row r="147">
          <cell r="A147">
            <v>138</v>
          </cell>
          <cell r="B147" t="e">
            <v>#VALUE!</v>
          </cell>
          <cell r="D147" t="e">
            <v>#VALUE!</v>
          </cell>
          <cell r="E147" t="e">
            <v>#VALUE!</v>
          </cell>
          <cell r="F147" t="e">
            <v>#VALUE!</v>
          </cell>
          <cell r="G147" t="e">
            <v>#VALUE!</v>
          </cell>
          <cell r="H147" t="e">
            <v>#VALUE!</v>
          </cell>
        </row>
        <row r="148">
          <cell r="A148">
            <v>139</v>
          </cell>
          <cell r="B148" t="e">
            <v>#VALUE!</v>
          </cell>
          <cell r="D148" t="e">
            <v>#VALUE!</v>
          </cell>
          <cell r="E148" t="e">
            <v>#VALUE!</v>
          </cell>
          <cell r="F148" t="e">
            <v>#VALUE!</v>
          </cell>
          <cell r="G148" t="e">
            <v>#VALUE!</v>
          </cell>
          <cell r="H148" t="e">
            <v>#VALUE!</v>
          </cell>
        </row>
        <row r="149">
          <cell r="A149">
            <v>140</v>
          </cell>
          <cell r="B149" t="e">
            <v>#VALUE!</v>
          </cell>
          <cell r="D149" t="e">
            <v>#VALUE!</v>
          </cell>
          <cell r="E149" t="e">
            <v>#VALUE!</v>
          </cell>
          <cell r="F149" t="e">
            <v>#VALUE!</v>
          </cell>
          <cell r="G149" t="e">
            <v>#VALUE!</v>
          </cell>
          <cell r="H149" t="e">
            <v>#VALUE!</v>
          </cell>
        </row>
        <row r="150">
          <cell r="A150">
            <v>141</v>
          </cell>
          <cell r="B150" t="e">
            <v>#VALUE!</v>
          </cell>
          <cell r="D150" t="e">
            <v>#VALUE!</v>
          </cell>
          <cell r="E150" t="e">
            <v>#VALUE!</v>
          </cell>
          <cell r="F150" t="e">
            <v>#VALUE!</v>
          </cell>
          <cell r="G150" t="e">
            <v>#VALUE!</v>
          </cell>
          <cell r="H150" t="e">
            <v>#VALUE!</v>
          </cell>
        </row>
        <row r="151">
          <cell r="A151">
            <v>142</v>
          </cell>
          <cell r="B151" t="e">
            <v>#VALUE!</v>
          </cell>
          <cell r="D151" t="e">
            <v>#VALUE!</v>
          </cell>
          <cell r="E151" t="e">
            <v>#VALUE!</v>
          </cell>
          <cell r="F151" t="e">
            <v>#VALUE!</v>
          </cell>
          <cell r="G151" t="e">
            <v>#VALUE!</v>
          </cell>
          <cell r="H151" t="e">
            <v>#VALUE!</v>
          </cell>
        </row>
        <row r="152">
          <cell r="A152">
            <v>143</v>
          </cell>
          <cell r="B152" t="e">
            <v>#VALUE!</v>
          </cell>
          <cell r="D152" t="e">
            <v>#VALUE!</v>
          </cell>
          <cell r="E152" t="e">
            <v>#VALUE!</v>
          </cell>
          <cell r="F152" t="e">
            <v>#VALUE!</v>
          </cell>
          <cell r="G152" t="e">
            <v>#VALUE!</v>
          </cell>
          <cell r="H152" t="e">
            <v>#VALUE!</v>
          </cell>
        </row>
        <row r="153">
          <cell r="A153">
            <v>144</v>
          </cell>
          <cell r="B153" t="e">
            <v>#VALUE!</v>
          </cell>
          <cell r="D153" t="e">
            <v>#VALUE!</v>
          </cell>
          <cell r="E153" t="e">
            <v>#VALUE!</v>
          </cell>
          <cell r="F153" t="e">
            <v>#VALUE!</v>
          </cell>
          <cell r="G153" t="e">
            <v>#VALUE!</v>
          </cell>
          <cell r="H153" t="e">
            <v>#VALUE!</v>
          </cell>
        </row>
        <row r="154">
          <cell r="A154">
            <v>145</v>
          </cell>
          <cell r="B154" t="e">
            <v>#VALUE!</v>
          </cell>
          <cell r="D154" t="e">
            <v>#VALUE!</v>
          </cell>
          <cell r="E154" t="e">
            <v>#VALUE!</v>
          </cell>
          <cell r="F154" t="e">
            <v>#VALUE!</v>
          </cell>
          <cell r="G154" t="e">
            <v>#VALUE!</v>
          </cell>
          <cell r="H154" t="e">
            <v>#VALUE!</v>
          </cell>
        </row>
        <row r="155">
          <cell r="A155">
            <v>146</v>
          </cell>
          <cell r="B155" t="e">
            <v>#VALUE!</v>
          </cell>
          <cell r="D155" t="e">
            <v>#VALUE!</v>
          </cell>
          <cell r="E155" t="e">
            <v>#VALUE!</v>
          </cell>
          <cell r="F155" t="e">
            <v>#VALUE!</v>
          </cell>
          <cell r="G155" t="e">
            <v>#VALUE!</v>
          </cell>
          <cell r="H155" t="e">
            <v>#VALUE!</v>
          </cell>
        </row>
        <row r="156">
          <cell r="A156">
            <v>147</v>
          </cell>
          <cell r="B156" t="e">
            <v>#VALUE!</v>
          </cell>
          <cell r="D156" t="e">
            <v>#VALUE!</v>
          </cell>
          <cell r="E156" t="e">
            <v>#VALUE!</v>
          </cell>
          <cell r="F156" t="e">
            <v>#VALUE!</v>
          </cell>
          <cell r="G156" t="e">
            <v>#VALUE!</v>
          </cell>
          <cell r="H156" t="e">
            <v>#VALUE!</v>
          </cell>
        </row>
        <row r="157">
          <cell r="A157">
            <v>148</v>
          </cell>
          <cell r="B157" t="e">
            <v>#VALUE!</v>
          </cell>
          <cell r="D157" t="e">
            <v>#VALUE!</v>
          </cell>
          <cell r="E157" t="e">
            <v>#VALUE!</v>
          </cell>
          <cell r="F157" t="e">
            <v>#VALUE!</v>
          </cell>
          <cell r="G157" t="e">
            <v>#VALUE!</v>
          </cell>
          <cell r="H157" t="e">
            <v>#VALUE!</v>
          </cell>
        </row>
        <row r="158">
          <cell r="A158">
            <v>149</v>
          </cell>
          <cell r="B158" t="e">
            <v>#VALUE!</v>
          </cell>
          <cell r="D158" t="e">
            <v>#VALUE!</v>
          </cell>
          <cell r="E158" t="e">
            <v>#VALUE!</v>
          </cell>
          <cell r="F158" t="e">
            <v>#VALUE!</v>
          </cell>
          <cell r="G158" t="e">
            <v>#VALUE!</v>
          </cell>
          <cell r="H158" t="e">
            <v>#VALUE!</v>
          </cell>
        </row>
        <row r="159">
          <cell r="A159">
            <v>150</v>
          </cell>
          <cell r="B159" t="e">
            <v>#VALUE!</v>
          </cell>
          <cell r="D159" t="e">
            <v>#VALUE!</v>
          </cell>
          <cell r="E159" t="e">
            <v>#VALUE!</v>
          </cell>
          <cell r="F159" t="e">
            <v>#VALUE!</v>
          </cell>
          <cell r="G159" t="e">
            <v>#VALUE!</v>
          </cell>
          <cell r="H159" t="e">
            <v>#VALUE!</v>
          </cell>
        </row>
        <row r="160">
          <cell r="A160">
            <v>151</v>
          </cell>
          <cell r="B160" t="e">
            <v>#VALUE!</v>
          </cell>
          <cell r="D160" t="e">
            <v>#VALUE!</v>
          </cell>
          <cell r="E160" t="e">
            <v>#VALUE!</v>
          </cell>
          <cell r="F160" t="e">
            <v>#VALUE!</v>
          </cell>
          <cell r="G160" t="e">
            <v>#VALUE!</v>
          </cell>
          <cell r="H160" t="e">
            <v>#VALUE!</v>
          </cell>
        </row>
        <row r="161">
          <cell r="A161">
            <v>152</v>
          </cell>
          <cell r="B161" t="e">
            <v>#VALUE!</v>
          </cell>
          <cell r="D161" t="e">
            <v>#VALUE!</v>
          </cell>
          <cell r="E161" t="e">
            <v>#VALUE!</v>
          </cell>
          <cell r="F161" t="e">
            <v>#VALUE!</v>
          </cell>
          <cell r="G161" t="e">
            <v>#VALUE!</v>
          </cell>
          <cell r="H161" t="e">
            <v>#VALUE!</v>
          </cell>
        </row>
        <row r="162">
          <cell r="A162">
            <v>153</v>
          </cell>
          <cell r="B162" t="e">
            <v>#VALUE!</v>
          </cell>
          <cell r="D162" t="e">
            <v>#VALUE!</v>
          </cell>
          <cell r="E162" t="e">
            <v>#VALUE!</v>
          </cell>
          <cell r="F162" t="e">
            <v>#VALUE!</v>
          </cell>
          <cell r="G162" t="e">
            <v>#VALUE!</v>
          </cell>
          <cell r="H162" t="e">
            <v>#VALUE!</v>
          </cell>
        </row>
        <row r="163">
          <cell r="A163">
            <v>154</v>
          </cell>
          <cell r="B163" t="e">
            <v>#VALUE!</v>
          </cell>
          <cell r="D163" t="e">
            <v>#VALUE!</v>
          </cell>
          <cell r="E163" t="e">
            <v>#VALUE!</v>
          </cell>
          <cell r="F163" t="e">
            <v>#VALUE!</v>
          </cell>
          <cell r="G163" t="e">
            <v>#VALUE!</v>
          </cell>
          <cell r="H163" t="e">
            <v>#VALUE!</v>
          </cell>
        </row>
        <row r="164">
          <cell r="A164">
            <v>155</v>
          </cell>
          <cell r="B164" t="e">
            <v>#VALUE!</v>
          </cell>
          <cell r="D164" t="e">
            <v>#VALUE!</v>
          </cell>
          <cell r="E164" t="e">
            <v>#VALUE!</v>
          </cell>
          <cell r="F164" t="e">
            <v>#VALUE!</v>
          </cell>
          <cell r="G164" t="e">
            <v>#VALUE!</v>
          </cell>
          <cell r="H164" t="e">
            <v>#VALUE!</v>
          </cell>
        </row>
        <row r="165">
          <cell r="A165">
            <v>156</v>
          </cell>
          <cell r="B165" t="e">
            <v>#VALUE!</v>
          </cell>
          <cell r="D165" t="e">
            <v>#VALUE!</v>
          </cell>
          <cell r="E165" t="e">
            <v>#VALUE!</v>
          </cell>
          <cell r="F165" t="e">
            <v>#VALUE!</v>
          </cell>
          <cell r="G165" t="e">
            <v>#VALUE!</v>
          </cell>
          <cell r="H165" t="e">
            <v>#VALUE!</v>
          </cell>
        </row>
        <row r="166">
          <cell r="A166">
            <v>157</v>
          </cell>
          <cell r="B166" t="e">
            <v>#VALUE!</v>
          </cell>
          <cell r="D166" t="e">
            <v>#VALUE!</v>
          </cell>
          <cell r="E166" t="e">
            <v>#VALUE!</v>
          </cell>
          <cell r="F166" t="e">
            <v>#VALUE!</v>
          </cell>
          <cell r="G166" t="e">
            <v>#VALUE!</v>
          </cell>
          <cell r="H166" t="e">
            <v>#VALUE!</v>
          </cell>
        </row>
        <row r="167">
          <cell r="A167">
            <v>158</v>
          </cell>
          <cell r="B167" t="e">
            <v>#VALUE!</v>
          </cell>
          <cell r="D167" t="e">
            <v>#VALUE!</v>
          </cell>
          <cell r="E167" t="e">
            <v>#VALUE!</v>
          </cell>
          <cell r="F167" t="e">
            <v>#VALUE!</v>
          </cell>
          <cell r="G167" t="e">
            <v>#VALUE!</v>
          </cell>
          <cell r="H167" t="e">
            <v>#VALUE!</v>
          </cell>
        </row>
        <row r="168">
          <cell r="A168">
            <v>159</v>
          </cell>
          <cell r="B168" t="e">
            <v>#VALUE!</v>
          </cell>
          <cell r="D168" t="e">
            <v>#VALUE!</v>
          </cell>
          <cell r="E168" t="e">
            <v>#VALUE!</v>
          </cell>
          <cell r="F168" t="e">
            <v>#VALUE!</v>
          </cell>
          <cell r="G168" t="e">
            <v>#VALUE!</v>
          </cell>
          <cell r="H168" t="e">
            <v>#VALUE!</v>
          </cell>
        </row>
        <row r="169">
          <cell r="A169">
            <v>160</v>
          </cell>
          <cell r="B169" t="e">
            <v>#VALUE!</v>
          </cell>
          <cell r="D169" t="e">
            <v>#VALUE!</v>
          </cell>
          <cell r="E169" t="e">
            <v>#VALUE!</v>
          </cell>
          <cell r="F169" t="e">
            <v>#VALUE!</v>
          </cell>
          <cell r="G169" t="e">
            <v>#VALUE!</v>
          </cell>
          <cell r="H169" t="e">
            <v>#VALUE!</v>
          </cell>
        </row>
        <row r="170">
          <cell r="A170">
            <v>161</v>
          </cell>
          <cell r="B170" t="e">
            <v>#VALUE!</v>
          </cell>
          <cell r="D170" t="e">
            <v>#VALUE!</v>
          </cell>
          <cell r="E170" t="e">
            <v>#VALUE!</v>
          </cell>
          <cell r="F170" t="e">
            <v>#VALUE!</v>
          </cell>
          <cell r="G170" t="e">
            <v>#VALUE!</v>
          </cell>
          <cell r="H170" t="e">
            <v>#VALUE!</v>
          </cell>
        </row>
        <row r="171">
          <cell r="A171">
            <v>162</v>
          </cell>
          <cell r="B171" t="e">
            <v>#VALUE!</v>
          </cell>
          <cell r="D171" t="e">
            <v>#VALUE!</v>
          </cell>
          <cell r="E171" t="e">
            <v>#VALUE!</v>
          </cell>
          <cell r="F171" t="e">
            <v>#VALUE!</v>
          </cell>
          <cell r="G171" t="e">
            <v>#VALUE!</v>
          </cell>
          <cell r="H171" t="e">
            <v>#VALUE!</v>
          </cell>
        </row>
        <row r="172">
          <cell r="A172">
            <v>163</v>
          </cell>
          <cell r="B172" t="e">
            <v>#VALUE!</v>
          </cell>
          <cell r="D172" t="e">
            <v>#VALUE!</v>
          </cell>
          <cell r="E172" t="e">
            <v>#VALUE!</v>
          </cell>
          <cell r="F172" t="e">
            <v>#VALUE!</v>
          </cell>
          <cell r="G172" t="e">
            <v>#VALUE!</v>
          </cell>
          <cell r="H172" t="e">
            <v>#VALUE!</v>
          </cell>
        </row>
        <row r="173">
          <cell r="A173">
            <v>164</v>
          </cell>
          <cell r="B173" t="e">
            <v>#VALUE!</v>
          </cell>
          <cell r="D173" t="e">
            <v>#VALUE!</v>
          </cell>
          <cell r="E173" t="e">
            <v>#VALUE!</v>
          </cell>
          <cell r="F173" t="e">
            <v>#VALUE!</v>
          </cell>
          <cell r="G173" t="e">
            <v>#VALUE!</v>
          </cell>
          <cell r="H173" t="e">
            <v>#VALUE!</v>
          </cell>
        </row>
        <row r="174">
          <cell r="A174">
            <v>165</v>
          </cell>
          <cell r="B174" t="e">
            <v>#VALUE!</v>
          </cell>
          <cell r="D174" t="e">
            <v>#VALUE!</v>
          </cell>
          <cell r="E174" t="e">
            <v>#VALUE!</v>
          </cell>
          <cell r="F174" t="e">
            <v>#VALUE!</v>
          </cell>
          <cell r="G174" t="e">
            <v>#VALUE!</v>
          </cell>
          <cell r="H174" t="e">
            <v>#VALUE!</v>
          </cell>
        </row>
        <row r="175">
          <cell r="A175">
            <v>166</v>
          </cell>
          <cell r="B175" t="e">
            <v>#VALUE!</v>
          </cell>
          <cell r="D175" t="e">
            <v>#VALUE!</v>
          </cell>
          <cell r="E175" t="e">
            <v>#VALUE!</v>
          </cell>
          <cell r="F175" t="e">
            <v>#VALUE!</v>
          </cell>
          <cell r="G175" t="e">
            <v>#VALUE!</v>
          </cell>
          <cell r="H175" t="e">
            <v>#VALUE!</v>
          </cell>
        </row>
        <row r="176">
          <cell r="A176">
            <v>167</v>
          </cell>
          <cell r="B176" t="e">
            <v>#VALUE!</v>
          </cell>
          <cell r="D176" t="e">
            <v>#VALUE!</v>
          </cell>
          <cell r="E176" t="e">
            <v>#VALUE!</v>
          </cell>
          <cell r="F176" t="e">
            <v>#VALUE!</v>
          </cell>
          <cell r="G176" t="e">
            <v>#VALUE!</v>
          </cell>
          <cell r="H176" t="e">
            <v>#VALUE!</v>
          </cell>
        </row>
        <row r="177">
          <cell r="A177">
            <v>168</v>
          </cell>
          <cell r="B177" t="e">
            <v>#VALUE!</v>
          </cell>
          <cell r="D177" t="e">
            <v>#VALUE!</v>
          </cell>
          <cell r="E177" t="e">
            <v>#VALUE!</v>
          </cell>
          <cell r="F177" t="e">
            <v>#VALUE!</v>
          </cell>
          <cell r="G177" t="e">
            <v>#VALUE!</v>
          </cell>
          <cell r="H177" t="e">
            <v>#VALUE!</v>
          </cell>
        </row>
        <row r="178">
          <cell r="A178">
            <v>169</v>
          </cell>
          <cell r="B178" t="e">
            <v>#VALUE!</v>
          </cell>
          <cell r="D178" t="e">
            <v>#VALUE!</v>
          </cell>
          <cell r="E178" t="e">
            <v>#VALUE!</v>
          </cell>
          <cell r="F178" t="e">
            <v>#VALUE!</v>
          </cell>
          <cell r="G178" t="e">
            <v>#VALUE!</v>
          </cell>
          <cell r="H178" t="e">
            <v>#VALUE!</v>
          </cell>
        </row>
        <row r="179">
          <cell r="A179">
            <v>170</v>
          </cell>
          <cell r="B179" t="e">
            <v>#VALUE!</v>
          </cell>
          <cell r="D179" t="e">
            <v>#VALUE!</v>
          </cell>
          <cell r="E179" t="e">
            <v>#VALUE!</v>
          </cell>
          <cell r="F179" t="e">
            <v>#VALUE!</v>
          </cell>
          <cell r="G179" t="e">
            <v>#VALUE!</v>
          </cell>
          <cell r="H179" t="e">
            <v>#VALUE!</v>
          </cell>
        </row>
        <row r="180">
          <cell r="A180">
            <v>171</v>
          </cell>
          <cell r="B180" t="e">
            <v>#VALUE!</v>
          </cell>
          <cell r="D180" t="e">
            <v>#VALUE!</v>
          </cell>
          <cell r="E180" t="e">
            <v>#VALUE!</v>
          </cell>
          <cell r="F180" t="e">
            <v>#VALUE!</v>
          </cell>
          <cell r="G180" t="e">
            <v>#VALUE!</v>
          </cell>
          <cell r="H180" t="e">
            <v>#VALUE!</v>
          </cell>
        </row>
        <row r="181">
          <cell r="A181">
            <v>172</v>
          </cell>
          <cell r="B181" t="e">
            <v>#VALUE!</v>
          </cell>
          <cell r="D181" t="e">
            <v>#VALUE!</v>
          </cell>
          <cell r="E181" t="e">
            <v>#VALUE!</v>
          </cell>
          <cell r="F181" t="e">
            <v>#VALUE!</v>
          </cell>
          <cell r="G181" t="e">
            <v>#VALUE!</v>
          </cell>
          <cell r="H181" t="e">
            <v>#VALUE!</v>
          </cell>
        </row>
        <row r="182">
          <cell r="A182">
            <v>173</v>
          </cell>
          <cell r="B182" t="e">
            <v>#VALUE!</v>
          </cell>
          <cell r="D182" t="e">
            <v>#VALUE!</v>
          </cell>
          <cell r="E182" t="e">
            <v>#VALUE!</v>
          </cell>
          <cell r="F182" t="e">
            <v>#VALUE!</v>
          </cell>
          <cell r="G182" t="e">
            <v>#VALUE!</v>
          </cell>
          <cell r="H182" t="e">
            <v>#VALUE!</v>
          </cell>
        </row>
        <row r="183">
          <cell r="A183">
            <v>174</v>
          </cell>
          <cell r="B183" t="e">
            <v>#VALUE!</v>
          </cell>
          <cell r="D183" t="e">
            <v>#VALUE!</v>
          </cell>
          <cell r="E183" t="e">
            <v>#VALUE!</v>
          </cell>
          <cell r="F183" t="e">
            <v>#VALUE!</v>
          </cell>
          <cell r="G183" t="e">
            <v>#VALUE!</v>
          </cell>
          <cell r="H183" t="e">
            <v>#VALUE!</v>
          </cell>
        </row>
        <row r="184">
          <cell r="A184">
            <v>175</v>
          </cell>
          <cell r="B184" t="e">
            <v>#VALUE!</v>
          </cell>
          <cell r="D184" t="e">
            <v>#VALUE!</v>
          </cell>
          <cell r="E184" t="e">
            <v>#VALUE!</v>
          </cell>
          <cell r="F184" t="e">
            <v>#VALUE!</v>
          </cell>
          <cell r="G184" t="e">
            <v>#VALUE!</v>
          </cell>
          <cell r="H184" t="e">
            <v>#VALUE!</v>
          </cell>
        </row>
        <row r="185">
          <cell r="A185">
            <v>176</v>
          </cell>
          <cell r="B185" t="e">
            <v>#VALUE!</v>
          </cell>
          <cell r="D185" t="e">
            <v>#VALUE!</v>
          </cell>
          <cell r="E185" t="e">
            <v>#VALUE!</v>
          </cell>
          <cell r="F185" t="e">
            <v>#VALUE!</v>
          </cell>
          <cell r="G185" t="e">
            <v>#VALUE!</v>
          </cell>
          <cell r="H185" t="e">
            <v>#VALUE!</v>
          </cell>
        </row>
        <row r="186">
          <cell r="A186">
            <v>177</v>
          </cell>
          <cell r="B186" t="e">
            <v>#VALUE!</v>
          </cell>
          <cell r="D186" t="e">
            <v>#VALUE!</v>
          </cell>
          <cell r="E186" t="e">
            <v>#VALUE!</v>
          </cell>
          <cell r="F186" t="e">
            <v>#VALUE!</v>
          </cell>
          <cell r="G186" t="e">
            <v>#VALUE!</v>
          </cell>
          <cell r="H186" t="e">
            <v>#VALUE!</v>
          </cell>
        </row>
        <row r="187">
          <cell r="A187">
            <v>178</v>
          </cell>
          <cell r="B187" t="e">
            <v>#VALUE!</v>
          </cell>
          <cell r="D187" t="e">
            <v>#VALUE!</v>
          </cell>
          <cell r="E187" t="e">
            <v>#VALUE!</v>
          </cell>
          <cell r="F187" t="e">
            <v>#VALUE!</v>
          </cell>
          <cell r="G187" t="e">
            <v>#VALUE!</v>
          </cell>
          <cell r="H187" t="e">
            <v>#VALUE!</v>
          </cell>
        </row>
        <row r="188">
          <cell r="A188">
            <v>179</v>
          </cell>
          <cell r="B188" t="e">
            <v>#VALUE!</v>
          </cell>
          <cell r="D188" t="e">
            <v>#VALUE!</v>
          </cell>
          <cell r="E188" t="e">
            <v>#VALUE!</v>
          </cell>
          <cell r="F188" t="e">
            <v>#VALUE!</v>
          </cell>
          <cell r="G188" t="e">
            <v>#VALUE!</v>
          </cell>
          <cell r="H188" t="e">
            <v>#VALUE!</v>
          </cell>
        </row>
        <row r="189">
          <cell r="A189">
            <v>180</v>
          </cell>
          <cell r="B189" t="e">
            <v>#VALUE!</v>
          </cell>
          <cell r="D189" t="e">
            <v>#VALUE!</v>
          </cell>
          <cell r="E189" t="e">
            <v>#VALUE!</v>
          </cell>
          <cell r="F189" t="e">
            <v>#VALUE!</v>
          </cell>
          <cell r="G189" t="e">
            <v>#VALUE!</v>
          </cell>
          <cell r="H189" t="e">
            <v>#VALUE!</v>
          </cell>
        </row>
        <row r="190">
          <cell r="A190">
            <v>181</v>
          </cell>
          <cell r="B190" t="e">
            <v>#VALUE!</v>
          </cell>
          <cell r="D190" t="e">
            <v>#VALUE!</v>
          </cell>
          <cell r="E190" t="e">
            <v>#VALUE!</v>
          </cell>
          <cell r="F190" t="e">
            <v>#VALUE!</v>
          </cell>
          <cell r="G190" t="e">
            <v>#VALUE!</v>
          </cell>
          <cell r="H190" t="e">
            <v>#VALUE!</v>
          </cell>
        </row>
        <row r="191">
          <cell r="A191">
            <v>182</v>
          </cell>
          <cell r="B191" t="e">
            <v>#VALUE!</v>
          </cell>
          <cell r="D191" t="e">
            <v>#VALUE!</v>
          </cell>
          <cell r="E191" t="e">
            <v>#VALUE!</v>
          </cell>
          <cell r="F191" t="e">
            <v>#VALUE!</v>
          </cell>
          <cell r="G191" t="e">
            <v>#VALUE!</v>
          </cell>
          <cell r="H191" t="e">
            <v>#VALUE!</v>
          </cell>
        </row>
        <row r="192">
          <cell r="A192">
            <v>183</v>
          </cell>
          <cell r="B192" t="e">
            <v>#VALUE!</v>
          </cell>
          <cell r="D192" t="e">
            <v>#VALUE!</v>
          </cell>
          <cell r="E192" t="e">
            <v>#VALUE!</v>
          </cell>
          <cell r="F192" t="e">
            <v>#VALUE!</v>
          </cell>
          <cell r="G192" t="e">
            <v>#VALUE!</v>
          </cell>
          <cell r="H192" t="e">
            <v>#VALUE!</v>
          </cell>
        </row>
        <row r="193">
          <cell r="A193">
            <v>184</v>
          </cell>
          <cell r="B193" t="e">
            <v>#VALUE!</v>
          </cell>
          <cell r="D193" t="e">
            <v>#VALUE!</v>
          </cell>
          <cell r="E193" t="e">
            <v>#VALUE!</v>
          </cell>
          <cell r="F193" t="e">
            <v>#VALUE!</v>
          </cell>
          <cell r="G193" t="e">
            <v>#VALUE!</v>
          </cell>
          <cell r="H193" t="e">
            <v>#VALUE!</v>
          </cell>
        </row>
        <row r="194">
          <cell r="A194">
            <v>185</v>
          </cell>
          <cell r="B194" t="e">
            <v>#VALUE!</v>
          </cell>
          <cell r="D194" t="e">
            <v>#VALUE!</v>
          </cell>
          <cell r="E194" t="e">
            <v>#VALUE!</v>
          </cell>
          <cell r="F194" t="e">
            <v>#VALUE!</v>
          </cell>
          <cell r="G194" t="e">
            <v>#VALUE!</v>
          </cell>
          <cell r="H194" t="e">
            <v>#VALUE!</v>
          </cell>
        </row>
        <row r="195">
          <cell r="A195">
            <v>186</v>
          </cell>
          <cell r="B195" t="e">
            <v>#VALUE!</v>
          </cell>
          <cell r="D195" t="e">
            <v>#VALUE!</v>
          </cell>
          <cell r="E195" t="e">
            <v>#VALUE!</v>
          </cell>
          <cell r="F195" t="e">
            <v>#VALUE!</v>
          </cell>
          <cell r="G195" t="e">
            <v>#VALUE!</v>
          </cell>
          <cell r="H195" t="e">
            <v>#VALUE!</v>
          </cell>
        </row>
        <row r="196">
          <cell r="A196">
            <v>187</v>
          </cell>
          <cell r="B196" t="e">
            <v>#VALUE!</v>
          </cell>
          <cell r="D196" t="e">
            <v>#VALUE!</v>
          </cell>
          <cell r="E196" t="e">
            <v>#VALUE!</v>
          </cell>
          <cell r="F196" t="e">
            <v>#VALUE!</v>
          </cell>
          <cell r="G196" t="e">
            <v>#VALUE!</v>
          </cell>
          <cell r="H196" t="e">
            <v>#VALUE!</v>
          </cell>
        </row>
        <row r="197">
          <cell r="A197">
            <v>188</v>
          </cell>
          <cell r="B197" t="e">
            <v>#VALUE!</v>
          </cell>
          <cell r="D197" t="e">
            <v>#VALUE!</v>
          </cell>
          <cell r="E197" t="e">
            <v>#VALUE!</v>
          </cell>
          <cell r="F197" t="e">
            <v>#VALUE!</v>
          </cell>
          <cell r="G197" t="e">
            <v>#VALUE!</v>
          </cell>
          <cell r="H197" t="e">
            <v>#VALUE!</v>
          </cell>
        </row>
        <row r="198">
          <cell r="A198">
            <v>189</v>
          </cell>
          <cell r="B198" t="e">
            <v>#VALUE!</v>
          </cell>
          <cell r="D198" t="e">
            <v>#VALUE!</v>
          </cell>
          <cell r="E198" t="e">
            <v>#VALUE!</v>
          </cell>
          <cell r="F198" t="e">
            <v>#VALUE!</v>
          </cell>
          <cell r="G198" t="e">
            <v>#VALUE!</v>
          </cell>
          <cell r="H198" t="e">
            <v>#VALUE!</v>
          </cell>
        </row>
        <row r="199">
          <cell r="A199">
            <v>190</v>
          </cell>
          <cell r="B199" t="e">
            <v>#VALUE!</v>
          </cell>
          <cell r="D199" t="e">
            <v>#VALUE!</v>
          </cell>
          <cell r="E199" t="e">
            <v>#VALUE!</v>
          </cell>
          <cell r="F199" t="e">
            <v>#VALUE!</v>
          </cell>
          <cell r="G199" t="e">
            <v>#VALUE!</v>
          </cell>
          <cell r="H199" t="e">
            <v>#VALUE!</v>
          </cell>
        </row>
        <row r="200">
          <cell r="A200">
            <v>191</v>
          </cell>
          <cell r="B200" t="e">
            <v>#VALUE!</v>
          </cell>
          <cell r="D200" t="e">
            <v>#VALUE!</v>
          </cell>
          <cell r="E200" t="e">
            <v>#VALUE!</v>
          </cell>
          <cell r="F200" t="e">
            <v>#VALUE!</v>
          </cell>
          <cell r="G200" t="e">
            <v>#VALUE!</v>
          </cell>
          <cell r="H200" t="e">
            <v>#VALUE!</v>
          </cell>
        </row>
        <row r="201">
          <cell r="A201">
            <v>192</v>
          </cell>
          <cell r="B201" t="e">
            <v>#VALUE!</v>
          </cell>
          <cell r="D201" t="e">
            <v>#VALUE!</v>
          </cell>
          <cell r="E201" t="e">
            <v>#VALUE!</v>
          </cell>
          <cell r="F201" t="e">
            <v>#VALUE!</v>
          </cell>
          <cell r="G201" t="e">
            <v>#VALUE!</v>
          </cell>
          <cell r="H201" t="e">
            <v>#VALUE!</v>
          </cell>
        </row>
        <row r="202">
          <cell r="A202">
            <v>193</v>
          </cell>
          <cell r="B202" t="e">
            <v>#VALUE!</v>
          </cell>
          <cell r="D202" t="e">
            <v>#VALUE!</v>
          </cell>
          <cell r="E202" t="e">
            <v>#VALUE!</v>
          </cell>
          <cell r="F202" t="e">
            <v>#VALUE!</v>
          </cell>
          <cell r="G202" t="e">
            <v>#VALUE!</v>
          </cell>
          <cell r="H202" t="e">
            <v>#VALUE!</v>
          </cell>
        </row>
        <row r="203">
          <cell r="A203">
            <v>194</v>
          </cell>
          <cell r="B203" t="e">
            <v>#VALUE!</v>
          </cell>
          <cell r="D203" t="e">
            <v>#VALUE!</v>
          </cell>
          <cell r="E203" t="e">
            <v>#VALUE!</v>
          </cell>
          <cell r="F203" t="e">
            <v>#VALUE!</v>
          </cell>
          <cell r="G203" t="e">
            <v>#VALUE!</v>
          </cell>
          <cell r="H203" t="e">
            <v>#VALUE!</v>
          </cell>
        </row>
        <row r="204">
          <cell r="A204">
            <v>195</v>
          </cell>
          <cell r="B204" t="e">
            <v>#VALUE!</v>
          </cell>
          <cell r="D204" t="e">
            <v>#VALUE!</v>
          </cell>
          <cell r="E204" t="e">
            <v>#VALUE!</v>
          </cell>
          <cell r="F204" t="e">
            <v>#VALUE!</v>
          </cell>
          <cell r="G204" t="e">
            <v>#VALUE!</v>
          </cell>
          <cell r="H204" t="e">
            <v>#VALUE!</v>
          </cell>
        </row>
        <row r="205">
          <cell r="A205">
            <v>196</v>
          </cell>
          <cell r="B205" t="e">
            <v>#VALUE!</v>
          </cell>
          <cell r="D205" t="e">
            <v>#VALUE!</v>
          </cell>
          <cell r="E205" t="e">
            <v>#VALUE!</v>
          </cell>
          <cell r="F205" t="e">
            <v>#VALUE!</v>
          </cell>
          <cell r="G205" t="e">
            <v>#VALUE!</v>
          </cell>
          <cell r="H205" t="e">
            <v>#VALUE!</v>
          </cell>
        </row>
        <row r="206">
          <cell r="A206">
            <v>197</v>
          </cell>
          <cell r="B206" t="e">
            <v>#VALUE!</v>
          </cell>
          <cell r="D206" t="e">
            <v>#VALUE!</v>
          </cell>
          <cell r="E206" t="e">
            <v>#VALUE!</v>
          </cell>
          <cell r="F206" t="e">
            <v>#VALUE!</v>
          </cell>
          <cell r="G206" t="e">
            <v>#VALUE!</v>
          </cell>
          <cell r="H206" t="e">
            <v>#VALUE!</v>
          </cell>
        </row>
        <row r="207">
          <cell r="A207">
            <v>198</v>
          </cell>
          <cell r="B207" t="e">
            <v>#VALUE!</v>
          </cell>
          <cell r="D207" t="e">
            <v>#VALUE!</v>
          </cell>
          <cell r="E207" t="e">
            <v>#VALUE!</v>
          </cell>
          <cell r="F207" t="e">
            <v>#VALUE!</v>
          </cell>
          <cell r="G207" t="e">
            <v>#VALUE!</v>
          </cell>
          <cell r="H207" t="e">
            <v>#VALUE!</v>
          </cell>
        </row>
        <row r="208">
          <cell r="A208">
            <v>199</v>
          </cell>
          <cell r="B208" t="e">
            <v>#VALUE!</v>
          </cell>
          <cell r="D208" t="e">
            <v>#VALUE!</v>
          </cell>
          <cell r="E208" t="e">
            <v>#VALUE!</v>
          </cell>
          <cell r="F208" t="e">
            <v>#VALUE!</v>
          </cell>
          <cell r="G208" t="e">
            <v>#VALUE!</v>
          </cell>
          <cell r="H208" t="e">
            <v>#VALUE!</v>
          </cell>
        </row>
        <row r="209">
          <cell r="A209">
            <v>200</v>
          </cell>
          <cell r="B209" t="e">
            <v>#VALUE!</v>
          </cell>
          <cell r="D209" t="e">
            <v>#VALUE!</v>
          </cell>
          <cell r="E209" t="e">
            <v>#VALUE!</v>
          </cell>
          <cell r="F209" t="e">
            <v>#VALUE!</v>
          </cell>
          <cell r="G209" t="e">
            <v>#VALUE!</v>
          </cell>
          <cell r="H209" t="e">
            <v>#VALUE!</v>
          </cell>
        </row>
        <row r="210">
          <cell r="A210">
            <v>201</v>
          </cell>
          <cell r="B210" t="e">
            <v>#VALUE!</v>
          </cell>
          <cell r="D210" t="e">
            <v>#VALUE!</v>
          </cell>
          <cell r="E210" t="e">
            <v>#VALUE!</v>
          </cell>
          <cell r="F210" t="e">
            <v>#VALUE!</v>
          </cell>
          <cell r="G210" t="e">
            <v>#VALUE!</v>
          </cell>
          <cell r="H210" t="e">
            <v>#VALUE!</v>
          </cell>
        </row>
        <row r="211">
          <cell r="A211">
            <v>202</v>
          </cell>
          <cell r="B211" t="e">
            <v>#VALUE!</v>
          </cell>
          <cell r="D211" t="e">
            <v>#VALUE!</v>
          </cell>
          <cell r="E211" t="e">
            <v>#VALUE!</v>
          </cell>
          <cell r="F211" t="e">
            <v>#VALUE!</v>
          </cell>
          <cell r="G211" t="e">
            <v>#VALUE!</v>
          </cell>
          <cell r="H211" t="e">
            <v>#VALUE!</v>
          </cell>
        </row>
        <row r="212">
          <cell r="A212">
            <v>203</v>
          </cell>
          <cell r="B212" t="e">
            <v>#VALUE!</v>
          </cell>
          <cell r="D212" t="e">
            <v>#VALUE!</v>
          </cell>
          <cell r="E212" t="e">
            <v>#VALUE!</v>
          </cell>
          <cell r="F212" t="e">
            <v>#VALUE!</v>
          </cell>
          <cell r="G212" t="e">
            <v>#VALUE!</v>
          </cell>
          <cell r="H212" t="e">
            <v>#VALUE!</v>
          </cell>
        </row>
        <row r="213">
          <cell r="A213">
            <v>204</v>
          </cell>
          <cell r="B213" t="e">
            <v>#VALUE!</v>
          </cell>
          <cell r="D213" t="e">
            <v>#VALUE!</v>
          </cell>
          <cell r="E213" t="e">
            <v>#VALUE!</v>
          </cell>
          <cell r="F213" t="e">
            <v>#VALUE!</v>
          </cell>
          <cell r="G213" t="e">
            <v>#VALUE!</v>
          </cell>
          <cell r="H213" t="e">
            <v>#VALUE!</v>
          </cell>
        </row>
        <row r="214">
          <cell r="A214">
            <v>205</v>
          </cell>
          <cell r="B214" t="e">
            <v>#VALUE!</v>
          </cell>
          <cell r="D214" t="e">
            <v>#VALUE!</v>
          </cell>
          <cell r="E214" t="e">
            <v>#VALUE!</v>
          </cell>
          <cell r="F214" t="e">
            <v>#VALUE!</v>
          </cell>
          <cell r="G214" t="e">
            <v>#VALUE!</v>
          </cell>
          <cell r="H214" t="e">
            <v>#VALUE!</v>
          </cell>
        </row>
        <row r="215">
          <cell r="A215">
            <v>206</v>
          </cell>
          <cell r="B215" t="e">
            <v>#VALUE!</v>
          </cell>
          <cell r="D215" t="e">
            <v>#VALUE!</v>
          </cell>
          <cell r="E215" t="e">
            <v>#VALUE!</v>
          </cell>
          <cell r="F215" t="e">
            <v>#VALUE!</v>
          </cell>
          <cell r="G215" t="e">
            <v>#VALUE!</v>
          </cell>
          <cell r="H215" t="e">
            <v>#VALUE!</v>
          </cell>
        </row>
        <row r="216">
          <cell r="A216">
            <v>207</v>
          </cell>
          <cell r="B216" t="e">
            <v>#VALUE!</v>
          </cell>
          <cell r="D216" t="e">
            <v>#VALUE!</v>
          </cell>
          <cell r="E216" t="e">
            <v>#VALUE!</v>
          </cell>
          <cell r="F216" t="e">
            <v>#VALUE!</v>
          </cell>
          <cell r="G216" t="e">
            <v>#VALUE!</v>
          </cell>
          <cell r="H216" t="e">
            <v>#VALUE!</v>
          </cell>
        </row>
        <row r="217">
          <cell r="A217">
            <v>208</v>
          </cell>
          <cell r="B217" t="e">
            <v>#VALUE!</v>
          </cell>
          <cell r="D217" t="e">
            <v>#VALUE!</v>
          </cell>
          <cell r="E217" t="e">
            <v>#VALUE!</v>
          </cell>
          <cell r="F217" t="e">
            <v>#VALUE!</v>
          </cell>
          <cell r="G217" t="e">
            <v>#VALUE!</v>
          </cell>
          <cell r="H217" t="e">
            <v>#VALUE!</v>
          </cell>
        </row>
        <row r="218">
          <cell r="A218">
            <v>209</v>
          </cell>
          <cell r="B218" t="e">
            <v>#VALUE!</v>
          </cell>
          <cell r="D218" t="e">
            <v>#VALUE!</v>
          </cell>
          <cell r="E218" t="e">
            <v>#VALUE!</v>
          </cell>
          <cell r="F218" t="e">
            <v>#VALUE!</v>
          </cell>
          <cell r="G218" t="e">
            <v>#VALUE!</v>
          </cell>
          <cell r="H218" t="e">
            <v>#VALUE!</v>
          </cell>
        </row>
        <row r="219">
          <cell r="A219">
            <v>210</v>
          </cell>
          <cell r="B219" t="e">
            <v>#VALUE!</v>
          </cell>
          <cell r="D219" t="e">
            <v>#VALUE!</v>
          </cell>
          <cell r="E219" t="e">
            <v>#VALUE!</v>
          </cell>
          <cell r="F219" t="e">
            <v>#VALUE!</v>
          </cell>
          <cell r="G219" t="e">
            <v>#VALUE!</v>
          </cell>
          <cell r="H219" t="e">
            <v>#VALUE!</v>
          </cell>
        </row>
        <row r="220">
          <cell r="A220">
            <v>211</v>
          </cell>
          <cell r="B220" t="e">
            <v>#VALUE!</v>
          </cell>
          <cell r="D220" t="e">
            <v>#VALUE!</v>
          </cell>
          <cell r="E220" t="e">
            <v>#VALUE!</v>
          </cell>
          <cell r="F220" t="e">
            <v>#VALUE!</v>
          </cell>
          <cell r="G220" t="e">
            <v>#VALUE!</v>
          </cell>
          <cell r="H220" t="e">
            <v>#VALUE!</v>
          </cell>
        </row>
        <row r="221">
          <cell r="A221">
            <v>212</v>
          </cell>
          <cell r="B221" t="e">
            <v>#VALUE!</v>
          </cell>
          <cell r="D221" t="e">
            <v>#VALUE!</v>
          </cell>
          <cell r="E221" t="e">
            <v>#VALUE!</v>
          </cell>
          <cell r="F221" t="e">
            <v>#VALUE!</v>
          </cell>
          <cell r="G221" t="e">
            <v>#VALUE!</v>
          </cell>
          <cell r="H221" t="e">
            <v>#VALUE!</v>
          </cell>
        </row>
        <row r="222">
          <cell r="A222">
            <v>213</v>
          </cell>
          <cell r="B222" t="e">
            <v>#VALUE!</v>
          </cell>
          <cell r="D222" t="e">
            <v>#VALUE!</v>
          </cell>
          <cell r="E222" t="e">
            <v>#VALUE!</v>
          </cell>
          <cell r="F222" t="e">
            <v>#VALUE!</v>
          </cell>
          <cell r="G222" t="e">
            <v>#VALUE!</v>
          </cell>
          <cell r="H222" t="e">
            <v>#VALUE!</v>
          </cell>
        </row>
        <row r="223">
          <cell r="A223">
            <v>214</v>
          </cell>
          <cell r="B223" t="e">
            <v>#VALUE!</v>
          </cell>
          <cell r="D223" t="e">
            <v>#VALUE!</v>
          </cell>
          <cell r="E223" t="e">
            <v>#VALUE!</v>
          </cell>
          <cell r="F223" t="e">
            <v>#VALUE!</v>
          </cell>
          <cell r="G223" t="e">
            <v>#VALUE!</v>
          </cell>
          <cell r="H223" t="e">
            <v>#VALUE!</v>
          </cell>
        </row>
        <row r="224">
          <cell r="A224">
            <v>215</v>
          </cell>
          <cell r="B224" t="e">
            <v>#VALUE!</v>
          </cell>
          <cell r="D224" t="e">
            <v>#VALUE!</v>
          </cell>
          <cell r="E224" t="e">
            <v>#VALUE!</v>
          </cell>
          <cell r="F224" t="e">
            <v>#VALUE!</v>
          </cell>
          <cell r="G224" t="e">
            <v>#VALUE!</v>
          </cell>
          <cell r="H224" t="e">
            <v>#VALUE!</v>
          </cell>
        </row>
        <row r="225">
          <cell r="A225">
            <v>216</v>
          </cell>
          <cell r="B225" t="e">
            <v>#VALUE!</v>
          </cell>
          <cell r="D225" t="e">
            <v>#VALUE!</v>
          </cell>
          <cell r="E225" t="e">
            <v>#VALUE!</v>
          </cell>
          <cell r="F225" t="e">
            <v>#VALUE!</v>
          </cell>
          <cell r="G225" t="e">
            <v>#VALUE!</v>
          </cell>
          <cell r="H225" t="e">
            <v>#VALUE!</v>
          </cell>
        </row>
        <row r="226">
          <cell r="A226">
            <v>217</v>
          </cell>
          <cell r="B226" t="e">
            <v>#VALUE!</v>
          </cell>
          <cell r="D226" t="e">
            <v>#VALUE!</v>
          </cell>
          <cell r="E226" t="e">
            <v>#VALUE!</v>
          </cell>
          <cell r="F226" t="e">
            <v>#VALUE!</v>
          </cell>
          <cell r="G226" t="e">
            <v>#VALUE!</v>
          </cell>
          <cell r="H226" t="e">
            <v>#VALUE!</v>
          </cell>
        </row>
        <row r="227">
          <cell r="A227">
            <v>218</v>
          </cell>
          <cell r="B227" t="e">
            <v>#VALUE!</v>
          </cell>
          <cell r="D227" t="e">
            <v>#VALUE!</v>
          </cell>
          <cell r="E227" t="e">
            <v>#VALUE!</v>
          </cell>
          <cell r="F227" t="e">
            <v>#VALUE!</v>
          </cell>
          <cell r="G227" t="e">
            <v>#VALUE!</v>
          </cell>
          <cell r="H227" t="e">
            <v>#VALUE!</v>
          </cell>
        </row>
        <row r="228">
          <cell r="A228">
            <v>219</v>
          </cell>
          <cell r="B228" t="e">
            <v>#VALUE!</v>
          </cell>
          <cell r="D228" t="e">
            <v>#VALUE!</v>
          </cell>
          <cell r="E228" t="e">
            <v>#VALUE!</v>
          </cell>
          <cell r="F228" t="e">
            <v>#VALUE!</v>
          </cell>
          <cell r="G228" t="e">
            <v>#VALUE!</v>
          </cell>
          <cell r="H228" t="e">
            <v>#VALUE!</v>
          </cell>
        </row>
        <row r="229">
          <cell r="A229">
            <v>220</v>
          </cell>
          <cell r="B229" t="e">
            <v>#VALUE!</v>
          </cell>
          <cell r="D229" t="e">
            <v>#VALUE!</v>
          </cell>
          <cell r="E229" t="e">
            <v>#VALUE!</v>
          </cell>
          <cell r="F229" t="e">
            <v>#VALUE!</v>
          </cell>
          <cell r="G229" t="e">
            <v>#VALUE!</v>
          </cell>
          <cell r="H229" t="e">
            <v>#VALUE!</v>
          </cell>
        </row>
        <row r="230">
          <cell r="A230">
            <v>221</v>
          </cell>
          <cell r="B230" t="e">
            <v>#VALUE!</v>
          </cell>
          <cell r="D230" t="e">
            <v>#VALUE!</v>
          </cell>
          <cell r="E230" t="e">
            <v>#VALUE!</v>
          </cell>
          <cell r="F230" t="e">
            <v>#VALUE!</v>
          </cell>
          <cell r="G230" t="e">
            <v>#VALUE!</v>
          </cell>
          <cell r="H230" t="e">
            <v>#VALUE!</v>
          </cell>
        </row>
        <row r="231">
          <cell r="A231">
            <v>222</v>
          </cell>
          <cell r="B231" t="e">
            <v>#VALUE!</v>
          </cell>
          <cell r="D231" t="e">
            <v>#VALUE!</v>
          </cell>
          <cell r="E231" t="e">
            <v>#VALUE!</v>
          </cell>
          <cell r="F231" t="e">
            <v>#VALUE!</v>
          </cell>
          <cell r="G231" t="e">
            <v>#VALUE!</v>
          </cell>
          <cell r="H231" t="e">
            <v>#VALUE!</v>
          </cell>
        </row>
        <row r="232">
          <cell r="A232">
            <v>223</v>
          </cell>
          <cell r="B232" t="e">
            <v>#VALUE!</v>
          </cell>
          <cell r="D232" t="e">
            <v>#VALUE!</v>
          </cell>
          <cell r="E232" t="e">
            <v>#VALUE!</v>
          </cell>
          <cell r="F232" t="e">
            <v>#VALUE!</v>
          </cell>
          <cell r="G232" t="e">
            <v>#VALUE!</v>
          </cell>
          <cell r="H232" t="e">
            <v>#VALUE!</v>
          </cell>
        </row>
        <row r="233">
          <cell r="A233">
            <v>224</v>
          </cell>
          <cell r="B233" t="e">
            <v>#VALUE!</v>
          </cell>
          <cell r="D233" t="e">
            <v>#VALUE!</v>
          </cell>
          <cell r="E233" t="e">
            <v>#VALUE!</v>
          </cell>
          <cell r="F233" t="e">
            <v>#VALUE!</v>
          </cell>
          <cell r="G233" t="e">
            <v>#VALUE!</v>
          </cell>
          <cell r="H233" t="e">
            <v>#VALUE!</v>
          </cell>
        </row>
        <row r="234">
          <cell r="A234">
            <v>225</v>
          </cell>
          <cell r="B234" t="e">
            <v>#VALUE!</v>
          </cell>
          <cell r="D234" t="e">
            <v>#VALUE!</v>
          </cell>
          <cell r="E234" t="e">
            <v>#VALUE!</v>
          </cell>
          <cell r="F234" t="e">
            <v>#VALUE!</v>
          </cell>
          <cell r="G234" t="e">
            <v>#VALUE!</v>
          </cell>
          <cell r="H234" t="e">
            <v>#VALUE!</v>
          </cell>
        </row>
        <row r="235">
          <cell r="A235">
            <v>226</v>
          </cell>
          <cell r="B235" t="e">
            <v>#VALUE!</v>
          </cell>
          <cell r="D235" t="e">
            <v>#VALUE!</v>
          </cell>
          <cell r="E235" t="e">
            <v>#VALUE!</v>
          </cell>
          <cell r="F235" t="e">
            <v>#VALUE!</v>
          </cell>
          <cell r="G235" t="e">
            <v>#VALUE!</v>
          </cell>
          <cell r="H235" t="e">
            <v>#VALUE!</v>
          </cell>
        </row>
        <row r="236">
          <cell r="A236">
            <v>227</v>
          </cell>
          <cell r="B236" t="e">
            <v>#VALUE!</v>
          </cell>
          <cell r="D236" t="e">
            <v>#VALUE!</v>
          </cell>
          <cell r="E236" t="e">
            <v>#VALUE!</v>
          </cell>
          <cell r="F236" t="e">
            <v>#VALUE!</v>
          </cell>
          <cell r="G236" t="e">
            <v>#VALUE!</v>
          </cell>
          <cell r="H236" t="e">
            <v>#VALUE!</v>
          </cell>
        </row>
        <row r="237">
          <cell r="A237">
            <v>228</v>
          </cell>
          <cell r="B237" t="e">
            <v>#VALUE!</v>
          </cell>
          <cell r="D237" t="e">
            <v>#VALUE!</v>
          </cell>
          <cell r="E237" t="e">
            <v>#VALUE!</v>
          </cell>
          <cell r="F237" t="e">
            <v>#VALUE!</v>
          </cell>
          <cell r="G237" t="e">
            <v>#VALUE!</v>
          </cell>
          <cell r="H237" t="e">
            <v>#VALUE!</v>
          </cell>
        </row>
        <row r="238">
          <cell r="A238">
            <v>229</v>
          </cell>
          <cell r="B238" t="e">
            <v>#VALUE!</v>
          </cell>
          <cell r="D238" t="e">
            <v>#VALUE!</v>
          </cell>
          <cell r="E238" t="e">
            <v>#VALUE!</v>
          </cell>
          <cell r="F238" t="e">
            <v>#VALUE!</v>
          </cell>
          <cell r="G238" t="e">
            <v>#VALUE!</v>
          </cell>
          <cell r="H238" t="e">
            <v>#VALUE!</v>
          </cell>
        </row>
        <row r="239">
          <cell r="A239">
            <v>230</v>
          </cell>
          <cell r="B239" t="e">
            <v>#VALUE!</v>
          </cell>
          <cell r="D239" t="e">
            <v>#VALUE!</v>
          </cell>
          <cell r="E239" t="e">
            <v>#VALUE!</v>
          </cell>
          <cell r="F239" t="e">
            <v>#VALUE!</v>
          </cell>
          <cell r="G239" t="e">
            <v>#VALUE!</v>
          </cell>
          <cell r="H239" t="e">
            <v>#VALUE!</v>
          </cell>
        </row>
        <row r="240">
          <cell r="A240">
            <v>231</v>
          </cell>
          <cell r="B240" t="e">
            <v>#VALUE!</v>
          </cell>
          <cell r="D240" t="e">
            <v>#VALUE!</v>
          </cell>
          <cell r="E240" t="e">
            <v>#VALUE!</v>
          </cell>
          <cell r="F240" t="e">
            <v>#VALUE!</v>
          </cell>
          <cell r="G240" t="e">
            <v>#VALUE!</v>
          </cell>
          <cell r="H240" t="e">
            <v>#VALUE!</v>
          </cell>
        </row>
        <row r="241">
          <cell r="A241">
            <v>232</v>
          </cell>
          <cell r="B241" t="e">
            <v>#VALUE!</v>
          </cell>
          <cell r="D241" t="e">
            <v>#VALUE!</v>
          </cell>
          <cell r="E241" t="e">
            <v>#VALUE!</v>
          </cell>
          <cell r="F241" t="e">
            <v>#VALUE!</v>
          </cell>
          <cell r="G241" t="e">
            <v>#VALUE!</v>
          </cell>
          <cell r="H241" t="e">
            <v>#VALUE!</v>
          </cell>
        </row>
        <row r="242">
          <cell r="A242">
            <v>233</v>
          </cell>
          <cell r="B242" t="e">
            <v>#VALUE!</v>
          </cell>
          <cell r="D242" t="e">
            <v>#VALUE!</v>
          </cell>
          <cell r="E242" t="e">
            <v>#VALUE!</v>
          </cell>
          <cell r="F242" t="e">
            <v>#VALUE!</v>
          </cell>
          <cell r="G242" t="e">
            <v>#VALUE!</v>
          </cell>
          <cell r="H242" t="e">
            <v>#VALUE!</v>
          </cell>
        </row>
        <row r="243">
          <cell r="A243">
            <v>234</v>
          </cell>
          <cell r="B243" t="e">
            <v>#VALUE!</v>
          </cell>
          <cell r="D243" t="e">
            <v>#VALUE!</v>
          </cell>
          <cell r="E243" t="e">
            <v>#VALUE!</v>
          </cell>
          <cell r="F243" t="e">
            <v>#VALUE!</v>
          </cell>
          <cell r="G243" t="e">
            <v>#VALUE!</v>
          </cell>
          <cell r="H243" t="e">
            <v>#VALUE!</v>
          </cell>
        </row>
        <row r="244">
          <cell r="A244">
            <v>235</v>
          </cell>
          <cell r="B244" t="e">
            <v>#VALUE!</v>
          </cell>
          <cell r="D244" t="e">
            <v>#VALUE!</v>
          </cell>
          <cell r="E244" t="e">
            <v>#VALUE!</v>
          </cell>
          <cell r="F244" t="e">
            <v>#VALUE!</v>
          </cell>
          <cell r="G244" t="e">
            <v>#VALUE!</v>
          </cell>
          <cell r="H244" t="e">
            <v>#VALUE!</v>
          </cell>
        </row>
        <row r="245">
          <cell r="A245">
            <v>236</v>
          </cell>
          <cell r="B245" t="e">
            <v>#VALUE!</v>
          </cell>
          <cell r="D245" t="e">
            <v>#VALUE!</v>
          </cell>
          <cell r="E245" t="e">
            <v>#VALUE!</v>
          </cell>
          <cell r="F245" t="e">
            <v>#VALUE!</v>
          </cell>
          <cell r="G245" t="e">
            <v>#VALUE!</v>
          </cell>
          <cell r="H245" t="e">
            <v>#VALUE!</v>
          </cell>
        </row>
        <row r="246">
          <cell r="A246">
            <v>237</v>
          </cell>
          <cell r="B246" t="e">
            <v>#VALUE!</v>
          </cell>
          <cell r="D246" t="e">
            <v>#VALUE!</v>
          </cell>
          <cell r="E246" t="e">
            <v>#VALUE!</v>
          </cell>
          <cell r="F246" t="e">
            <v>#VALUE!</v>
          </cell>
          <cell r="G246" t="e">
            <v>#VALUE!</v>
          </cell>
          <cell r="H246" t="e">
            <v>#VALUE!</v>
          </cell>
        </row>
        <row r="247">
          <cell r="A247">
            <v>238</v>
          </cell>
          <cell r="B247" t="e">
            <v>#VALUE!</v>
          </cell>
          <cell r="D247" t="e">
            <v>#VALUE!</v>
          </cell>
          <cell r="E247" t="e">
            <v>#VALUE!</v>
          </cell>
          <cell r="F247" t="e">
            <v>#VALUE!</v>
          </cell>
          <cell r="G247" t="e">
            <v>#VALUE!</v>
          </cell>
          <cell r="H247" t="e">
            <v>#VALUE!</v>
          </cell>
        </row>
        <row r="248">
          <cell r="A248">
            <v>239</v>
          </cell>
          <cell r="B248" t="e">
            <v>#VALUE!</v>
          </cell>
          <cell r="D248" t="e">
            <v>#VALUE!</v>
          </cell>
          <cell r="E248" t="e">
            <v>#VALUE!</v>
          </cell>
          <cell r="F248" t="e">
            <v>#VALUE!</v>
          </cell>
          <cell r="G248" t="e">
            <v>#VALUE!</v>
          </cell>
          <cell r="H248" t="e">
            <v>#VALUE!</v>
          </cell>
        </row>
        <row r="249">
          <cell r="A249">
            <v>240</v>
          </cell>
          <cell r="B249" t="e">
            <v>#VALUE!</v>
          </cell>
          <cell r="D249" t="e">
            <v>#VALUE!</v>
          </cell>
          <cell r="E249" t="e">
            <v>#VALUE!</v>
          </cell>
          <cell r="F249" t="e">
            <v>#VALUE!</v>
          </cell>
          <cell r="G249" t="e">
            <v>#VALUE!</v>
          </cell>
          <cell r="H249" t="e">
            <v>#VALUE!</v>
          </cell>
        </row>
        <row r="250">
          <cell r="A250">
            <v>241</v>
          </cell>
          <cell r="B250" t="e">
            <v>#VALUE!</v>
          </cell>
          <cell r="D250" t="e">
            <v>#VALUE!</v>
          </cell>
          <cell r="E250" t="e">
            <v>#VALUE!</v>
          </cell>
          <cell r="F250" t="e">
            <v>#VALUE!</v>
          </cell>
          <cell r="G250" t="e">
            <v>#VALUE!</v>
          </cell>
          <cell r="H250" t="e">
            <v>#VALUE!</v>
          </cell>
        </row>
        <row r="251">
          <cell r="A251">
            <v>242</v>
          </cell>
          <cell r="B251" t="e">
            <v>#VALUE!</v>
          </cell>
          <cell r="D251" t="e">
            <v>#VALUE!</v>
          </cell>
          <cell r="E251" t="e">
            <v>#VALUE!</v>
          </cell>
          <cell r="F251" t="e">
            <v>#VALUE!</v>
          </cell>
          <cell r="G251" t="e">
            <v>#VALUE!</v>
          </cell>
          <cell r="H251" t="e">
            <v>#VALUE!</v>
          </cell>
        </row>
        <row r="252">
          <cell r="A252">
            <v>243</v>
          </cell>
          <cell r="B252" t="e">
            <v>#VALUE!</v>
          </cell>
          <cell r="D252" t="e">
            <v>#VALUE!</v>
          </cell>
          <cell r="E252" t="e">
            <v>#VALUE!</v>
          </cell>
          <cell r="F252" t="e">
            <v>#VALUE!</v>
          </cell>
          <cell r="G252" t="e">
            <v>#VALUE!</v>
          </cell>
          <cell r="H252" t="e">
            <v>#VALUE!</v>
          </cell>
        </row>
        <row r="253">
          <cell r="A253">
            <v>244</v>
          </cell>
          <cell r="B253" t="e">
            <v>#VALUE!</v>
          </cell>
          <cell r="D253" t="e">
            <v>#VALUE!</v>
          </cell>
          <cell r="E253" t="e">
            <v>#VALUE!</v>
          </cell>
          <cell r="F253" t="e">
            <v>#VALUE!</v>
          </cell>
          <cell r="G253" t="e">
            <v>#VALUE!</v>
          </cell>
          <cell r="H253" t="e">
            <v>#VALUE!</v>
          </cell>
        </row>
        <row r="254">
          <cell r="A254">
            <v>245</v>
          </cell>
          <cell r="B254" t="e">
            <v>#VALUE!</v>
          </cell>
          <cell r="D254" t="e">
            <v>#VALUE!</v>
          </cell>
          <cell r="E254" t="e">
            <v>#VALUE!</v>
          </cell>
          <cell r="F254" t="e">
            <v>#VALUE!</v>
          </cell>
          <cell r="G254" t="e">
            <v>#VALUE!</v>
          </cell>
          <cell r="H254" t="e">
            <v>#VALUE!</v>
          </cell>
        </row>
        <row r="255">
          <cell r="A255">
            <v>246</v>
          </cell>
          <cell r="B255" t="e">
            <v>#VALUE!</v>
          </cell>
          <cell r="D255" t="e">
            <v>#VALUE!</v>
          </cell>
          <cell r="E255" t="e">
            <v>#VALUE!</v>
          </cell>
          <cell r="F255" t="e">
            <v>#VALUE!</v>
          </cell>
          <cell r="G255" t="e">
            <v>#VALUE!</v>
          </cell>
          <cell r="H255" t="e">
            <v>#VALUE!</v>
          </cell>
        </row>
        <row r="256">
          <cell r="A256">
            <v>247</v>
          </cell>
          <cell r="B256" t="e">
            <v>#VALUE!</v>
          </cell>
          <cell r="D256" t="e">
            <v>#VALUE!</v>
          </cell>
          <cell r="E256" t="e">
            <v>#VALUE!</v>
          </cell>
          <cell r="F256" t="e">
            <v>#VALUE!</v>
          </cell>
          <cell r="G256" t="e">
            <v>#VALUE!</v>
          </cell>
          <cell r="H256" t="e">
            <v>#VALUE!</v>
          </cell>
        </row>
        <row r="257">
          <cell r="A257">
            <v>248</v>
          </cell>
          <cell r="B257" t="e">
            <v>#VALUE!</v>
          </cell>
          <cell r="D257" t="e">
            <v>#VALUE!</v>
          </cell>
          <cell r="E257" t="e">
            <v>#VALUE!</v>
          </cell>
          <cell r="F257" t="e">
            <v>#VALUE!</v>
          </cell>
          <cell r="G257" t="e">
            <v>#VALUE!</v>
          </cell>
          <cell r="H257" t="e">
            <v>#VALUE!</v>
          </cell>
        </row>
        <row r="258">
          <cell r="A258">
            <v>249</v>
          </cell>
          <cell r="B258" t="e">
            <v>#VALUE!</v>
          </cell>
          <cell r="D258" t="e">
            <v>#VALUE!</v>
          </cell>
          <cell r="E258" t="e">
            <v>#VALUE!</v>
          </cell>
          <cell r="F258" t="e">
            <v>#VALUE!</v>
          </cell>
          <cell r="G258" t="e">
            <v>#VALUE!</v>
          </cell>
          <cell r="H258" t="e">
            <v>#VALUE!</v>
          </cell>
        </row>
        <row r="259">
          <cell r="A259">
            <v>250</v>
          </cell>
          <cell r="B259" t="e">
            <v>#VALUE!</v>
          </cell>
          <cell r="D259" t="e">
            <v>#VALUE!</v>
          </cell>
          <cell r="E259" t="e">
            <v>#VALUE!</v>
          </cell>
          <cell r="F259" t="e">
            <v>#VALUE!</v>
          </cell>
          <cell r="G259" t="e">
            <v>#VALUE!</v>
          </cell>
          <cell r="H259" t="e">
            <v>#VALUE!</v>
          </cell>
        </row>
        <row r="260">
          <cell r="A260">
            <v>251</v>
          </cell>
          <cell r="B260" t="e">
            <v>#VALUE!</v>
          </cell>
          <cell r="D260" t="e">
            <v>#VALUE!</v>
          </cell>
          <cell r="E260" t="e">
            <v>#VALUE!</v>
          </cell>
          <cell r="F260" t="e">
            <v>#VALUE!</v>
          </cell>
          <cell r="G260" t="e">
            <v>#VALUE!</v>
          </cell>
          <cell r="H260" t="e">
            <v>#VALUE!</v>
          </cell>
        </row>
        <row r="261">
          <cell r="A261">
            <v>252</v>
          </cell>
          <cell r="B261" t="e">
            <v>#VALUE!</v>
          </cell>
          <cell r="D261" t="e">
            <v>#VALUE!</v>
          </cell>
          <cell r="E261" t="e">
            <v>#VALUE!</v>
          </cell>
          <cell r="F261" t="e">
            <v>#VALUE!</v>
          </cell>
          <cell r="G261" t="e">
            <v>#VALUE!</v>
          </cell>
          <cell r="H261" t="e">
            <v>#VALUE!</v>
          </cell>
        </row>
        <row r="262">
          <cell r="A262">
            <v>253</v>
          </cell>
          <cell r="B262" t="e">
            <v>#VALUE!</v>
          </cell>
          <cell r="D262" t="e">
            <v>#VALUE!</v>
          </cell>
          <cell r="E262" t="e">
            <v>#VALUE!</v>
          </cell>
          <cell r="F262" t="e">
            <v>#VALUE!</v>
          </cell>
          <cell r="G262" t="e">
            <v>#VALUE!</v>
          </cell>
          <cell r="H262" t="e">
            <v>#VALUE!</v>
          </cell>
        </row>
        <row r="263">
          <cell r="A263">
            <v>254</v>
          </cell>
          <cell r="B263" t="e">
            <v>#VALUE!</v>
          </cell>
          <cell r="D263" t="e">
            <v>#VALUE!</v>
          </cell>
          <cell r="E263" t="e">
            <v>#VALUE!</v>
          </cell>
          <cell r="F263" t="e">
            <v>#VALUE!</v>
          </cell>
          <cell r="G263" t="e">
            <v>#VALUE!</v>
          </cell>
          <cell r="H263" t="e">
            <v>#VALUE!</v>
          </cell>
        </row>
        <row r="264">
          <cell r="A264">
            <v>255</v>
          </cell>
          <cell r="B264" t="e">
            <v>#VALUE!</v>
          </cell>
          <cell r="D264" t="e">
            <v>#VALUE!</v>
          </cell>
          <cell r="E264" t="e">
            <v>#VALUE!</v>
          </cell>
          <cell r="F264" t="e">
            <v>#VALUE!</v>
          </cell>
          <cell r="G264" t="e">
            <v>#VALUE!</v>
          </cell>
          <cell r="H264" t="e">
            <v>#VALUE!</v>
          </cell>
        </row>
        <row r="265">
          <cell r="A265">
            <v>256</v>
          </cell>
          <cell r="B265" t="e">
            <v>#VALUE!</v>
          </cell>
          <cell r="D265" t="e">
            <v>#VALUE!</v>
          </cell>
          <cell r="E265" t="e">
            <v>#VALUE!</v>
          </cell>
          <cell r="F265" t="e">
            <v>#VALUE!</v>
          </cell>
          <cell r="G265" t="e">
            <v>#VALUE!</v>
          </cell>
          <cell r="H265" t="e">
            <v>#VALUE!</v>
          </cell>
        </row>
        <row r="266">
          <cell r="A266">
            <v>257</v>
          </cell>
          <cell r="B266" t="e">
            <v>#VALUE!</v>
          </cell>
          <cell r="D266" t="e">
            <v>#VALUE!</v>
          </cell>
          <cell r="E266" t="e">
            <v>#VALUE!</v>
          </cell>
          <cell r="F266" t="e">
            <v>#VALUE!</v>
          </cell>
          <cell r="G266" t="e">
            <v>#VALUE!</v>
          </cell>
          <cell r="H266" t="e">
            <v>#VALUE!</v>
          </cell>
        </row>
        <row r="267">
          <cell r="A267">
            <v>258</v>
          </cell>
          <cell r="B267" t="e">
            <v>#VALUE!</v>
          </cell>
          <cell r="D267" t="e">
            <v>#VALUE!</v>
          </cell>
          <cell r="E267" t="e">
            <v>#VALUE!</v>
          </cell>
          <cell r="F267" t="e">
            <v>#VALUE!</v>
          </cell>
          <cell r="G267" t="e">
            <v>#VALUE!</v>
          </cell>
          <cell r="H267" t="e">
            <v>#VALUE!</v>
          </cell>
        </row>
        <row r="268">
          <cell r="A268">
            <v>259</v>
          </cell>
          <cell r="B268" t="e">
            <v>#VALUE!</v>
          </cell>
          <cell r="D268" t="e">
            <v>#VALUE!</v>
          </cell>
          <cell r="E268" t="e">
            <v>#VALUE!</v>
          </cell>
          <cell r="F268" t="e">
            <v>#VALUE!</v>
          </cell>
          <cell r="G268" t="e">
            <v>#VALUE!</v>
          </cell>
          <cell r="H268" t="e">
            <v>#VALUE!</v>
          </cell>
        </row>
        <row r="269">
          <cell r="A269">
            <v>260</v>
          </cell>
          <cell r="B269" t="e">
            <v>#VALUE!</v>
          </cell>
          <cell r="D269" t="e">
            <v>#VALUE!</v>
          </cell>
          <cell r="E269" t="e">
            <v>#VALUE!</v>
          </cell>
          <cell r="F269" t="e">
            <v>#VALUE!</v>
          </cell>
          <cell r="G269" t="e">
            <v>#VALUE!</v>
          </cell>
          <cell r="H269" t="e">
            <v>#VALUE!</v>
          </cell>
        </row>
        <row r="270">
          <cell r="A270">
            <v>261</v>
          </cell>
          <cell r="B270" t="e">
            <v>#VALUE!</v>
          </cell>
          <cell r="D270" t="e">
            <v>#VALUE!</v>
          </cell>
          <cell r="E270" t="e">
            <v>#VALUE!</v>
          </cell>
          <cell r="F270" t="e">
            <v>#VALUE!</v>
          </cell>
          <cell r="G270" t="e">
            <v>#VALUE!</v>
          </cell>
          <cell r="H270" t="e">
            <v>#VALUE!</v>
          </cell>
        </row>
        <row r="271">
          <cell r="A271">
            <v>262</v>
          </cell>
          <cell r="B271" t="e">
            <v>#VALUE!</v>
          </cell>
          <cell r="D271" t="e">
            <v>#VALUE!</v>
          </cell>
          <cell r="E271" t="e">
            <v>#VALUE!</v>
          </cell>
          <cell r="F271" t="e">
            <v>#VALUE!</v>
          </cell>
          <cell r="G271" t="e">
            <v>#VALUE!</v>
          </cell>
          <cell r="H271" t="e">
            <v>#VALUE!</v>
          </cell>
        </row>
        <row r="272">
          <cell r="A272">
            <v>263</v>
          </cell>
          <cell r="B272" t="e">
            <v>#VALUE!</v>
          </cell>
          <cell r="D272" t="e">
            <v>#VALUE!</v>
          </cell>
          <cell r="E272" t="e">
            <v>#VALUE!</v>
          </cell>
          <cell r="F272" t="e">
            <v>#VALUE!</v>
          </cell>
          <cell r="G272" t="e">
            <v>#VALUE!</v>
          </cell>
          <cell r="H272" t="e">
            <v>#VALUE!</v>
          </cell>
        </row>
        <row r="273">
          <cell r="A273">
            <v>264</v>
          </cell>
          <cell r="B273" t="e">
            <v>#VALUE!</v>
          </cell>
          <cell r="D273" t="e">
            <v>#VALUE!</v>
          </cell>
          <cell r="E273" t="e">
            <v>#VALUE!</v>
          </cell>
          <cell r="F273" t="e">
            <v>#VALUE!</v>
          </cell>
          <cell r="G273" t="e">
            <v>#VALUE!</v>
          </cell>
          <cell r="H273" t="e">
            <v>#VALUE!</v>
          </cell>
        </row>
        <row r="274">
          <cell r="A274">
            <v>265</v>
          </cell>
          <cell r="B274" t="e">
            <v>#VALUE!</v>
          </cell>
          <cell r="D274" t="e">
            <v>#VALUE!</v>
          </cell>
          <cell r="E274" t="e">
            <v>#VALUE!</v>
          </cell>
          <cell r="F274" t="e">
            <v>#VALUE!</v>
          </cell>
          <cell r="G274" t="e">
            <v>#VALUE!</v>
          </cell>
          <cell r="H274" t="e">
            <v>#VALUE!</v>
          </cell>
        </row>
        <row r="275">
          <cell r="A275">
            <v>266</v>
          </cell>
          <cell r="B275" t="e">
            <v>#VALUE!</v>
          </cell>
          <cell r="D275" t="e">
            <v>#VALUE!</v>
          </cell>
          <cell r="E275" t="e">
            <v>#VALUE!</v>
          </cell>
          <cell r="F275" t="e">
            <v>#VALUE!</v>
          </cell>
          <cell r="G275" t="e">
            <v>#VALUE!</v>
          </cell>
          <cell r="H275" t="e">
            <v>#VALUE!</v>
          </cell>
        </row>
        <row r="276">
          <cell r="A276">
            <v>267</v>
          </cell>
          <cell r="B276" t="e">
            <v>#VALUE!</v>
          </cell>
          <cell r="D276" t="e">
            <v>#VALUE!</v>
          </cell>
          <cell r="E276" t="e">
            <v>#VALUE!</v>
          </cell>
          <cell r="F276" t="e">
            <v>#VALUE!</v>
          </cell>
          <cell r="G276" t="e">
            <v>#VALUE!</v>
          </cell>
          <cell r="H276" t="e">
            <v>#VALUE!</v>
          </cell>
        </row>
        <row r="277">
          <cell r="A277">
            <v>268</v>
          </cell>
          <cell r="B277" t="e">
            <v>#VALUE!</v>
          </cell>
          <cell r="D277" t="e">
            <v>#VALUE!</v>
          </cell>
          <cell r="E277" t="e">
            <v>#VALUE!</v>
          </cell>
          <cell r="F277" t="e">
            <v>#VALUE!</v>
          </cell>
          <cell r="G277" t="e">
            <v>#VALUE!</v>
          </cell>
          <cell r="H277" t="e">
            <v>#VALUE!</v>
          </cell>
        </row>
        <row r="278">
          <cell r="A278">
            <v>269</v>
          </cell>
          <cell r="B278" t="e">
            <v>#VALUE!</v>
          </cell>
          <cell r="D278" t="e">
            <v>#VALUE!</v>
          </cell>
          <cell r="E278" t="e">
            <v>#VALUE!</v>
          </cell>
          <cell r="F278" t="e">
            <v>#VALUE!</v>
          </cell>
          <cell r="G278" t="e">
            <v>#VALUE!</v>
          </cell>
          <cell r="H278" t="e">
            <v>#VALUE!</v>
          </cell>
        </row>
        <row r="279">
          <cell r="A279">
            <v>270</v>
          </cell>
          <cell r="B279" t="e">
            <v>#VALUE!</v>
          </cell>
          <cell r="D279" t="e">
            <v>#VALUE!</v>
          </cell>
          <cell r="E279" t="e">
            <v>#VALUE!</v>
          </cell>
          <cell r="F279" t="e">
            <v>#VALUE!</v>
          </cell>
          <cell r="G279" t="e">
            <v>#VALUE!</v>
          </cell>
          <cell r="H279" t="e">
            <v>#VALUE!</v>
          </cell>
        </row>
        <row r="280">
          <cell r="A280">
            <v>271</v>
          </cell>
          <cell r="B280" t="e">
            <v>#VALUE!</v>
          </cell>
          <cell r="D280" t="e">
            <v>#VALUE!</v>
          </cell>
          <cell r="E280" t="e">
            <v>#VALUE!</v>
          </cell>
          <cell r="F280" t="e">
            <v>#VALUE!</v>
          </cell>
          <cell r="G280" t="e">
            <v>#VALUE!</v>
          </cell>
          <cell r="H280" t="e">
            <v>#VALUE!</v>
          </cell>
        </row>
        <row r="281">
          <cell r="A281">
            <v>272</v>
          </cell>
          <cell r="B281" t="e">
            <v>#VALUE!</v>
          </cell>
          <cell r="D281" t="e">
            <v>#VALUE!</v>
          </cell>
          <cell r="E281" t="e">
            <v>#VALUE!</v>
          </cell>
          <cell r="F281" t="e">
            <v>#VALUE!</v>
          </cell>
          <cell r="G281" t="e">
            <v>#VALUE!</v>
          </cell>
          <cell r="H281" t="e">
            <v>#VALUE!</v>
          </cell>
        </row>
        <row r="282">
          <cell r="A282">
            <v>273</v>
          </cell>
          <cell r="B282" t="e">
            <v>#VALUE!</v>
          </cell>
          <cell r="D282" t="e">
            <v>#VALUE!</v>
          </cell>
          <cell r="E282" t="e">
            <v>#VALUE!</v>
          </cell>
          <cell r="F282" t="e">
            <v>#VALUE!</v>
          </cell>
          <cell r="G282" t="e">
            <v>#VALUE!</v>
          </cell>
          <cell r="H282" t="e">
            <v>#VALUE!</v>
          </cell>
        </row>
        <row r="283">
          <cell r="A283">
            <v>274</v>
          </cell>
          <cell r="B283" t="e">
            <v>#VALUE!</v>
          </cell>
          <cell r="D283" t="e">
            <v>#VALUE!</v>
          </cell>
          <cell r="E283" t="e">
            <v>#VALUE!</v>
          </cell>
          <cell r="F283" t="e">
            <v>#VALUE!</v>
          </cell>
          <cell r="G283" t="e">
            <v>#VALUE!</v>
          </cell>
          <cell r="H283" t="e">
            <v>#VALUE!</v>
          </cell>
        </row>
        <row r="284">
          <cell r="A284">
            <v>275</v>
          </cell>
          <cell r="B284" t="e">
            <v>#VALUE!</v>
          </cell>
          <cell r="D284" t="e">
            <v>#VALUE!</v>
          </cell>
          <cell r="E284" t="e">
            <v>#VALUE!</v>
          </cell>
          <cell r="F284" t="e">
            <v>#VALUE!</v>
          </cell>
          <cell r="G284" t="e">
            <v>#VALUE!</v>
          </cell>
          <cell r="H284" t="e">
            <v>#VALUE!</v>
          </cell>
        </row>
        <row r="285">
          <cell r="A285">
            <v>276</v>
          </cell>
          <cell r="B285" t="e">
            <v>#VALUE!</v>
          </cell>
          <cell r="D285" t="e">
            <v>#VALUE!</v>
          </cell>
          <cell r="E285" t="e">
            <v>#VALUE!</v>
          </cell>
          <cell r="F285" t="e">
            <v>#VALUE!</v>
          </cell>
          <cell r="G285" t="e">
            <v>#VALUE!</v>
          </cell>
          <cell r="H285" t="e">
            <v>#VALUE!</v>
          </cell>
        </row>
        <row r="286">
          <cell r="A286">
            <v>277</v>
          </cell>
          <cell r="B286" t="e">
            <v>#VALUE!</v>
          </cell>
          <cell r="D286" t="e">
            <v>#VALUE!</v>
          </cell>
          <cell r="E286" t="e">
            <v>#VALUE!</v>
          </cell>
          <cell r="F286" t="e">
            <v>#VALUE!</v>
          </cell>
          <cell r="G286" t="e">
            <v>#VALUE!</v>
          </cell>
          <cell r="H286" t="e">
            <v>#VALUE!</v>
          </cell>
        </row>
        <row r="287">
          <cell r="A287">
            <v>278</v>
          </cell>
          <cell r="B287" t="e">
            <v>#VALUE!</v>
          </cell>
          <cell r="D287" t="e">
            <v>#VALUE!</v>
          </cell>
          <cell r="E287" t="e">
            <v>#VALUE!</v>
          </cell>
          <cell r="F287" t="e">
            <v>#VALUE!</v>
          </cell>
          <cell r="G287" t="e">
            <v>#VALUE!</v>
          </cell>
          <cell r="H287" t="e">
            <v>#VALUE!</v>
          </cell>
        </row>
        <row r="288">
          <cell r="A288">
            <v>279</v>
          </cell>
          <cell r="B288" t="e">
            <v>#VALUE!</v>
          </cell>
          <cell r="D288" t="e">
            <v>#VALUE!</v>
          </cell>
          <cell r="E288" t="e">
            <v>#VALUE!</v>
          </cell>
          <cell r="F288" t="e">
            <v>#VALUE!</v>
          </cell>
          <cell r="G288" t="e">
            <v>#VALUE!</v>
          </cell>
          <cell r="H288" t="e">
            <v>#VALUE!</v>
          </cell>
        </row>
        <row r="289">
          <cell r="A289">
            <v>280</v>
          </cell>
          <cell r="B289" t="e">
            <v>#VALUE!</v>
          </cell>
          <cell r="D289" t="e">
            <v>#VALUE!</v>
          </cell>
          <cell r="E289" t="e">
            <v>#VALUE!</v>
          </cell>
          <cell r="F289" t="e">
            <v>#VALUE!</v>
          </cell>
          <cell r="G289" t="e">
            <v>#VALUE!</v>
          </cell>
          <cell r="H289" t="e">
            <v>#VALUE!</v>
          </cell>
        </row>
        <row r="290">
          <cell r="A290">
            <v>281</v>
          </cell>
          <cell r="B290" t="e">
            <v>#VALUE!</v>
          </cell>
          <cell r="D290" t="e">
            <v>#VALUE!</v>
          </cell>
          <cell r="E290" t="e">
            <v>#VALUE!</v>
          </cell>
          <cell r="F290" t="e">
            <v>#VALUE!</v>
          </cell>
          <cell r="G290" t="e">
            <v>#VALUE!</v>
          </cell>
          <cell r="H290" t="e">
            <v>#VALUE!</v>
          </cell>
        </row>
        <row r="291">
          <cell r="A291">
            <v>282</v>
          </cell>
          <cell r="B291" t="e">
            <v>#VALUE!</v>
          </cell>
          <cell r="D291" t="e">
            <v>#VALUE!</v>
          </cell>
          <cell r="E291" t="e">
            <v>#VALUE!</v>
          </cell>
          <cell r="F291" t="e">
            <v>#VALUE!</v>
          </cell>
          <cell r="G291" t="e">
            <v>#VALUE!</v>
          </cell>
          <cell r="H291" t="e">
            <v>#VALUE!</v>
          </cell>
        </row>
        <row r="292">
          <cell r="A292">
            <v>283</v>
          </cell>
          <cell r="B292" t="e">
            <v>#VALUE!</v>
          </cell>
          <cell r="D292" t="e">
            <v>#VALUE!</v>
          </cell>
          <cell r="E292" t="e">
            <v>#VALUE!</v>
          </cell>
          <cell r="F292" t="e">
            <v>#VALUE!</v>
          </cell>
          <cell r="G292" t="e">
            <v>#VALUE!</v>
          </cell>
          <cell r="H292" t="e">
            <v>#VALUE!</v>
          </cell>
        </row>
        <row r="293">
          <cell r="A293">
            <v>284</v>
          </cell>
          <cell r="B293" t="e">
            <v>#VALUE!</v>
          </cell>
          <cell r="D293" t="e">
            <v>#VALUE!</v>
          </cell>
          <cell r="E293" t="e">
            <v>#VALUE!</v>
          </cell>
          <cell r="F293" t="e">
            <v>#VALUE!</v>
          </cell>
          <cell r="G293" t="e">
            <v>#VALUE!</v>
          </cell>
          <cell r="H293" t="e">
            <v>#VALUE!</v>
          </cell>
        </row>
        <row r="294">
          <cell r="A294">
            <v>285</v>
          </cell>
          <cell r="B294" t="e">
            <v>#VALUE!</v>
          </cell>
          <cell r="D294" t="e">
            <v>#VALUE!</v>
          </cell>
          <cell r="E294" t="e">
            <v>#VALUE!</v>
          </cell>
          <cell r="F294" t="e">
            <v>#VALUE!</v>
          </cell>
          <cell r="G294" t="e">
            <v>#VALUE!</v>
          </cell>
          <cell r="H294" t="e">
            <v>#VALUE!</v>
          </cell>
        </row>
        <row r="295">
          <cell r="A295">
            <v>286</v>
          </cell>
          <cell r="B295" t="e">
            <v>#VALUE!</v>
          </cell>
          <cell r="D295" t="e">
            <v>#VALUE!</v>
          </cell>
          <cell r="E295" t="e">
            <v>#VALUE!</v>
          </cell>
          <cell r="F295" t="e">
            <v>#VALUE!</v>
          </cell>
          <cell r="G295" t="e">
            <v>#VALUE!</v>
          </cell>
          <cell r="H295" t="e">
            <v>#VALUE!</v>
          </cell>
        </row>
        <row r="296">
          <cell r="A296">
            <v>287</v>
          </cell>
          <cell r="B296" t="e">
            <v>#VALUE!</v>
          </cell>
          <cell r="D296" t="e">
            <v>#VALUE!</v>
          </cell>
          <cell r="E296" t="e">
            <v>#VALUE!</v>
          </cell>
          <cell r="F296" t="e">
            <v>#VALUE!</v>
          </cell>
          <cell r="G296" t="e">
            <v>#VALUE!</v>
          </cell>
          <cell r="H296" t="e">
            <v>#VALUE!</v>
          </cell>
        </row>
        <row r="297">
          <cell r="A297">
            <v>288</v>
          </cell>
          <cell r="B297" t="e">
            <v>#VALUE!</v>
          </cell>
          <cell r="D297" t="e">
            <v>#VALUE!</v>
          </cell>
          <cell r="E297" t="e">
            <v>#VALUE!</v>
          </cell>
          <cell r="F297" t="e">
            <v>#VALUE!</v>
          </cell>
          <cell r="G297" t="e">
            <v>#VALUE!</v>
          </cell>
          <cell r="H297" t="e">
            <v>#VALUE!</v>
          </cell>
        </row>
        <row r="298">
          <cell r="A298">
            <v>289</v>
          </cell>
          <cell r="B298" t="e">
            <v>#VALUE!</v>
          </cell>
          <cell r="D298" t="e">
            <v>#VALUE!</v>
          </cell>
          <cell r="E298" t="e">
            <v>#VALUE!</v>
          </cell>
          <cell r="F298" t="e">
            <v>#VALUE!</v>
          </cell>
          <cell r="G298" t="e">
            <v>#VALUE!</v>
          </cell>
          <cell r="H298" t="e">
            <v>#VALUE!</v>
          </cell>
        </row>
        <row r="299">
          <cell r="A299">
            <v>290</v>
          </cell>
          <cell r="B299" t="e">
            <v>#VALUE!</v>
          </cell>
          <cell r="D299" t="e">
            <v>#VALUE!</v>
          </cell>
          <cell r="E299" t="e">
            <v>#VALUE!</v>
          </cell>
          <cell r="F299" t="e">
            <v>#VALUE!</v>
          </cell>
          <cell r="G299" t="e">
            <v>#VALUE!</v>
          </cell>
          <cell r="H299" t="e">
            <v>#VALUE!</v>
          </cell>
        </row>
        <row r="300">
          <cell r="A300">
            <v>291</v>
          </cell>
          <cell r="B300" t="e">
            <v>#VALUE!</v>
          </cell>
          <cell r="D300" t="e">
            <v>#VALUE!</v>
          </cell>
          <cell r="E300" t="e">
            <v>#VALUE!</v>
          </cell>
          <cell r="F300" t="e">
            <v>#VALUE!</v>
          </cell>
          <cell r="G300" t="e">
            <v>#VALUE!</v>
          </cell>
          <cell r="H300" t="e">
            <v>#VALUE!</v>
          </cell>
        </row>
        <row r="301">
          <cell r="A301">
            <v>292</v>
          </cell>
          <cell r="B301" t="e">
            <v>#VALUE!</v>
          </cell>
          <cell r="D301" t="e">
            <v>#VALUE!</v>
          </cell>
          <cell r="E301" t="e">
            <v>#VALUE!</v>
          </cell>
          <cell r="F301" t="e">
            <v>#VALUE!</v>
          </cell>
          <cell r="G301" t="e">
            <v>#VALUE!</v>
          </cell>
          <cell r="H301" t="e">
            <v>#VALUE!</v>
          </cell>
        </row>
        <row r="302">
          <cell r="A302">
            <v>293</v>
          </cell>
          <cell r="B302" t="e">
            <v>#VALUE!</v>
          </cell>
          <cell r="D302" t="e">
            <v>#VALUE!</v>
          </cell>
          <cell r="E302" t="e">
            <v>#VALUE!</v>
          </cell>
          <cell r="F302" t="e">
            <v>#VALUE!</v>
          </cell>
          <cell r="G302" t="e">
            <v>#VALUE!</v>
          </cell>
          <cell r="H302" t="e">
            <v>#VALUE!</v>
          </cell>
        </row>
        <row r="303">
          <cell r="A303">
            <v>294</v>
          </cell>
          <cell r="B303" t="e">
            <v>#VALUE!</v>
          </cell>
          <cell r="D303" t="e">
            <v>#VALUE!</v>
          </cell>
          <cell r="E303" t="e">
            <v>#VALUE!</v>
          </cell>
          <cell r="F303" t="e">
            <v>#VALUE!</v>
          </cell>
          <cell r="G303" t="e">
            <v>#VALUE!</v>
          </cell>
          <cell r="H303" t="e">
            <v>#VALUE!</v>
          </cell>
        </row>
        <row r="304">
          <cell r="A304">
            <v>295</v>
          </cell>
          <cell r="B304" t="e">
            <v>#VALUE!</v>
          </cell>
          <cell r="D304" t="e">
            <v>#VALUE!</v>
          </cell>
          <cell r="E304" t="e">
            <v>#VALUE!</v>
          </cell>
          <cell r="F304" t="e">
            <v>#VALUE!</v>
          </cell>
          <cell r="G304" t="e">
            <v>#VALUE!</v>
          </cell>
          <cell r="H304" t="e">
            <v>#VALUE!</v>
          </cell>
        </row>
        <row r="305">
          <cell r="A305">
            <v>296</v>
          </cell>
          <cell r="B305" t="e">
            <v>#VALUE!</v>
          </cell>
          <cell r="D305" t="e">
            <v>#VALUE!</v>
          </cell>
          <cell r="E305" t="e">
            <v>#VALUE!</v>
          </cell>
          <cell r="F305" t="e">
            <v>#VALUE!</v>
          </cell>
          <cell r="G305" t="e">
            <v>#VALUE!</v>
          </cell>
          <cell r="H305" t="e">
            <v>#VALUE!</v>
          </cell>
        </row>
        <row r="306">
          <cell r="A306">
            <v>297</v>
          </cell>
          <cell r="B306" t="e">
            <v>#VALUE!</v>
          </cell>
          <cell r="D306" t="e">
            <v>#VALUE!</v>
          </cell>
          <cell r="E306" t="e">
            <v>#VALUE!</v>
          </cell>
          <cell r="F306" t="e">
            <v>#VALUE!</v>
          </cell>
          <cell r="G306" t="e">
            <v>#VALUE!</v>
          </cell>
          <cell r="H306" t="e">
            <v>#VALUE!</v>
          </cell>
        </row>
        <row r="307">
          <cell r="A307">
            <v>298</v>
          </cell>
          <cell r="B307" t="e">
            <v>#VALUE!</v>
          </cell>
          <cell r="D307" t="e">
            <v>#VALUE!</v>
          </cell>
          <cell r="E307" t="e">
            <v>#VALUE!</v>
          </cell>
          <cell r="F307" t="e">
            <v>#VALUE!</v>
          </cell>
          <cell r="G307" t="e">
            <v>#VALUE!</v>
          </cell>
          <cell r="H307" t="e">
            <v>#VALUE!</v>
          </cell>
        </row>
        <row r="308">
          <cell r="A308">
            <v>299</v>
          </cell>
          <cell r="B308" t="e">
            <v>#VALUE!</v>
          </cell>
          <cell r="D308" t="e">
            <v>#VALUE!</v>
          </cell>
          <cell r="E308" t="e">
            <v>#VALUE!</v>
          </cell>
          <cell r="F308" t="e">
            <v>#VALUE!</v>
          </cell>
          <cell r="G308" t="e">
            <v>#VALUE!</v>
          </cell>
          <cell r="H308" t="e">
            <v>#VALUE!</v>
          </cell>
        </row>
        <row r="309">
          <cell r="A309">
            <v>300</v>
          </cell>
          <cell r="B309" t="e">
            <v>#VALUE!</v>
          </cell>
          <cell r="D309" t="e">
            <v>#VALUE!</v>
          </cell>
          <cell r="E309" t="e">
            <v>#VALUE!</v>
          </cell>
          <cell r="F309" t="e">
            <v>#VALUE!</v>
          </cell>
          <cell r="G309" t="e">
            <v>#VALUE!</v>
          </cell>
          <cell r="H309" t="e">
            <v>#VALUE!</v>
          </cell>
        </row>
        <row r="310">
          <cell r="A310">
            <v>301</v>
          </cell>
          <cell r="B310" t="e">
            <v>#VALUE!</v>
          </cell>
          <cell r="D310" t="e">
            <v>#VALUE!</v>
          </cell>
          <cell r="E310" t="e">
            <v>#VALUE!</v>
          </cell>
          <cell r="F310" t="e">
            <v>#VALUE!</v>
          </cell>
          <cell r="G310" t="e">
            <v>#VALUE!</v>
          </cell>
          <cell r="H310" t="e">
            <v>#VALUE!</v>
          </cell>
        </row>
        <row r="311">
          <cell r="A311">
            <v>302</v>
          </cell>
          <cell r="B311" t="e">
            <v>#VALUE!</v>
          </cell>
          <cell r="D311" t="e">
            <v>#VALUE!</v>
          </cell>
          <cell r="E311" t="e">
            <v>#VALUE!</v>
          </cell>
          <cell r="F311" t="e">
            <v>#VALUE!</v>
          </cell>
          <cell r="G311" t="e">
            <v>#VALUE!</v>
          </cell>
          <cell r="H311" t="e">
            <v>#VALUE!</v>
          </cell>
        </row>
        <row r="312">
          <cell r="A312">
            <v>303</v>
          </cell>
          <cell r="B312" t="e">
            <v>#VALUE!</v>
          </cell>
          <cell r="D312" t="e">
            <v>#VALUE!</v>
          </cell>
          <cell r="E312" t="e">
            <v>#VALUE!</v>
          </cell>
          <cell r="F312" t="e">
            <v>#VALUE!</v>
          </cell>
          <cell r="G312" t="e">
            <v>#VALUE!</v>
          </cell>
          <cell r="H312" t="e">
            <v>#VALUE!</v>
          </cell>
        </row>
        <row r="313">
          <cell r="A313">
            <v>304</v>
          </cell>
          <cell r="B313" t="e">
            <v>#VALUE!</v>
          </cell>
          <cell r="D313" t="e">
            <v>#VALUE!</v>
          </cell>
          <cell r="E313" t="e">
            <v>#VALUE!</v>
          </cell>
          <cell r="F313" t="e">
            <v>#VALUE!</v>
          </cell>
          <cell r="G313" t="e">
            <v>#VALUE!</v>
          </cell>
          <cell r="H313" t="e">
            <v>#VALUE!</v>
          </cell>
        </row>
        <row r="314">
          <cell r="A314">
            <v>305</v>
          </cell>
          <cell r="B314" t="e">
            <v>#VALUE!</v>
          </cell>
          <cell r="D314" t="e">
            <v>#VALUE!</v>
          </cell>
          <cell r="E314" t="e">
            <v>#VALUE!</v>
          </cell>
          <cell r="F314" t="e">
            <v>#VALUE!</v>
          </cell>
          <cell r="G314" t="e">
            <v>#VALUE!</v>
          </cell>
          <cell r="H314" t="e">
            <v>#VALUE!</v>
          </cell>
        </row>
        <row r="315">
          <cell r="A315">
            <v>306</v>
          </cell>
          <cell r="B315" t="e">
            <v>#VALUE!</v>
          </cell>
          <cell r="D315" t="e">
            <v>#VALUE!</v>
          </cell>
          <cell r="E315" t="e">
            <v>#VALUE!</v>
          </cell>
          <cell r="F315" t="e">
            <v>#VALUE!</v>
          </cell>
          <cell r="G315" t="e">
            <v>#VALUE!</v>
          </cell>
          <cell r="H315" t="e">
            <v>#VALUE!</v>
          </cell>
        </row>
        <row r="316">
          <cell r="A316">
            <v>307</v>
          </cell>
          <cell r="B316" t="e">
            <v>#VALUE!</v>
          </cell>
          <cell r="D316" t="e">
            <v>#VALUE!</v>
          </cell>
          <cell r="E316" t="e">
            <v>#VALUE!</v>
          </cell>
          <cell r="F316" t="e">
            <v>#VALUE!</v>
          </cell>
          <cell r="G316" t="e">
            <v>#VALUE!</v>
          </cell>
          <cell r="H316" t="e">
            <v>#VALUE!</v>
          </cell>
        </row>
        <row r="317">
          <cell r="A317">
            <v>308</v>
          </cell>
          <cell r="B317" t="e">
            <v>#VALUE!</v>
          </cell>
          <cell r="D317" t="e">
            <v>#VALUE!</v>
          </cell>
          <cell r="E317" t="e">
            <v>#VALUE!</v>
          </cell>
          <cell r="F317" t="e">
            <v>#VALUE!</v>
          </cell>
          <cell r="G317" t="e">
            <v>#VALUE!</v>
          </cell>
          <cell r="H317" t="e">
            <v>#VALUE!</v>
          </cell>
        </row>
        <row r="318">
          <cell r="A318">
            <v>309</v>
          </cell>
          <cell r="B318" t="e">
            <v>#VALUE!</v>
          </cell>
          <cell r="D318" t="e">
            <v>#VALUE!</v>
          </cell>
          <cell r="E318" t="e">
            <v>#VALUE!</v>
          </cell>
          <cell r="F318" t="e">
            <v>#VALUE!</v>
          </cell>
          <cell r="G318" t="e">
            <v>#VALUE!</v>
          </cell>
          <cell r="H318" t="e">
            <v>#VALUE!</v>
          </cell>
        </row>
        <row r="319">
          <cell r="A319">
            <v>310</v>
          </cell>
          <cell r="B319" t="e">
            <v>#VALUE!</v>
          </cell>
          <cell r="D319" t="e">
            <v>#VALUE!</v>
          </cell>
          <cell r="E319" t="e">
            <v>#VALUE!</v>
          </cell>
          <cell r="F319" t="e">
            <v>#VALUE!</v>
          </cell>
          <cell r="G319" t="e">
            <v>#VALUE!</v>
          </cell>
          <cell r="H319" t="e">
            <v>#VALUE!</v>
          </cell>
        </row>
        <row r="320">
          <cell r="A320">
            <v>311</v>
          </cell>
          <cell r="B320" t="e">
            <v>#VALUE!</v>
          </cell>
          <cell r="D320" t="e">
            <v>#VALUE!</v>
          </cell>
          <cell r="E320" t="e">
            <v>#VALUE!</v>
          </cell>
          <cell r="F320" t="e">
            <v>#VALUE!</v>
          </cell>
          <cell r="G320" t="e">
            <v>#VALUE!</v>
          </cell>
          <cell r="H320" t="e">
            <v>#VALUE!</v>
          </cell>
        </row>
        <row r="321">
          <cell r="A321">
            <v>312</v>
          </cell>
          <cell r="B321" t="e">
            <v>#VALUE!</v>
          </cell>
          <cell r="D321" t="e">
            <v>#VALUE!</v>
          </cell>
          <cell r="E321" t="e">
            <v>#VALUE!</v>
          </cell>
          <cell r="F321" t="e">
            <v>#VALUE!</v>
          </cell>
          <cell r="G321" t="e">
            <v>#VALUE!</v>
          </cell>
          <cell r="H321" t="e">
            <v>#VALUE!</v>
          </cell>
        </row>
        <row r="322">
          <cell r="A322">
            <v>313</v>
          </cell>
          <cell r="B322" t="e">
            <v>#VALUE!</v>
          </cell>
          <cell r="D322" t="e">
            <v>#VALUE!</v>
          </cell>
          <cell r="E322" t="e">
            <v>#VALUE!</v>
          </cell>
          <cell r="F322" t="e">
            <v>#VALUE!</v>
          </cell>
          <cell r="G322" t="e">
            <v>#VALUE!</v>
          </cell>
          <cell r="H322" t="e">
            <v>#VALUE!</v>
          </cell>
        </row>
        <row r="323">
          <cell r="A323">
            <v>314</v>
          </cell>
          <cell r="B323" t="e">
            <v>#VALUE!</v>
          </cell>
          <cell r="D323" t="e">
            <v>#VALUE!</v>
          </cell>
          <cell r="E323" t="e">
            <v>#VALUE!</v>
          </cell>
          <cell r="F323" t="e">
            <v>#VALUE!</v>
          </cell>
          <cell r="G323" t="e">
            <v>#VALUE!</v>
          </cell>
          <cell r="H323" t="e">
            <v>#VALUE!</v>
          </cell>
        </row>
        <row r="324">
          <cell r="A324">
            <v>315</v>
          </cell>
          <cell r="B324" t="e">
            <v>#VALUE!</v>
          </cell>
          <cell r="D324" t="e">
            <v>#VALUE!</v>
          </cell>
          <cell r="E324" t="e">
            <v>#VALUE!</v>
          </cell>
          <cell r="F324" t="e">
            <v>#VALUE!</v>
          </cell>
          <cell r="G324" t="e">
            <v>#VALUE!</v>
          </cell>
          <cell r="H324" t="e">
            <v>#VALUE!</v>
          </cell>
        </row>
        <row r="325">
          <cell r="A325">
            <v>316</v>
          </cell>
          <cell r="B325" t="e">
            <v>#VALUE!</v>
          </cell>
          <cell r="D325" t="e">
            <v>#VALUE!</v>
          </cell>
          <cell r="E325" t="e">
            <v>#VALUE!</v>
          </cell>
          <cell r="F325" t="e">
            <v>#VALUE!</v>
          </cell>
          <cell r="G325" t="e">
            <v>#VALUE!</v>
          </cell>
          <cell r="H325" t="e">
            <v>#VALUE!</v>
          </cell>
        </row>
        <row r="326">
          <cell r="A326">
            <v>317</v>
          </cell>
          <cell r="B326" t="e">
            <v>#VALUE!</v>
          </cell>
          <cell r="D326" t="e">
            <v>#VALUE!</v>
          </cell>
          <cell r="E326" t="e">
            <v>#VALUE!</v>
          </cell>
          <cell r="F326" t="e">
            <v>#VALUE!</v>
          </cell>
          <cell r="G326" t="e">
            <v>#VALUE!</v>
          </cell>
          <cell r="H326" t="e">
            <v>#VALUE!</v>
          </cell>
        </row>
        <row r="327">
          <cell r="A327">
            <v>318</v>
          </cell>
          <cell r="B327" t="e">
            <v>#VALUE!</v>
          </cell>
          <cell r="D327" t="e">
            <v>#VALUE!</v>
          </cell>
          <cell r="E327" t="e">
            <v>#VALUE!</v>
          </cell>
          <cell r="F327" t="e">
            <v>#VALUE!</v>
          </cell>
          <cell r="G327" t="e">
            <v>#VALUE!</v>
          </cell>
          <cell r="H327" t="e">
            <v>#VALUE!</v>
          </cell>
        </row>
        <row r="328">
          <cell r="A328">
            <v>319</v>
          </cell>
          <cell r="B328" t="e">
            <v>#VALUE!</v>
          </cell>
          <cell r="D328" t="e">
            <v>#VALUE!</v>
          </cell>
          <cell r="E328" t="e">
            <v>#VALUE!</v>
          </cell>
          <cell r="F328" t="e">
            <v>#VALUE!</v>
          </cell>
          <cell r="G328" t="e">
            <v>#VALUE!</v>
          </cell>
          <cell r="H328" t="e">
            <v>#VALUE!</v>
          </cell>
        </row>
        <row r="329">
          <cell r="A329">
            <v>320</v>
          </cell>
          <cell r="B329" t="e">
            <v>#VALUE!</v>
          </cell>
          <cell r="D329" t="e">
            <v>#VALUE!</v>
          </cell>
          <cell r="E329" t="e">
            <v>#VALUE!</v>
          </cell>
          <cell r="F329" t="e">
            <v>#VALUE!</v>
          </cell>
          <cell r="G329" t="e">
            <v>#VALUE!</v>
          </cell>
          <cell r="H329" t="e">
            <v>#VALUE!</v>
          </cell>
        </row>
        <row r="330">
          <cell r="A330">
            <v>321</v>
          </cell>
          <cell r="B330" t="e">
            <v>#VALUE!</v>
          </cell>
          <cell r="D330" t="e">
            <v>#VALUE!</v>
          </cell>
          <cell r="E330" t="e">
            <v>#VALUE!</v>
          </cell>
          <cell r="F330" t="e">
            <v>#VALUE!</v>
          </cell>
          <cell r="G330" t="e">
            <v>#VALUE!</v>
          </cell>
          <cell r="H330" t="e">
            <v>#VALUE!</v>
          </cell>
        </row>
        <row r="331">
          <cell r="A331">
            <v>322</v>
          </cell>
          <cell r="B331" t="e">
            <v>#VALUE!</v>
          </cell>
          <cell r="D331" t="e">
            <v>#VALUE!</v>
          </cell>
          <cell r="E331" t="e">
            <v>#VALUE!</v>
          </cell>
          <cell r="F331" t="e">
            <v>#VALUE!</v>
          </cell>
          <cell r="G331" t="e">
            <v>#VALUE!</v>
          </cell>
          <cell r="H331" t="e">
            <v>#VALUE!</v>
          </cell>
        </row>
        <row r="332">
          <cell r="A332">
            <v>323</v>
          </cell>
          <cell r="B332" t="e">
            <v>#VALUE!</v>
          </cell>
          <cell r="D332" t="e">
            <v>#VALUE!</v>
          </cell>
          <cell r="E332" t="e">
            <v>#VALUE!</v>
          </cell>
          <cell r="F332" t="e">
            <v>#VALUE!</v>
          </cell>
          <cell r="G332" t="e">
            <v>#VALUE!</v>
          </cell>
          <cell r="H332" t="e">
            <v>#VALUE!</v>
          </cell>
        </row>
        <row r="333">
          <cell r="A333">
            <v>324</v>
          </cell>
          <cell r="B333" t="e">
            <v>#VALUE!</v>
          </cell>
          <cell r="D333" t="e">
            <v>#VALUE!</v>
          </cell>
          <cell r="E333" t="e">
            <v>#VALUE!</v>
          </cell>
          <cell r="F333" t="e">
            <v>#VALUE!</v>
          </cell>
          <cell r="G333" t="e">
            <v>#VALUE!</v>
          </cell>
          <cell r="H333" t="e">
            <v>#VALUE!</v>
          </cell>
        </row>
        <row r="334">
          <cell r="A334">
            <v>325</v>
          </cell>
          <cell r="B334" t="e">
            <v>#VALUE!</v>
          </cell>
          <cell r="D334" t="e">
            <v>#VALUE!</v>
          </cell>
          <cell r="E334" t="e">
            <v>#VALUE!</v>
          </cell>
          <cell r="F334" t="e">
            <v>#VALUE!</v>
          </cell>
          <cell r="G334" t="e">
            <v>#VALUE!</v>
          </cell>
          <cell r="H334" t="e">
            <v>#VALUE!</v>
          </cell>
        </row>
        <row r="335">
          <cell r="A335">
            <v>326</v>
          </cell>
          <cell r="B335" t="e">
            <v>#VALUE!</v>
          </cell>
          <cell r="D335" t="e">
            <v>#VALUE!</v>
          </cell>
          <cell r="E335" t="e">
            <v>#VALUE!</v>
          </cell>
          <cell r="F335" t="e">
            <v>#VALUE!</v>
          </cell>
          <cell r="G335" t="e">
            <v>#VALUE!</v>
          </cell>
          <cell r="H335" t="e">
            <v>#VALUE!</v>
          </cell>
        </row>
        <row r="336">
          <cell r="A336">
            <v>327</v>
          </cell>
          <cell r="B336" t="e">
            <v>#VALUE!</v>
          </cell>
          <cell r="D336" t="e">
            <v>#VALUE!</v>
          </cell>
          <cell r="E336" t="e">
            <v>#VALUE!</v>
          </cell>
          <cell r="F336" t="e">
            <v>#VALUE!</v>
          </cell>
          <cell r="G336" t="e">
            <v>#VALUE!</v>
          </cell>
          <cell r="H336" t="e">
            <v>#VALUE!</v>
          </cell>
        </row>
        <row r="337">
          <cell r="A337">
            <v>328</v>
          </cell>
          <cell r="B337" t="e">
            <v>#VALUE!</v>
          </cell>
          <cell r="D337" t="e">
            <v>#VALUE!</v>
          </cell>
          <cell r="E337" t="e">
            <v>#VALUE!</v>
          </cell>
          <cell r="F337" t="e">
            <v>#VALUE!</v>
          </cell>
          <cell r="G337" t="e">
            <v>#VALUE!</v>
          </cell>
          <cell r="H337" t="e">
            <v>#VALUE!</v>
          </cell>
        </row>
        <row r="338">
          <cell r="A338">
            <v>329</v>
          </cell>
          <cell r="B338" t="e">
            <v>#VALUE!</v>
          </cell>
          <cell r="D338" t="e">
            <v>#VALUE!</v>
          </cell>
          <cell r="E338" t="e">
            <v>#VALUE!</v>
          </cell>
          <cell r="F338" t="e">
            <v>#VALUE!</v>
          </cell>
          <cell r="G338" t="e">
            <v>#VALUE!</v>
          </cell>
          <cell r="H338" t="e">
            <v>#VALUE!</v>
          </cell>
        </row>
        <row r="339">
          <cell r="A339">
            <v>330</v>
          </cell>
          <cell r="B339" t="e">
            <v>#VALUE!</v>
          </cell>
          <cell r="D339" t="e">
            <v>#VALUE!</v>
          </cell>
          <cell r="E339" t="e">
            <v>#VALUE!</v>
          </cell>
          <cell r="F339" t="e">
            <v>#VALUE!</v>
          </cell>
          <cell r="G339" t="e">
            <v>#VALUE!</v>
          </cell>
          <cell r="H339" t="e">
            <v>#VALUE!</v>
          </cell>
        </row>
        <row r="340">
          <cell r="A340">
            <v>331</v>
          </cell>
          <cell r="B340" t="e">
            <v>#VALUE!</v>
          </cell>
          <cell r="D340" t="e">
            <v>#VALUE!</v>
          </cell>
          <cell r="E340" t="e">
            <v>#VALUE!</v>
          </cell>
          <cell r="F340" t="e">
            <v>#VALUE!</v>
          </cell>
          <cell r="G340" t="e">
            <v>#VALUE!</v>
          </cell>
          <cell r="H340" t="e">
            <v>#VALUE!</v>
          </cell>
        </row>
        <row r="341">
          <cell r="A341">
            <v>332</v>
          </cell>
          <cell r="B341" t="e">
            <v>#VALUE!</v>
          </cell>
          <cell r="D341" t="e">
            <v>#VALUE!</v>
          </cell>
          <cell r="E341" t="e">
            <v>#VALUE!</v>
          </cell>
          <cell r="F341" t="e">
            <v>#VALUE!</v>
          </cell>
          <cell r="G341" t="e">
            <v>#VALUE!</v>
          </cell>
          <cell r="H341" t="e">
            <v>#VALUE!</v>
          </cell>
        </row>
        <row r="342">
          <cell r="A342">
            <v>333</v>
          </cell>
          <cell r="B342" t="e">
            <v>#VALUE!</v>
          </cell>
          <cell r="D342" t="e">
            <v>#VALUE!</v>
          </cell>
          <cell r="E342" t="e">
            <v>#VALUE!</v>
          </cell>
          <cell r="F342" t="e">
            <v>#VALUE!</v>
          </cell>
          <cell r="G342" t="e">
            <v>#VALUE!</v>
          </cell>
          <cell r="H342" t="e">
            <v>#VALUE!</v>
          </cell>
        </row>
        <row r="343">
          <cell r="A343">
            <v>334</v>
          </cell>
          <cell r="B343" t="e">
            <v>#VALUE!</v>
          </cell>
          <cell r="D343" t="e">
            <v>#VALUE!</v>
          </cell>
          <cell r="E343" t="e">
            <v>#VALUE!</v>
          </cell>
          <cell r="F343" t="e">
            <v>#VALUE!</v>
          </cell>
          <cell r="G343" t="e">
            <v>#VALUE!</v>
          </cell>
          <cell r="H343" t="e">
            <v>#VALUE!</v>
          </cell>
        </row>
        <row r="344">
          <cell r="A344">
            <v>335</v>
          </cell>
          <cell r="B344" t="e">
            <v>#VALUE!</v>
          </cell>
          <cell r="D344" t="e">
            <v>#VALUE!</v>
          </cell>
          <cell r="E344" t="e">
            <v>#VALUE!</v>
          </cell>
          <cell r="F344" t="e">
            <v>#VALUE!</v>
          </cell>
          <cell r="G344" t="e">
            <v>#VALUE!</v>
          </cell>
          <cell r="H344" t="e">
            <v>#VALUE!</v>
          </cell>
        </row>
        <row r="345">
          <cell r="A345">
            <v>336</v>
          </cell>
          <cell r="B345" t="e">
            <v>#VALUE!</v>
          </cell>
          <cell r="D345" t="e">
            <v>#VALUE!</v>
          </cell>
          <cell r="E345" t="e">
            <v>#VALUE!</v>
          </cell>
          <cell r="F345" t="e">
            <v>#VALUE!</v>
          </cell>
          <cell r="G345" t="e">
            <v>#VALUE!</v>
          </cell>
          <cell r="H345" t="e">
            <v>#VALUE!</v>
          </cell>
        </row>
        <row r="346">
          <cell r="A346">
            <v>337</v>
          </cell>
          <cell r="B346" t="e">
            <v>#VALUE!</v>
          </cell>
          <cell r="D346" t="e">
            <v>#VALUE!</v>
          </cell>
          <cell r="E346" t="e">
            <v>#VALUE!</v>
          </cell>
          <cell r="F346" t="e">
            <v>#VALUE!</v>
          </cell>
          <cell r="G346" t="e">
            <v>#VALUE!</v>
          </cell>
          <cell r="H346" t="e">
            <v>#VALUE!</v>
          </cell>
        </row>
        <row r="347">
          <cell r="A347">
            <v>338</v>
          </cell>
          <cell r="B347" t="e">
            <v>#VALUE!</v>
          </cell>
          <cell r="D347" t="e">
            <v>#VALUE!</v>
          </cell>
          <cell r="E347" t="e">
            <v>#VALUE!</v>
          </cell>
          <cell r="F347" t="e">
            <v>#VALUE!</v>
          </cell>
          <cell r="G347" t="e">
            <v>#VALUE!</v>
          </cell>
          <cell r="H347" t="e">
            <v>#VALUE!</v>
          </cell>
        </row>
        <row r="348">
          <cell r="A348">
            <v>339</v>
          </cell>
          <cell r="B348" t="e">
            <v>#VALUE!</v>
          </cell>
          <cell r="D348" t="e">
            <v>#VALUE!</v>
          </cell>
          <cell r="E348" t="e">
            <v>#VALUE!</v>
          </cell>
          <cell r="F348" t="e">
            <v>#VALUE!</v>
          </cell>
          <cell r="G348" t="e">
            <v>#VALUE!</v>
          </cell>
          <cell r="H348" t="e">
            <v>#VALUE!</v>
          </cell>
        </row>
        <row r="349">
          <cell r="A349">
            <v>340</v>
          </cell>
          <cell r="B349" t="e">
            <v>#VALUE!</v>
          </cell>
          <cell r="D349" t="e">
            <v>#VALUE!</v>
          </cell>
          <cell r="E349" t="e">
            <v>#VALUE!</v>
          </cell>
          <cell r="F349" t="e">
            <v>#VALUE!</v>
          </cell>
          <cell r="G349" t="e">
            <v>#VALUE!</v>
          </cell>
          <cell r="H349" t="e">
            <v>#VALUE!</v>
          </cell>
        </row>
        <row r="350">
          <cell r="A350">
            <v>341</v>
          </cell>
          <cell r="B350" t="e">
            <v>#VALUE!</v>
          </cell>
          <cell r="D350" t="e">
            <v>#VALUE!</v>
          </cell>
          <cell r="E350" t="e">
            <v>#VALUE!</v>
          </cell>
          <cell r="F350" t="e">
            <v>#VALUE!</v>
          </cell>
          <cell r="G350" t="e">
            <v>#VALUE!</v>
          </cell>
          <cell r="H350" t="e">
            <v>#VALUE!</v>
          </cell>
        </row>
        <row r="351">
          <cell r="A351">
            <v>342</v>
          </cell>
          <cell r="B351" t="e">
            <v>#VALUE!</v>
          </cell>
          <cell r="D351" t="e">
            <v>#VALUE!</v>
          </cell>
          <cell r="E351" t="e">
            <v>#VALUE!</v>
          </cell>
          <cell r="F351" t="e">
            <v>#VALUE!</v>
          </cell>
          <cell r="G351" t="e">
            <v>#VALUE!</v>
          </cell>
          <cell r="H351" t="e">
            <v>#VALUE!</v>
          </cell>
        </row>
        <row r="352">
          <cell r="A352">
            <v>343</v>
          </cell>
          <cell r="B352" t="e">
            <v>#VALUE!</v>
          </cell>
          <cell r="D352" t="e">
            <v>#VALUE!</v>
          </cell>
          <cell r="E352" t="e">
            <v>#VALUE!</v>
          </cell>
          <cell r="F352" t="e">
            <v>#VALUE!</v>
          </cell>
          <cell r="G352" t="e">
            <v>#VALUE!</v>
          </cell>
          <cell r="H352" t="e">
            <v>#VALUE!</v>
          </cell>
        </row>
        <row r="353">
          <cell r="A353">
            <v>344</v>
          </cell>
          <cell r="B353" t="e">
            <v>#VALUE!</v>
          </cell>
          <cell r="D353" t="e">
            <v>#VALUE!</v>
          </cell>
          <cell r="E353" t="e">
            <v>#VALUE!</v>
          </cell>
          <cell r="F353" t="e">
            <v>#VALUE!</v>
          </cell>
          <cell r="G353" t="e">
            <v>#VALUE!</v>
          </cell>
          <cell r="H353" t="e">
            <v>#VALUE!</v>
          </cell>
        </row>
        <row r="354">
          <cell r="A354">
            <v>345</v>
          </cell>
          <cell r="B354" t="e">
            <v>#VALUE!</v>
          </cell>
          <cell r="D354" t="e">
            <v>#VALUE!</v>
          </cell>
          <cell r="E354" t="e">
            <v>#VALUE!</v>
          </cell>
          <cell r="F354" t="e">
            <v>#VALUE!</v>
          </cell>
          <cell r="G354" t="e">
            <v>#VALUE!</v>
          </cell>
          <cell r="H354" t="e">
            <v>#VALUE!</v>
          </cell>
        </row>
        <row r="355">
          <cell r="A355">
            <v>346</v>
          </cell>
          <cell r="B355" t="e">
            <v>#VALUE!</v>
          </cell>
          <cell r="D355" t="e">
            <v>#VALUE!</v>
          </cell>
          <cell r="E355" t="e">
            <v>#VALUE!</v>
          </cell>
          <cell r="F355" t="e">
            <v>#VALUE!</v>
          </cell>
          <cell r="G355" t="e">
            <v>#VALUE!</v>
          </cell>
          <cell r="H355" t="e">
            <v>#VALUE!</v>
          </cell>
        </row>
        <row r="356">
          <cell r="A356">
            <v>347</v>
          </cell>
          <cell r="B356" t="e">
            <v>#VALUE!</v>
          </cell>
          <cell r="D356" t="e">
            <v>#VALUE!</v>
          </cell>
          <cell r="E356" t="e">
            <v>#VALUE!</v>
          </cell>
          <cell r="F356" t="e">
            <v>#VALUE!</v>
          </cell>
          <cell r="G356" t="e">
            <v>#VALUE!</v>
          </cell>
          <cell r="H356" t="e">
            <v>#VALUE!</v>
          </cell>
        </row>
        <row r="357">
          <cell r="A357">
            <v>348</v>
          </cell>
          <cell r="B357" t="e">
            <v>#VALUE!</v>
          </cell>
          <cell r="D357" t="e">
            <v>#VALUE!</v>
          </cell>
          <cell r="E357" t="e">
            <v>#VALUE!</v>
          </cell>
          <cell r="F357" t="e">
            <v>#VALUE!</v>
          </cell>
          <cell r="G357" t="e">
            <v>#VALUE!</v>
          </cell>
          <cell r="H357" t="e">
            <v>#VALUE!</v>
          </cell>
        </row>
        <row r="358">
          <cell r="A358">
            <v>349</v>
          </cell>
          <cell r="B358" t="e">
            <v>#VALUE!</v>
          </cell>
          <cell r="D358" t="e">
            <v>#VALUE!</v>
          </cell>
          <cell r="E358" t="e">
            <v>#VALUE!</v>
          </cell>
          <cell r="F358" t="e">
            <v>#VALUE!</v>
          </cell>
          <cell r="G358" t="e">
            <v>#VALUE!</v>
          </cell>
          <cell r="H358" t="e">
            <v>#VALUE!</v>
          </cell>
        </row>
        <row r="359">
          <cell r="A359">
            <v>350</v>
          </cell>
          <cell r="B359" t="e">
            <v>#VALUE!</v>
          </cell>
          <cell r="D359" t="e">
            <v>#VALUE!</v>
          </cell>
          <cell r="E359" t="e">
            <v>#VALUE!</v>
          </cell>
          <cell r="F359" t="e">
            <v>#VALUE!</v>
          </cell>
          <cell r="G359" t="e">
            <v>#VALUE!</v>
          </cell>
          <cell r="H359" t="e">
            <v>#VALUE!</v>
          </cell>
        </row>
        <row r="360">
          <cell r="A360">
            <v>351</v>
          </cell>
          <cell r="B360" t="e">
            <v>#VALUE!</v>
          </cell>
          <cell r="D360" t="e">
            <v>#VALUE!</v>
          </cell>
          <cell r="E360" t="e">
            <v>#VALUE!</v>
          </cell>
          <cell r="F360" t="e">
            <v>#VALUE!</v>
          </cell>
          <cell r="G360" t="e">
            <v>#VALUE!</v>
          </cell>
          <cell r="H360" t="e">
            <v>#VALUE!</v>
          </cell>
        </row>
        <row r="361">
          <cell r="A361">
            <v>352</v>
          </cell>
          <cell r="B361" t="e">
            <v>#VALUE!</v>
          </cell>
          <cell r="D361" t="e">
            <v>#VALUE!</v>
          </cell>
          <cell r="E361" t="e">
            <v>#VALUE!</v>
          </cell>
          <cell r="F361" t="e">
            <v>#VALUE!</v>
          </cell>
          <cell r="G361" t="e">
            <v>#VALUE!</v>
          </cell>
          <cell r="H361" t="e">
            <v>#VALUE!</v>
          </cell>
        </row>
        <row r="362">
          <cell r="A362">
            <v>353</v>
          </cell>
          <cell r="B362" t="e">
            <v>#VALUE!</v>
          </cell>
          <cell r="D362" t="e">
            <v>#VALUE!</v>
          </cell>
          <cell r="E362" t="e">
            <v>#VALUE!</v>
          </cell>
          <cell r="F362" t="e">
            <v>#VALUE!</v>
          </cell>
          <cell r="G362" t="e">
            <v>#VALUE!</v>
          </cell>
          <cell r="H362" t="e">
            <v>#VALUE!</v>
          </cell>
        </row>
        <row r="363">
          <cell r="A363">
            <v>354</v>
          </cell>
          <cell r="B363" t="e">
            <v>#VALUE!</v>
          </cell>
          <cell r="D363" t="e">
            <v>#VALUE!</v>
          </cell>
          <cell r="E363" t="e">
            <v>#VALUE!</v>
          </cell>
          <cell r="F363" t="e">
            <v>#VALUE!</v>
          </cell>
          <cell r="G363" t="e">
            <v>#VALUE!</v>
          </cell>
          <cell r="H363" t="e">
            <v>#VALUE!</v>
          </cell>
        </row>
        <row r="364">
          <cell r="A364">
            <v>355</v>
          </cell>
          <cell r="B364" t="e">
            <v>#VALUE!</v>
          </cell>
          <cell r="D364" t="e">
            <v>#VALUE!</v>
          </cell>
          <cell r="E364" t="e">
            <v>#VALUE!</v>
          </cell>
          <cell r="F364" t="e">
            <v>#VALUE!</v>
          </cell>
          <cell r="G364" t="e">
            <v>#VALUE!</v>
          </cell>
          <cell r="H364" t="e">
            <v>#VALUE!</v>
          </cell>
        </row>
        <row r="365">
          <cell r="A365">
            <v>356</v>
          </cell>
          <cell r="B365" t="e">
            <v>#VALUE!</v>
          </cell>
          <cell r="D365" t="e">
            <v>#VALUE!</v>
          </cell>
          <cell r="E365" t="e">
            <v>#VALUE!</v>
          </cell>
          <cell r="F365" t="e">
            <v>#VALUE!</v>
          </cell>
          <cell r="G365" t="e">
            <v>#VALUE!</v>
          </cell>
          <cell r="H365" t="e">
            <v>#VALUE!</v>
          </cell>
        </row>
        <row r="366">
          <cell r="A366">
            <v>357</v>
          </cell>
          <cell r="B366" t="e">
            <v>#VALUE!</v>
          </cell>
          <cell r="D366" t="e">
            <v>#VALUE!</v>
          </cell>
          <cell r="E366" t="e">
            <v>#VALUE!</v>
          </cell>
          <cell r="F366" t="e">
            <v>#VALUE!</v>
          </cell>
          <cell r="G366" t="e">
            <v>#VALUE!</v>
          </cell>
          <cell r="H366" t="e">
            <v>#VALUE!</v>
          </cell>
        </row>
        <row r="367">
          <cell r="A367">
            <v>358</v>
          </cell>
          <cell r="B367" t="e">
            <v>#VALUE!</v>
          </cell>
          <cell r="D367" t="e">
            <v>#VALUE!</v>
          </cell>
          <cell r="E367" t="e">
            <v>#VALUE!</v>
          </cell>
          <cell r="F367" t="e">
            <v>#VALUE!</v>
          </cell>
          <cell r="G367" t="e">
            <v>#VALUE!</v>
          </cell>
          <cell r="H367" t="e">
            <v>#VALUE!</v>
          </cell>
        </row>
        <row r="368">
          <cell r="A368">
            <v>359</v>
          </cell>
          <cell r="B368" t="e">
            <v>#VALUE!</v>
          </cell>
          <cell r="D368" t="e">
            <v>#VALUE!</v>
          </cell>
          <cell r="E368" t="e">
            <v>#VALUE!</v>
          </cell>
          <cell r="F368" t="e">
            <v>#VALUE!</v>
          </cell>
          <cell r="G368" t="e">
            <v>#VALUE!</v>
          </cell>
          <cell r="H368" t="e">
            <v>#VALUE!</v>
          </cell>
        </row>
        <row r="369">
          <cell r="A369">
            <v>360</v>
          </cell>
          <cell r="B369" t="e">
            <v>#VALUE!</v>
          </cell>
          <cell r="D369" t="e">
            <v>#VALUE!</v>
          </cell>
          <cell r="E369" t="e">
            <v>#VALUE!</v>
          </cell>
          <cell r="F369" t="e">
            <v>#VALUE!</v>
          </cell>
          <cell r="G369" t="e">
            <v>#VALUE!</v>
          </cell>
          <cell r="H369" t="e">
            <v>#VALUE!</v>
          </cell>
        </row>
        <row r="370">
          <cell r="A370">
            <v>361</v>
          </cell>
          <cell r="B370" t="e">
            <v>#VALUE!</v>
          </cell>
          <cell r="D370" t="e">
            <v>#VALUE!</v>
          </cell>
          <cell r="E370" t="e">
            <v>#VALUE!</v>
          </cell>
          <cell r="F370" t="e">
            <v>#VALUE!</v>
          </cell>
          <cell r="G370" t="e">
            <v>#VALUE!</v>
          </cell>
          <cell r="H370" t="e">
            <v>#VALUE!</v>
          </cell>
        </row>
        <row r="371">
          <cell r="A371">
            <v>362</v>
          </cell>
          <cell r="B371" t="e">
            <v>#VALUE!</v>
          </cell>
          <cell r="D371" t="e">
            <v>#VALUE!</v>
          </cell>
          <cell r="E371" t="e">
            <v>#VALUE!</v>
          </cell>
          <cell r="F371" t="e">
            <v>#VALUE!</v>
          </cell>
          <cell r="G371" t="e">
            <v>#VALUE!</v>
          </cell>
          <cell r="H371" t="e">
            <v>#VALUE!</v>
          </cell>
        </row>
        <row r="372">
          <cell r="A372">
            <v>363</v>
          </cell>
          <cell r="B372" t="e">
            <v>#VALUE!</v>
          </cell>
          <cell r="D372" t="e">
            <v>#VALUE!</v>
          </cell>
          <cell r="E372" t="e">
            <v>#VALUE!</v>
          </cell>
          <cell r="F372" t="e">
            <v>#VALUE!</v>
          </cell>
          <cell r="G372" t="e">
            <v>#VALUE!</v>
          </cell>
          <cell r="H372" t="e">
            <v>#VALUE!</v>
          </cell>
        </row>
        <row r="373">
          <cell r="A373">
            <v>364</v>
          </cell>
          <cell r="B373" t="e">
            <v>#VALUE!</v>
          </cell>
          <cell r="D373" t="e">
            <v>#VALUE!</v>
          </cell>
          <cell r="E373" t="e">
            <v>#VALUE!</v>
          </cell>
          <cell r="F373" t="e">
            <v>#VALUE!</v>
          </cell>
          <cell r="G373" t="e">
            <v>#VALUE!</v>
          </cell>
          <cell r="H373" t="e">
            <v>#VALUE!</v>
          </cell>
        </row>
        <row r="374">
          <cell r="A374">
            <v>365</v>
          </cell>
          <cell r="B374" t="e">
            <v>#VALUE!</v>
          </cell>
          <cell r="D374" t="e">
            <v>#VALUE!</v>
          </cell>
          <cell r="E374" t="e">
            <v>#VALUE!</v>
          </cell>
          <cell r="F374" t="e">
            <v>#VALUE!</v>
          </cell>
          <cell r="G374" t="e">
            <v>#VALUE!</v>
          </cell>
          <cell r="H374" t="e">
            <v>#VALUE!</v>
          </cell>
        </row>
        <row r="375">
          <cell r="A375">
            <v>366</v>
          </cell>
          <cell r="B375" t="e">
            <v>#VALUE!</v>
          </cell>
          <cell r="D375" t="e">
            <v>#VALUE!</v>
          </cell>
          <cell r="E375" t="e">
            <v>#VALUE!</v>
          </cell>
          <cell r="F375" t="e">
            <v>#VALUE!</v>
          </cell>
          <cell r="G375" t="e">
            <v>#VALUE!</v>
          </cell>
          <cell r="H375" t="e">
            <v>#VALUE!</v>
          </cell>
        </row>
        <row r="376">
          <cell r="A376">
            <v>367</v>
          </cell>
          <cell r="B376" t="e">
            <v>#VALUE!</v>
          </cell>
          <cell r="D376" t="e">
            <v>#VALUE!</v>
          </cell>
          <cell r="E376" t="e">
            <v>#VALUE!</v>
          </cell>
          <cell r="F376" t="e">
            <v>#VALUE!</v>
          </cell>
          <cell r="G376" t="e">
            <v>#VALUE!</v>
          </cell>
          <cell r="H376" t="e">
            <v>#VALUE!</v>
          </cell>
        </row>
        <row r="377">
          <cell r="A377">
            <v>368</v>
          </cell>
          <cell r="B377" t="e">
            <v>#VALUE!</v>
          </cell>
          <cell r="D377" t="e">
            <v>#VALUE!</v>
          </cell>
          <cell r="E377" t="e">
            <v>#VALUE!</v>
          </cell>
          <cell r="F377" t="e">
            <v>#VALUE!</v>
          </cell>
          <cell r="G377" t="e">
            <v>#VALUE!</v>
          </cell>
          <cell r="H377" t="e">
            <v>#VALUE!</v>
          </cell>
        </row>
        <row r="378">
          <cell r="A378">
            <v>369</v>
          </cell>
          <cell r="B378" t="e">
            <v>#VALUE!</v>
          </cell>
          <cell r="D378" t="e">
            <v>#VALUE!</v>
          </cell>
          <cell r="E378" t="e">
            <v>#VALUE!</v>
          </cell>
          <cell r="F378" t="e">
            <v>#VALUE!</v>
          </cell>
          <cell r="G378" t="e">
            <v>#VALUE!</v>
          </cell>
          <cell r="H378" t="e">
            <v>#VALUE!</v>
          </cell>
        </row>
        <row r="379">
          <cell r="A379">
            <v>370</v>
          </cell>
          <cell r="B379" t="e">
            <v>#VALUE!</v>
          </cell>
          <cell r="D379" t="e">
            <v>#VALUE!</v>
          </cell>
          <cell r="E379" t="e">
            <v>#VALUE!</v>
          </cell>
          <cell r="F379" t="e">
            <v>#VALUE!</v>
          </cell>
          <cell r="G379" t="e">
            <v>#VALUE!</v>
          </cell>
          <cell r="H379" t="e">
            <v>#VALUE!</v>
          </cell>
        </row>
        <row r="380">
          <cell r="A380">
            <v>371</v>
          </cell>
          <cell r="B380" t="e">
            <v>#VALUE!</v>
          </cell>
          <cell r="D380" t="e">
            <v>#VALUE!</v>
          </cell>
          <cell r="E380" t="e">
            <v>#VALUE!</v>
          </cell>
          <cell r="F380" t="e">
            <v>#VALUE!</v>
          </cell>
          <cell r="G380" t="e">
            <v>#VALUE!</v>
          </cell>
          <cell r="H380" t="e">
            <v>#VALUE!</v>
          </cell>
        </row>
        <row r="381">
          <cell r="A381">
            <v>372</v>
          </cell>
          <cell r="B381" t="e">
            <v>#VALUE!</v>
          </cell>
          <cell r="D381" t="e">
            <v>#VALUE!</v>
          </cell>
          <cell r="E381" t="e">
            <v>#VALUE!</v>
          </cell>
          <cell r="F381" t="e">
            <v>#VALUE!</v>
          </cell>
          <cell r="G381" t="e">
            <v>#VALUE!</v>
          </cell>
          <cell r="H381" t="e">
            <v>#VALUE!</v>
          </cell>
        </row>
        <row r="382">
          <cell r="A382">
            <v>373</v>
          </cell>
          <cell r="B382" t="e">
            <v>#VALUE!</v>
          </cell>
          <cell r="D382" t="e">
            <v>#VALUE!</v>
          </cell>
          <cell r="E382" t="e">
            <v>#VALUE!</v>
          </cell>
          <cell r="F382" t="e">
            <v>#VALUE!</v>
          </cell>
          <cell r="G382" t="e">
            <v>#VALUE!</v>
          </cell>
          <cell r="H382" t="e">
            <v>#VALUE!</v>
          </cell>
        </row>
        <row r="383">
          <cell r="A383">
            <v>374</v>
          </cell>
          <cell r="B383" t="e">
            <v>#VALUE!</v>
          </cell>
          <cell r="D383" t="e">
            <v>#VALUE!</v>
          </cell>
          <cell r="E383" t="e">
            <v>#VALUE!</v>
          </cell>
          <cell r="F383" t="e">
            <v>#VALUE!</v>
          </cell>
          <cell r="G383" t="e">
            <v>#VALUE!</v>
          </cell>
          <cell r="H383" t="e">
            <v>#VALUE!</v>
          </cell>
        </row>
        <row r="384">
          <cell r="A384">
            <v>375</v>
          </cell>
          <cell r="B384" t="e">
            <v>#VALUE!</v>
          </cell>
          <cell r="D384" t="e">
            <v>#VALUE!</v>
          </cell>
          <cell r="E384" t="e">
            <v>#VALUE!</v>
          </cell>
          <cell r="F384" t="e">
            <v>#VALUE!</v>
          </cell>
          <cell r="G384" t="e">
            <v>#VALUE!</v>
          </cell>
          <cell r="H384" t="e">
            <v>#VALUE!</v>
          </cell>
        </row>
        <row r="385">
          <cell r="A385">
            <v>376</v>
          </cell>
          <cell r="B385" t="e">
            <v>#VALUE!</v>
          </cell>
          <cell r="D385" t="e">
            <v>#VALUE!</v>
          </cell>
          <cell r="E385" t="e">
            <v>#VALUE!</v>
          </cell>
          <cell r="F385" t="e">
            <v>#VALUE!</v>
          </cell>
          <cell r="G385" t="e">
            <v>#VALUE!</v>
          </cell>
          <cell r="H385" t="e">
            <v>#VALUE!</v>
          </cell>
        </row>
        <row r="386">
          <cell r="A386">
            <v>377</v>
          </cell>
          <cell r="B386" t="e">
            <v>#VALUE!</v>
          </cell>
          <cell r="D386" t="e">
            <v>#VALUE!</v>
          </cell>
          <cell r="E386" t="e">
            <v>#VALUE!</v>
          </cell>
          <cell r="F386" t="e">
            <v>#VALUE!</v>
          </cell>
          <cell r="G386" t="e">
            <v>#VALUE!</v>
          </cell>
          <cell r="H386" t="e">
            <v>#VALUE!</v>
          </cell>
        </row>
        <row r="387">
          <cell r="A387">
            <v>378</v>
          </cell>
          <cell r="B387" t="e">
            <v>#VALUE!</v>
          </cell>
          <cell r="D387" t="e">
            <v>#VALUE!</v>
          </cell>
          <cell r="E387" t="e">
            <v>#VALUE!</v>
          </cell>
          <cell r="F387" t="e">
            <v>#VALUE!</v>
          </cell>
          <cell r="G387" t="e">
            <v>#VALUE!</v>
          </cell>
          <cell r="H387" t="e">
            <v>#VALUE!</v>
          </cell>
        </row>
        <row r="388">
          <cell r="A388">
            <v>379</v>
          </cell>
          <cell r="B388" t="e">
            <v>#VALUE!</v>
          </cell>
          <cell r="D388" t="e">
            <v>#VALUE!</v>
          </cell>
          <cell r="E388" t="e">
            <v>#VALUE!</v>
          </cell>
          <cell r="F388" t="e">
            <v>#VALUE!</v>
          </cell>
          <cell r="G388" t="e">
            <v>#VALUE!</v>
          </cell>
          <cell r="H388" t="e">
            <v>#VALUE!</v>
          </cell>
        </row>
        <row r="389">
          <cell r="A389">
            <v>380</v>
          </cell>
          <cell r="B389" t="e">
            <v>#VALUE!</v>
          </cell>
          <cell r="D389" t="e">
            <v>#VALUE!</v>
          </cell>
          <cell r="E389" t="e">
            <v>#VALUE!</v>
          </cell>
          <cell r="F389" t="e">
            <v>#VALUE!</v>
          </cell>
          <cell r="G389" t="e">
            <v>#VALUE!</v>
          </cell>
          <cell r="H389" t="e">
            <v>#VALUE!</v>
          </cell>
        </row>
        <row r="390">
          <cell r="A390">
            <v>381</v>
          </cell>
          <cell r="B390" t="e">
            <v>#VALUE!</v>
          </cell>
          <cell r="D390" t="e">
            <v>#VALUE!</v>
          </cell>
          <cell r="E390" t="e">
            <v>#VALUE!</v>
          </cell>
          <cell r="F390" t="e">
            <v>#VALUE!</v>
          </cell>
          <cell r="G390" t="e">
            <v>#VALUE!</v>
          </cell>
          <cell r="H390" t="e">
            <v>#VALUE!</v>
          </cell>
        </row>
        <row r="391">
          <cell r="A391">
            <v>382</v>
          </cell>
          <cell r="B391" t="e">
            <v>#VALUE!</v>
          </cell>
          <cell r="D391" t="e">
            <v>#VALUE!</v>
          </cell>
          <cell r="E391" t="e">
            <v>#VALUE!</v>
          </cell>
          <cell r="F391" t="e">
            <v>#VALUE!</v>
          </cell>
          <cell r="G391" t="e">
            <v>#VALUE!</v>
          </cell>
          <cell r="H391" t="e">
            <v>#VALUE!</v>
          </cell>
        </row>
        <row r="392">
          <cell r="A392">
            <v>383</v>
          </cell>
          <cell r="B392" t="e">
            <v>#VALUE!</v>
          </cell>
          <cell r="D392" t="e">
            <v>#VALUE!</v>
          </cell>
          <cell r="E392" t="e">
            <v>#VALUE!</v>
          </cell>
          <cell r="F392" t="e">
            <v>#VALUE!</v>
          </cell>
          <cell r="G392" t="e">
            <v>#VALUE!</v>
          </cell>
          <cell r="H392" t="e">
            <v>#VALUE!</v>
          </cell>
        </row>
        <row r="393">
          <cell r="A393">
            <v>384</v>
          </cell>
          <cell r="B393" t="e">
            <v>#VALUE!</v>
          </cell>
          <cell r="D393" t="e">
            <v>#VALUE!</v>
          </cell>
          <cell r="E393" t="e">
            <v>#VALUE!</v>
          </cell>
          <cell r="F393" t="e">
            <v>#VALUE!</v>
          </cell>
          <cell r="G393" t="e">
            <v>#VALUE!</v>
          </cell>
          <cell r="H393" t="e">
            <v>#VALUE!</v>
          </cell>
        </row>
        <row r="394">
          <cell r="A394">
            <v>385</v>
          </cell>
          <cell r="B394" t="e">
            <v>#VALUE!</v>
          </cell>
          <cell r="D394" t="e">
            <v>#VALUE!</v>
          </cell>
          <cell r="E394" t="e">
            <v>#VALUE!</v>
          </cell>
          <cell r="F394" t="e">
            <v>#VALUE!</v>
          </cell>
          <cell r="G394" t="e">
            <v>#VALUE!</v>
          </cell>
          <cell r="H394" t="e">
            <v>#VALUE!</v>
          </cell>
        </row>
        <row r="395">
          <cell r="A395">
            <v>386</v>
          </cell>
          <cell r="B395" t="e">
            <v>#VALUE!</v>
          </cell>
          <cell r="D395" t="e">
            <v>#VALUE!</v>
          </cell>
          <cell r="E395" t="e">
            <v>#VALUE!</v>
          </cell>
          <cell r="F395" t="e">
            <v>#VALUE!</v>
          </cell>
          <cell r="G395" t="e">
            <v>#VALUE!</v>
          </cell>
          <cell r="H395" t="e">
            <v>#VALUE!</v>
          </cell>
        </row>
        <row r="396">
          <cell r="A396">
            <v>387</v>
          </cell>
          <cell r="B396" t="e">
            <v>#VALUE!</v>
          </cell>
          <cell r="D396" t="e">
            <v>#VALUE!</v>
          </cell>
          <cell r="E396" t="e">
            <v>#VALUE!</v>
          </cell>
          <cell r="F396" t="e">
            <v>#VALUE!</v>
          </cell>
          <cell r="G396" t="e">
            <v>#VALUE!</v>
          </cell>
          <cell r="H396" t="e">
            <v>#VALUE!</v>
          </cell>
        </row>
        <row r="397">
          <cell r="A397">
            <v>388</v>
          </cell>
          <cell r="B397" t="e">
            <v>#VALUE!</v>
          </cell>
          <cell r="D397" t="e">
            <v>#VALUE!</v>
          </cell>
          <cell r="E397" t="e">
            <v>#VALUE!</v>
          </cell>
          <cell r="F397" t="e">
            <v>#VALUE!</v>
          </cell>
          <cell r="G397" t="e">
            <v>#VALUE!</v>
          </cell>
          <cell r="H397" t="e">
            <v>#VALUE!</v>
          </cell>
        </row>
        <row r="398">
          <cell r="A398">
            <v>389</v>
          </cell>
          <cell r="B398" t="e">
            <v>#VALUE!</v>
          </cell>
          <cell r="D398" t="e">
            <v>#VALUE!</v>
          </cell>
          <cell r="E398" t="e">
            <v>#VALUE!</v>
          </cell>
          <cell r="F398" t="e">
            <v>#VALUE!</v>
          </cell>
          <cell r="G398" t="e">
            <v>#VALUE!</v>
          </cell>
          <cell r="H398" t="e">
            <v>#VALUE!</v>
          </cell>
        </row>
        <row r="399">
          <cell r="A399">
            <v>390</v>
          </cell>
          <cell r="B399" t="e">
            <v>#VALUE!</v>
          </cell>
          <cell r="D399" t="e">
            <v>#VALUE!</v>
          </cell>
          <cell r="E399" t="e">
            <v>#VALUE!</v>
          </cell>
          <cell r="F399" t="e">
            <v>#VALUE!</v>
          </cell>
          <cell r="G399" t="e">
            <v>#VALUE!</v>
          </cell>
          <cell r="H399" t="e">
            <v>#VALUE!</v>
          </cell>
        </row>
        <row r="400">
          <cell r="A400">
            <v>391</v>
          </cell>
          <cell r="B400" t="e">
            <v>#VALUE!</v>
          </cell>
          <cell r="D400" t="e">
            <v>#VALUE!</v>
          </cell>
          <cell r="E400" t="e">
            <v>#VALUE!</v>
          </cell>
          <cell r="F400" t="e">
            <v>#VALUE!</v>
          </cell>
          <cell r="G400" t="e">
            <v>#VALUE!</v>
          </cell>
          <cell r="H400" t="e">
            <v>#VALUE!</v>
          </cell>
        </row>
        <row r="401">
          <cell r="A401">
            <v>392</v>
          </cell>
          <cell r="B401" t="e">
            <v>#VALUE!</v>
          </cell>
          <cell r="D401" t="e">
            <v>#VALUE!</v>
          </cell>
          <cell r="E401" t="e">
            <v>#VALUE!</v>
          </cell>
          <cell r="F401" t="e">
            <v>#VALUE!</v>
          </cell>
          <cell r="G401" t="e">
            <v>#VALUE!</v>
          </cell>
          <cell r="H401" t="e">
            <v>#VALUE!</v>
          </cell>
        </row>
        <row r="402">
          <cell r="A402">
            <v>393</v>
          </cell>
          <cell r="B402" t="e">
            <v>#VALUE!</v>
          </cell>
          <cell r="D402" t="e">
            <v>#VALUE!</v>
          </cell>
          <cell r="E402" t="e">
            <v>#VALUE!</v>
          </cell>
          <cell r="F402" t="e">
            <v>#VALUE!</v>
          </cell>
          <cell r="G402" t="e">
            <v>#VALUE!</v>
          </cell>
          <cell r="H402" t="e">
            <v>#VALUE!</v>
          </cell>
        </row>
        <row r="403">
          <cell r="A403">
            <v>394</v>
          </cell>
          <cell r="B403" t="e">
            <v>#VALUE!</v>
          </cell>
          <cell r="D403" t="e">
            <v>#VALUE!</v>
          </cell>
          <cell r="E403" t="e">
            <v>#VALUE!</v>
          </cell>
          <cell r="F403" t="e">
            <v>#VALUE!</v>
          </cell>
          <cell r="G403" t="e">
            <v>#VALUE!</v>
          </cell>
          <cell r="H403" t="e">
            <v>#VALUE!</v>
          </cell>
        </row>
        <row r="404">
          <cell r="A404">
            <v>395</v>
          </cell>
          <cell r="B404" t="e">
            <v>#VALUE!</v>
          </cell>
          <cell r="D404" t="e">
            <v>#VALUE!</v>
          </cell>
          <cell r="E404" t="e">
            <v>#VALUE!</v>
          </cell>
          <cell r="F404" t="e">
            <v>#VALUE!</v>
          </cell>
          <cell r="G404" t="e">
            <v>#VALUE!</v>
          </cell>
          <cell r="H404" t="e">
            <v>#VALUE!</v>
          </cell>
        </row>
        <row r="405">
          <cell r="A405">
            <v>396</v>
          </cell>
          <cell r="B405" t="e">
            <v>#VALUE!</v>
          </cell>
          <cell r="D405" t="e">
            <v>#VALUE!</v>
          </cell>
          <cell r="E405" t="e">
            <v>#VALUE!</v>
          </cell>
          <cell r="F405" t="e">
            <v>#VALUE!</v>
          </cell>
          <cell r="G405" t="e">
            <v>#VALUE!</v>
          </cell>
          <cell r="H405" t="e">
            <v>#VALUE!</v>
          </cell>
        </row>
        <row r="406">
          <cell r="A406">
            <v>397</v>
          </cell>
          <cell r="B406" t="e">
            <v>#VALUE!</v>
          </cell>
          <cell r="D406" t="e">
            <v>#VALUE!</v>
          </cell>
          <cell r="E406" t="e">
            <v>#VALUE!</v>
          </cell>
          <cell r="F406" t="e">
            <v>#VALUE!</v>
          </cell>
          <cell r="G406" t="e">
            <v>#VALUE!</v>
          </cell>
          <cell r="H406" t="e">
            <v>#VALUE!</v>
          </cell>
        </row>
        <row r="407">
          <cell r="A407">
            <v>398</v>
          </cell>
          <cell r="B407" t="e">
            <v>#VALUE!</v>
          </cell>
          <cell r="D407" t="e">
            <v>#VALUE!</v>
          </cell>
          <cell r="E407" t="e">
            <v>#VALUE!</v>
          </cell>
          <cell r="F407" t="e">
            <v>#VALUE!</v>
          </cell>
          <cell r="G407" t="e">
            <v>#VALUE!</v>
          </cell>
          <cell r="H407" t="e">
            <v>#VALUE!</v>
          </cell>
        </row>
        <row r="408">
          <cell r="A408">
            <v>399</v>
          </cell>
          <cell r="B408" t="e">
            <v>#VALUE!</v>
          </cell>
          <cell r="D408" t="e">
            <v>#VALUE!</v>
          </cell>
          <cell r="E408" t="e">
            <v>#VALUE!</v>
          </cell>
          <cell r="F408" t="e">
            <v>#VALUE!</v>
          </cell>
          <cell r="G408" t="e">
            <v>#VALUE!</v>
          </cell>
          <cell r="H408" t="e">
            <v>#VALUE!</v>
          </cell>
        </row>
        <row r="409">
          <cell r="A409">
            <v>400</v>
          </cell>
          <cell r="B409" t="e">
            <v>#VALUE!</v>
          </cell>
          <cell r="D409" t="e">
            <v>#VALUE!</v>
          </cell>
          <cell r="E409" t="e">
            <v>#VALUE!</v>
          </cell>
          <cell r="F409" t="e">
            <v>#VALUE!</v>
          </cell>
          <cell r="G409" t="e">
            <v>#VALUE!</v>
          </cell>
          <cell r="H409" t="e">
            <v>#VALUE!</v>
          </cell>
        </row>
        <row r="410">
          <cell r="A410">
            <v>401</v>
          </cell>
          <cell r="B410" t="e">
            <v>#VALUE!</v>
          </cell>
          <cell r="D410" t="e">
            <v>#VALUE!</v>
          </cell>
          <cell r="E410" t="e">
            <v>#VALUE!</v>
          </cell>
          <cell r="F410" t="e">
            <v>#VALUE!</v>
          </cell>
          <cell r="G410" t="e">
            <v>#VALUE!</v>
          </cell>
          <cell r="H410" t="e">
            <v>#VALUE!</v>
          </cell>
        </row>
        <row r="411">
          <cell r="A411">
            <v>402</v>
          </cell>
          <cell r="B411" t="e">
            <v>#VALUE!</v>
          </cell>
          <cell r="D411" t="e">
            <v>#VALUE!</v>
          </cell>
          <cell r="E411" t="e">
            <v>#VALUE!</v>
          </cell>
          <cell r="F411" t="e">
            <v>#VALUE!</v>
          </cell>
          <cell r="G411" t="e">
            <v>#VALUE!</v>
          </cell>
          <cell r="H411" t="e">
            <v>#VALUE!</v>
          </cell>
        </row>
        <row r="412">
          <cell r="A412">
            <v>403</v>
          </cell>
          <cell r="B412" t="e">
            <v>#VALUE!</v>
          </cell>
          <cell r="D412" t="e">
            <v>#VALUE!</v>
          </cell>
          <cell r="E412" t="e">
            <v>#VALUE!</v>
          </cell>
          <cell r="F412" t="e">
            <v>#VALUE!</v>
          </cell>
          <cell r="G412" t="e">
            <v>#VALUE!</v>
          </cell>
          <cell r="H412" t="e">
            <v>#VALUE!</v>
          </cell>
        </row>
        <row r="413">
          <cell r="A413">
            <v>404</v>
          </cell>
          <cell r="B413" t="e">
            <v>#VALUE!</v>
          </cell>
          <cell r="D413" t="e">
            <v>#VALUE!</v>
          </cell>
          <cell r="E413" t="e">
            <v>#VALUE!</v>
          </cell>
          <cell r="F413" t="e">
            <v>#VALUE!</v>
          </cell>
          <cell r="G413" t="e">
            <v>#VALUE!</v>
          </cell>
          <cell r="H413" t="e">
            <v>#VALUE!</v>
          </cell>
        </row>
        <row r="414">
          <cell r="A414">
            <v>405</v>
          </cell>
          <cell r="B414" t="e">
            <v>#VALUE!</v>
          </cell>
          <cell r="D414" t="e">
            <v>#VALUE!</v>
          </cell>
          <cell r="E414" t="e">
            <v>#VALUE!</v>
          </cell>
          <cell r="F414" t="e">
            <v>#VALUE!</v>
          </cell>
          <cell r="G414" t="e">
            <v>#VALUE!</v>
          </cell>
          <cell r="H414" t="e">
            <v>#VALUE!</v>
          </cell>
        </row>
        <row r="415">
          <cell r="A415">
            <v>406</v>
          </cell>
          <cell r="B415" t="e">
            <v>#VALUE!</v>
          </cell>
          <cell r="D415" t="e">
            <v>#VALUE!</v>
          </cell>
          <cell r="E415" t="e">
            <v>#VALUE!</v>
          </cell>
          <cell r="F415" t="e">
            <v>#VALUE!</v>
          </cell>
          <cell r="G415" t="e">
            <v>#VALUE!</v>
          </cell>
          <cell r="H415" t="e">
            <v>#VALUE!</v>
          </cell>
        </row>
        <row r="416">
          <cell r="A416">
            <v>407</v>
          </cell>
          <cell r="B416" t="e">
            <v>#VALUE!</v>
          </cell>
          <cell r="D416" t="e">
            <v>#VALUE!</v>
          </cell>
          <cell r="E416" t="e">
            <v>#VALUE!</v>
          </cell>
          <cell r="F416" t="e">
            <v>#VALUE!</v>
          </cell>
          <cell r="G416" t="e">
            <v>#VALUE!</v>
          </cell>
          <cell r="H416" t="e">
            <v>#VALUE!</v>
          </cell>
        </row>
        <row r="417">
          <cell r="A417">
            <v>408</v>
          </cell>
          <cell r="B417" t="e">
            <v>#VALUE!</v>
          </cell>
          <cell r="D417" t="e">
            <v>#VALUE!</v>
          </cell>
          <cell r="E417" t="e">
            <v>#VALUE!</v>
          </cell>
          <cell r="F417" t="e">
            <v>#VALUE!</v>
          </cell>
          <cell r="G417" t="e">
            <v>#VALUE!</v>
          </cell>
          <cell r="H417" t="e">
            <v>#VALUE!</v>
          </cell>
        </row>
        <row r="418">
          <cell r="A418">
            <v>409</v>
          </cell>
          <cell r="B418" t="e">
            <v>#VALUE!</v>
          </cell>
          <cell r="D418" t="e">
            <v>#VALUE!</v>
          </cell>
          <cell r="E418" t="e">
            <v>#VALUE!</v>
          </cell>
          <cell r="F418" t="e">
            <v>#VALUE!</v>
          </cell>
          <cell r="G418" t="e">
            <v>#VALUE!</v>
          </cell>
          <cell r="H418" t="e">
            <v>#VALUE!</v>
          </cell>
        </row>
        <row r="419">
          <cell r="A419">
            <v>410</v>
          </cell>
          <cell r="B419" t="e">
            <v>#VALUE!</v>
          </cell>
          <cell r="D419" t="e">
            <v>#VALUE!</v>
          </cell>
          <cell r="E419" t="e">
            <v>#VALUE!</v>
          </cell>
          <cell r="F419" t="e">
            <v>#VALUE!</v>
          </cell>
          <cell r="G419" t="e">
            <v>#VALUE!</v>
          </cell>
          <cell r="H419" t="e">
            <v>#VALUE!</v>
          </cell>
        </row>
        <row r="420">
          <cell r="A420">
            <v>411</v>
          </cell>
          <cell r="B420" t="e">
            <v>#VALUE!</v>
          </cell>
          <cell r="D420" t="e">
            <v>#VALUE!</v>
          </cell>
          <cell r="E420" t="e">
            <v>#VALUE!</v>
          </cell>
          <cell r="F420" t="e">
            <v>#VALUE!</v>
          </cell>
          <cell r="G420" t="e">
            <v>#VALUE!</v>
          </cell>
          <cell r="H420" t="e">
            <v>#VALUE!</v>
          </cell>
        </row>
        <row r="421">
          <cell r="A421">
            <v>412</v>
          </cell>
          <cell r="B421" t="e">
            <v>#VALUE!</v>
          </cell>
          <cell r="D421" t="e">
            <v>#VALUE!</v>
          </cell>
          <cell r="E421" t="e">
            <v>#VALUE!</v>
          </cell>
          <cell r="F421" t="e">
            <v>#VALUE!</v>
          </cell>
          <cell r="G421" t="e">
            <v>#VALUE!</v>
          </cell>
          <cell r="H421" t="e">
            <v>#VALUE!</v>
          </cell>
        </row>
        <row r="422">
          <cell r="A422">
            <v>413</v>
          </cell>
          <cell r="B422" t="e">
            <v>#VALUE!</v>
          </cell>
          <cell r="D422" t="e">
            <v>#VALUE!</v>
          </cell>
          <cell r="E422" t="e">
            <v>#VALUE!</v>
          </cell>
          <cell r="F422" t="e">
            <v>#VALUE!</v>
          </cell>
          <cell r="G422" t="e">
            <v>#VALUE!</v>
          </cell>
          <cell r="H422" t="e">
            <v>#VALUE!</v>
          </cell>
        </row>
        <row r="423">
          <cell r="A423">
            <v>414</v>
          </cell>
          <cell r="B423" t="e">
            <v>#VALUE!</v>
          </cell>
          <cell r="D423" t="e">
            <v>#VALUE!</v>
          </cell>
          <cell r="E423" t="e">
            <v>#VALUE!</v>
          </cell>
          <cell r="F423" t="e">
            <v>#VALUE!</v>
          </cell>
          <cell r="G423" t="e">
            <v>#VALUE!</v>
          </cell>
          <cell r="H423" t="e">
            <v>#VALUE!</v>
          </cell>
        </row>
        <row r="424">
          <cell r="A424">
            <v>415</v>
          </cell>
          <cell r="B424" t="e">
            <v>#VALUE!</v>
          </cell>
          <cell r="D424" t="e">
            <v>#VALUE!</v>
          </cell>
          <cell r="E424" t="e">
            <v>#VALUE!</v>
          </cell>
          <cell r="F424" t="e">
            <v>#VALUE!</v>
          </cell>
          <cell r="G424" t="e">
            <v>#VALUE!</v>
          </cell>
          <cell r="H424" t="e">
            <v>#VALUE!</v>
          </cell>
        </row>
        <row r="425">
          <cell r="A425">
            <v>416</v>
          </cell>
          <cell r="B425" t="e">
            <v>#VALUE!</v>
          </cell>
          <cell r="D425" t="e">
            <v>#VALUE!</v>
          </cell>
          <cell r="E425" t="e">
            <v>#VALUE!</v>
          </cell>
          <cell r="F425" t="e">
            <v>#VALUE!</v>
          </cell>
          <cell r="G425" t="e">
            <v>#VALUE!</v>
          </cell>
          <cell r="H425" t="e">
            <v>#VALUE!</v>
          </cell>
        </row>
        <row r="426">
          <cell r="A426">
            <v>417</v>
          </cell>
          <cell r="B426" t="e">
            <v>#VALUE!</v>
          </cell>
          <cell r="D426" t="e">
            <v>#VALUE!</v>
          </cell>
          <cell r="E426" t="e">
            <v>#VALUE!</v>
          </cell>
          <cell r="F426" t="e">
            <v>#VALUE!</v>
          </cell>
          <cell r="G426" t="e">
            <v>#VALUE!</v>
          </cell>
          <cell r="H426" t="e">
            <v>#VALUE!</v>
          </cell>
        </row>
        <row r="427">
          <cell r="A427">
            <v>418</v>
          </cell>
          <cell r="B427" t="e">
            <v>#VALUE!</v>
          </cell>
          <cell r="D427" t="e">
            <v>#VALUE!</v>
          </cell>
          <cell r="E427" t="e">
            <v>#VALUE!</v>
          </cell>
          <cell r="F427" t="e">
            <v>#VALUE!</v>
          </cell>
          <cell r="G427" t="e">
            <v>#VALUE!</v>
          </cell>
          <cell r="H427" t="e">
            <v>#VALUE!</v>
          </cell>
        </row>
        <row r="428">
          <cell r="A428">
            <v>419</v>
          </cell>
          <cell r="B428" t="e">
            <v>#VALUE!</v>
          </cell>
          <cell r="D428" t="e">
            <v>#VALUE!</v>
          </cell>
          <cell r="E428" t="e">
            <v>#VALUE!</v>
          </cell>
          <cell r="F428" t="e">
            <v>#VALUE!</v>
          </cell>
          <cell r="G428" t="e">
            <v>#VALUE!</v>
          </cell>
          <cell r="H428" t="e">
            <v>#VALUE!</v>
          </cell>
        </row>
        <row r="429">
          <cell r="A429">
            <v>420</v>
          </cell>
          <cell r="B429" t="e">
            <v>#VALUE!</v>
          </cell>
          <cell r="D429" t="e">
            <v>#VALUE!</v>
          </cell>
          <cell r="E429" t="e">
            <v>#VALUE!</v>
          </cell>
          <cell r="F429" t="e">
            <v>#VALUE!</v>
          </cell>
          <cell r="G429" t="e">
            <v>#VALUE!</v>
          </cell>
          <cell r="H429" t="e">
            <v>#VALUE!</v>
          </cell>
        </row>
        <row r="430">
          <cell r="A430">
            <v>421</v>
          </cell>
          <cell r="B430" t="e">
            <v>#VALUE!</v>
          </cell>
          <cell r="D430" t="e">
            <v>#VALUE!</v>
          </cell>
          <cell r="E430" t="e">
            <v>#VALUE!</v>
          </cell>
          <cell r="F430" t="e">
            <v>#VALUE!</v>
          </cell>
          <cell r="G430" t="e">
            <v>#VALUE!</v>
          </cell>
          <cell r="H430" t="e">
            <v>#VALUE!</v>
          </cell>
        </row>
        <row r="431">
          <cell r="A431">
            <v>422</v>
          </cell>
          <cell r="B431" t="e">
            <v>#VALUE!</v>
          </cell>
          <cell r="D431" t="e">
            <v>#VALUE!</v>
          </cell>
          <cell r="E431" t="e">
            <v>#VALUE!</v>
          </cell>
          <cell r="F431" t="e">
            <v>#VALUE!</v>
          </cell>
          <cell r="G431" t="e">
            <v>#VALUE!</v>
          </cell>
          <cell r="H431" t="e">
            <v>#VALUE!</v>
          </cell>
        </row>
        <row r="432">
          <cell r="A432">
            <v>423</v>
          </cell>
          <cell r="B432" t="e">
            <v>#VALUE!</v>
          </cell>
          <cell r="D432" t="e">
            <v>#VALUE!</v>
          </cell>
          <cell r="E432" t="e">
            <v>#VALUE!</v>
          </cell>
          <cell r="F432" t="e">
            <v>#VALUE!</v>
          </cell>
          <cell r="G432" t="e">
            <v>#VALUE!</v>
          </cell>
          <cell r="H432" t="e">
            <v>#VALUE!</v>
          </cell>
        </row>
        <row r="433">
          <cell r="A433">
            <v>424</v>
          </cell>
          <cell r="B433" t="e">
            <v>#VALUE!</v>
          </cell>
          <cell r="D433" t="e">
            <v>#VALUE!</v>
          </cell>
          <cell r="E433" t="e">
            <v>#VALUE!</v>
          </cell>
          <cell r="F433" t="e">
            <v>#VALUE!</v>
          </cell>
          <cell r="G433" t="e">
            <v>#VALUE!</v>
          </cell>
          <cell r="H433" t="e">
            <v>#VALUE!</v>
          </cell>
        </row>
        <row r="434">
          <cell r="A434">
            <v>425</v>
          </cell>
          <cell r="B434" t="e">
            <v>#VALUE!</v>
          </cell>
          <cell r="D434" t="e">
            <v>#VALUE!</v>
          </cell>
          <cell r="E434" t="e">
            <v>#VALUE!</v>
          </cell>
          <cell r="F434" t="e">
            <v>#VALUE!</v>
          </cell>
          <cell r="G434" t="e">
            <v>#VALUE!</v>
          </cell>
          <cell r="H434" t="e">
            <v>#VALUE!</v>
          </cell>
        </row>
        <row r="435">
          <cell r="A435">
            <v>426</v>
          </cell>
          <cell r="B435" t="e">
            <v>#VALUE!</v>
          </cell>
          <cell r="D435" t="e">
            <v>#VALUE!</v>
          </cell>
          <cell r="E435" t="e">
            <v>#VALUE!</v>
          </cell>
          <cell r="F435" t="e">
            <v>#VALUE!</v>
          </cell>
          <cell r="G435" t="e">
            <v>#VALUE!</v>
          </cell>
          <cell r="H435" t="e">
            <v>#VALUE!</v>
          </cell>
        </row>
        <row r="436">
          <cell r="A436">
            <v>427</v>
          </cell>
          <cell r="B436" t="e">
            <v>#VALUE!</v>
          </cell>
          <cell r="D436" t="e">
            <v>#VALUE!</v>
          </cell>
          <cell r="E436" t="e">
            <v>#VALUE!</v>
          </cell>
          <cell r="F436" t="e">
            <v>#VALUE!</v>
          </cell>
          <cell r="G436" t="e">
            <v>#VALUE!</v>
          </cell>
          <cell r="H436" t="e">
            <v>#VALUE!</v>
          </cell>
        </row>
        <row r="437">
          <cell r="A437">
            <v>428</v>
          </cell>
          <cell r="B437" t="e">
            <v>#VALUE!</v>
          </cell>
          <cell r="D437" t="e">
            <v>#VALUE!</v>
          </cell>
          <cell r="E437" t="e">
            <v>#VALUE!</v>
          </cell>
          <cell r="F437" t="e">
            <v>#VALUE!</v>
          </cell>
          <cell r="G437" t="e">
            <v>#VALUE!</v>
          </cell>
          <cell r="H437" t="e">
            <v>#VALUE!</v>
          </cell>
        </row>
        <row r="438">
          <cell r="A438">
            <v>429</v>
          </cell>
          <cell r="B438" t="e">
            <v>#VALUE!</v>
          </cell>
          <cell r="D438" t="e">
            <v>#VALUE!</v>
          </cell>
          <cell r="E438" t="e">
            <v>#VALUE!</v>
          </cell>
          <cell r="F438" t="e">
            <v>#VALUE!</v>
          </cell>
          <cell r="G438" t="e">
            <v>#VALUE!</v>
          </cell>
          <cell r="H438" t="e">
            <v>#VALUE!</v>
          </cell>
        </row>
        <row r="439">
          <cell r="A439">
            <v>430</v>
          </cell>
          <cell r="B439" t="e">
            <v>#VALUE!</v>
          </cell>
          <cell r="D439" t="e">
            <v>#VALUE!</v>
          </cell>
          <cell r="E439" t="e">
            <v>#VALUE!</v>
          </cell>
          <cell r="F439" t="e">
            <v>#VALUE!</v>
          </cell>
          <cell r="G439" t="e">
            <v>#VALUE!</v>
          </cell>
          <cell r="H439" t="e">
            <v>#VALUE!</v>
          </cell>
        </row>
        <row r="440">
          <cell r="A440">
            <v>431</v>
          </cell>
          <cell r="B440" t="e">
            <v>#VALUE!</v>
          </cell>
          <cell r="D440" t="e">
            <v>#VALUE!</v>
          </cell>
          <cell r="E440" t="e">
            <v>#VALUE!</v>
          </cell>
          <cell r="F440" t="e">
            <v>#VALUE!</v>
          </cell>
          <cell r="G440" t="e">
            <v>#VALUE!</v>
          </cell>
          <cell r="H440" t="e">
            <v>#VALUE!</v>
          </cell>
        </row>
        <row r="441">
          <cell r="A441">
            <v>432</v>
          </cell>
          <cell r="B441" t="e">
            <v>#VALUE!</v>
          </cell>
          <cell r="D441" t="e">
            <v>#VALUE!</v>
          </cell>
          <cell r="E441" t="e">
            <v>#VALUE!</v>
          </cell>
          <cell r="F441" t="e">
            <v>#VALUE!</v>
          </cell>
          <cell r="G441" t="e">
            <v>#VALUE!</v>
          </cell>
          <cell r="H441" t="e">
            <v>#VALUE!</v>
          </cell>
        </row>
        <row r="442">
          <cell r="A442">
            <v>433</v>
          </cell>
          <cell r="B442" t="e">
            <v>#VALUE!</v>
          </cell>
          <cell r="D442" t="e">
            <v>#VALUE!</v>
          </cell>
          <cell r="E442" t="e">
            <v>#VALUE!</v>
          </cell>
          <cell r="F442" t="e">
            <v>#VALUE!</v>
          </cell>
          <cell r="G442" t="e">
            <v>#VALUE!</v>
          </cell>
          <cell r="H442" t="e">
            <v>#VALUE!</v>
          </cell>
        </row>
        <row r="443">
          <cell r="A443">
            <v>434</v>
          </cell>
          <cell r="B443" t="e">
            <v>#VALUE!</v>
          </cell>
          <cell r="D443" t="e">
            <v>#VALUE!</v>
          </cell>
          <cell r="E443" t="e">
            <v>#VALUE!</v>
          </cell>
          <cell r="F443" t="e">
            <v>#VALUE!</v>
          </cell>
          <cell r="G443" t="e">
            <v>#VALUE!</v>
          </cell>
          <cell r="H443" t="e">
            <v>#VALUE!</v>
          </cell>
        </row>
        <row r="444">
          <cell r="A444">
            <v>435</v>
          </cell>
          <cell r="B444" t="e">
            <v>#VALUE!</v>
          </cell>
          <cell r="D444" t="e">
            <v>#VALUE!</v>
          </cell>
          <cell r="E444" t="e">
            <v>#VALUE!</v>
          </cell>
          <cell r="F444" t="e">
            <v>#VALUE!</v>
          </cell>
          <cell r="G444" t="e">
            <v>#VALUE!</v>
          </cell>
          <cell r="H444" t="e">
            <v>#VALUE!</v>
          </cell>
        </row>
        <row r="445">
          <cell r="A445">
            <v>436</v>
          </cell>
          <cell r="B445" t="e">
            <v>#VALUE!</v>
          </cell>
          <cell r="D445" t="e">
            <v>#VALUE!</v>
          </cell>
          <cell r="E445" t="e">
            <v>#VALUE!</v>
          </cell>
          <cell r="F445" t="e">
            <v>#VALUE!</v>
          </cell>
          <cell r="G445" t="e">
            <v>#VALUE!</v>
          </cell>
          <cell r="H445" t="e">
            <v>#VALUE!</v>
          </cell>
        </row>
        <row r="446">
          <cell r="A446">
            <v>437</v>
          </cell>
          <cell r="B446" t="e">
            <v>#VALUE!</v>
          </cell>
          <cell r="D446" t="e">
            <v>#VALUE!</v>
          </cell>
          <cell r="E446" t="e">
            <v>#VALUE!</v>
          </cell>
          <cell r="F446" t="e">
            <v>#VALUE!</v>
          </cell>
          <cell r="G446" t="e">
            <v>#VALUE!</v>
          </cell>
          <cell r="H446" t="e">
            <v>#VALUE!</v>
          </cell>
        </row>
        <row r="447">
          <cell r="A447">
            <v>438</v>
          </cell>
          <cell r="B447" t="e">
            <v>#VALUE!</v>
          </cell>
          <cell r="D447" t="e">
            <v>#VALUE!</v>
          </cell>
          <cell r="E447" t="e">
            <v>#VALUE!</v>
          </cell>
          <cell r="F447" t="e">
            <v>#VALUE!</v>
          </cell>
          <cell r="G447" t="e">
            <v>#VALUE!</v>
          </cell>
          <cell r="H447" t="e">
            <v>#VALUE!</v>
          </cell>
        </row>
        <row r="448">
          <cell r="A448">
            <v>439</v>
          </cell>
          <cell r="B448" t="e">
            <v>#VALUE!</v>
          </cell>
          <cell r="D448" t="e">
            <v>#VALUE!</v>
          </cell>
          <cell r="E448" t="e">
            <v>#VALUE!</v>
          </cell>
          <cell r="F448" t="e">
            <v>#VALUE!</v>
          </cell>
          <cell r="G448" t="e">
            <v>#VALUE!</v>
          </cell>
          <cell r="H448" t="e">
            <v>#VALUE!</v>
          </cell>
        </row>
        <row r="449">
          <cell r="A449">
            <v>440</v>
          </cell>
          <cell r="B449" t="e">
            <v>#VALUE!</v>
          </cell>
          <cell r="D449" t="e">
            <v>#VALUE!</v>
          </cell>
          <cell r="E449" t="e">
            <v>#VALUE!</v>
          </cell>
          <cell r="F449" t="e">
            <v>#VALUE!</v>
          </cell>
          <cell r="G449" t="e">
            <v>#VALUE!</v>
          </cell>
          <cell r="H449" t="e">
            <v>#VALUE!</v>
          </cell>
        </row>
        <row r="450">
          <cell r="A450">
            <v>441</v>
          </cell>
          <cell r="B450" t="e">
            <v>#VALUE!</v>
          </cell>
          <cell r="D450" t="e">
            <v>#VALUE!</v>
          </cell>
          <cell r="E450" t="e">
            <v>#VALUE!</v>
          </cell>
          <cell r="F450" t="e">
            <v>#VALUE!</v>
          </cell>
          <cell r="G450" t="e">
            <v>#VALUE!</v>
          </cell>
          <cell r="H450" t="e">
            <v>#VALUE!</v>
          </cell>
        </row>
        <row r="451">
          <cell r="A451">
            <v>442</v>
          </cell>
          <cell r="B451" t="e">
            <v>#VALUE!</v>
          </cell>
          <cell r="D451" t="e">
            <v>#VALUE!</v>
          </cell>
          <cell r="E451" t="e">
            <v>#VALUE!</v>
          </cell>
          <cell r="F451" t="e">
            <v>#VALUE!</v>
          </cell>
          <cell r="G451" t="e">
            <v>#VALUE!</v>
          </cell>
          <cell r="H451" t="e">
            <v>#VALUE!</v>
          </cell>
        </row>
        <row r="452">
          <cell r="A452">
            <v>443</v>
          </cell>
          <cell r="B452" t="e">
            <v>#VALUE!</v>
          </cell>
          <cell r="D452" t="e">
            <v>#VALUE!</v>
          </cell>
          <cell r="E452" t="e">
            <v>#VALUE!</v>
          </cell>
          <cell r="F452" t="e">
            <v>#VALUE!</v>
          </cell>
          <cell r="G452" t="e">
            <v>#VALUE!</v>
          </cell>
          <cell r="H452" t="e">
            <v>#VALUE!</v>
          </cell>
        </row>
        <row r="453">
          <cell r="A453">
            <v>444</v>
          </cell>
          <cell r="B453" t="e">
            <v>#VALUE!</v>
          </cell>
          <cell r="D453" t="e">
            <v>#VALUE!</v>
          </cell>
          <cell r="E453" t="e">
            <v>#VALUE!</v>
          </cell>
          <cell r="F453" t="e">
            <v>#VALUE!</v>
          </cell>
          <cell r="G453" t="e">
            <v>#VALUE!</v>
          </cell>
          <cell r="H453" t="e">
            <v>#VALUE!</v>
          </cell>
        </row>
        <row r="454">
          <cell r="A454">
            <v>445</v>
          </cell>
          <cell r="B454" t="e">
            <v>#VALUE!</v>
          </cell>
          <cell r="D454" t="e">
            <v>#VALUE!</v>
          </cell>
          <cell r="E454" t="e">
            <v>#VALUE!</v>
          </cell>
          <cell r="F454" t="e">
            <v>#VALUE!</v>
          </cell>
          <cell r="G454" t="e">
            <v>#VALUE!</v>
          </cell>
          <cell r="H454" t="e">
            <v>#VALUE!</v>
          </cell>
        </row>
        <row r="455">
          <cell r="A455">
            <v>446</v>
          </cell>
          <cell r="B455" t="e">
            <v>#VALUE!</v>
          </cell>
          <cell r="D455" t="e">
            <v>#VALUE!</v>
          </cell>
          <cell r="E455" t="e">
            <v>#VALUE!</v>
          </cell>
          <cell r="F455" t="e">
            <v>#VALUE!</v>
          </cell>
          <cell r="G455" t="e">
            <v>#VALUE!</v>
          </cell>
          <cell r="H455" t="e">
            <v>#VALUE!</v>
          </cell>
        </row>
        <row r="456">
          <cell r="A456">
            <v>447</v>
          </cell>
          <cell r="B456" t="e">
            <v>#VALUE!</v>
          </cell>
          <cell r="D456" t="e">
            <v>#VALUE!</v>
          </cell>
          <cell r="E456" t="e">
            <v>#VALUE!</v>
          </cell>
          <cell r="F456" t="e">
            <v>#VALUE!</v>
          </cell>
          <cell r="G456" t="e">
            <v>#VALUE!</v>
          </cell>
          <cell r="H456" t="e">
            <v>#VALUE!</v>
          </cell>
        </row>
        <row r="457">
          <cell r="A457">
            <v>448</v>
          </cell>
          <cell r="B457" t="e">
            <v>#VALUE!</v>
          </cell>
          <cell r="D457" t="e">
            <v>#VALUE!</v>
          </cell>
          <cell r="E457" t="e">
            <v>#VALUE!</v>
          </cell>
          <cell r="F457" t="e">
            <v>#VALUE!</v>
          </cell>
          <cell r="G457" t="e">
            <v>#VALUE!</v>
          </cell>
          <cell r="H457" t="e">
            <v>#VALUE!</v>
          </cell>
        </row>
        <row r="458">
          <cell r="A458">
            <v>449</v>
          </cell>
          <cell r="B458" t="e">
            <v>#VALUE!</v>
          </cell>
          <cell r="D458" t="e">
            <v>#VALUE!</v>
          </cell>
          <cell r="E458" t="e">
            <v>#VALUE!</v>
          </cell>
          <cell r="F458" t="e">
            <v>#VALUE!</v>
          </cell>
          <cell r="G458" t="e">
            <v>#VALUE!</v>
          </cell>
          <cell r="H458" t="e">
            <v>#VALUE!</v>
          </cell>
        </row>
        <row r="459">
          <cell r="A459">
            <v>450</v>
          </cell>
          <cell r="B459" t="e">
            <v>#VALUE!</v>
          </cell>
          <cell r="D459" t="e">
            <v>#VALUE!</v>
          </cell>
          <cell r="E459" t="e">
            <v>#VALUE!</v>
          </cell>
          <cell r="F459" t="e">
            <v>#VALUE!</v>
          </cell>
          <cell r="G459" t="e">
            <v>#VALUE!</v>
          </cell>
          <cell r="H459" t="e">
            <v>#VALUE!</v>
          </cell>
        </row>
        <row r="460">
          <cell r="A460">
            <v>451</v>
          </cell>
          <cell r="B460" t="e">
            <v>#VALUE!</v>
          </cell>
          <cell r="D460" t="e">
            <v>#VALUE!</v>
          </cell>
          <cell r="E460" t="e">
            <v>#VALUE!</v>
          </cell>
          <cell r="F460" t="e">
            <v>#VALUE!</v>
          </cell>
          <cell r="G460" t="e">
            <v>#VALUE!</v>
          </cell>
          <cell r="H460" t="e">
            <v>#VALUE!</v>
          </cell>
        </row>
        <row r="461">
          <cell r="A461">
            <v>452</v>
          </cell>
          <cell r="B461" t="e">
            <v>#VALUE!</v>
          </cell>
          <cell r="D461" t="e">
            <v>#VALUE!</v>
          </cell>
          <cell r="E461" t="e">
            <v>#VALUE!</v>
          </cell>
          <cell r="F461" t="e">
            <v>#VALUE!</v>
          </cell>
          <cell r="G461" t="e">
            <v>#VALUE!</v>
          </cell>
          <cell r="H461" t="e">
            <v>#VALUE!</v>
          </cell>
        </row>
        <row r="462">
          <cell r="A462">
            <v>453</v>
          </cell>
          <cell r="B462" t="e">
            <v>#VALUE!</v>
          </cell>
          <cell r="D462" t="e">
            <v>#VALUE!</v>
          </cell>
          <cell r="E462" t="e">
            <v>#VALUE!</v>
          </cell>
          <cell r="F462" t="e">
            <v>#VALUE!</v>
          </cell>
          <cell r="G462" t="e">
            <v>#VALUE!</v>
          </cell>
          <cell r="H462" t="e">
            <v>#VALUE!</v>
          </cell>
        </row>
        <row r="463">
          <cell r="A463">
            <v>454</v>
          </cell>
          <cell r="B463" t="e">
            <v>#VALUE!</v>
          </cell>
          <cell r="D463" t="e">
            <v>#VALUE!</v>
          </cell>
          <cell r="E463" t="e">
            <v>#VALUE!</v>
          </cell>
          <cell r="F463" t="e">
            <v>#VALUE!</v>
          </cell>
          <cell r="G463" t="e">
            <v>#VALUE!</v>
          </cell>
          <cell r="H463" t="e">
            <v>#VALUE!</v>
          </cell>
        </row>
        <row r="464">
          <cell r="A464">
            <v>455</v>
          </cell>
          <cell r="B464" t="e">
            <v>#VALUE!</v>
          </cell>
          <cell r="D464" t="e">
            <v>#VALUE!</v>
          </cell>
          <cell r="E464" t="e">
            <v>#VALUE!</v>
          </cell>
          <cell r="F464" t="e">
            <v>#VALUE!</v>
          </cell>
          <cell r="G464" t="e">
            <v>#VALUE!</v>
          </cell>
          <cell r="H464" t="e">
            <v>#VALUE!</v>
          </cell>
        </row>
        <row r="465">
          <cell r="A465">
            <v>456</v>
          </cell>
          <cell r="B465" t="e">
            <v>#VALUE!</v>
          </cell>
          <cell r="D465" t="e">
            <v>#VALUE!</v>
          </cell>
          <cell r="E465" t="e">
            <v>#VALUE!</v>
          </cell>
          <cell r="F465" t="e">
            <v>#VALUE!</v>
          </cell>
          <cell r="G465" t="e">
            <v>#VALUE!</v>
          </cell>
          <cell r="H465" t="e">
            <v>#VALUE!</v>
          </cell>
        </row>
        <row r="466">
          <cell r="A466">
            <v>457</v>
          </cell>
          <cell r="B466" t="e">
            <v>#VALUE!</v>
          </cell>
          <cell r="D466" t="e">
            <v>#VALUE!</v>
          </cell>
          <cell r="E466" t="e">
            <v>#VALUE!</v>
          </cell>
          <cell r="F466" t="e">
            <v>#VALUE!</v>
          </cell>
          <cell r="G466" t="e">
            <v>#VALUE!</v>
          </cell>
          <cell r="H466" t="e">
            <v>#VALUE!</v>
          </cell>
        </row>
        <row r="467">
          <cell r="A467">
            <v>458</v>
          </cell>
          <cell r="B467" t="e">
            <v>#VALUE!</v>
          </cell>
          <cell r="D467" t="e">
            <v>#VALUE!</v>
          </cell>
          <cell r="E467" t="e">
            <v>#VALUE!</v>
          </cell>
          <cell r="F467" t="e">
            <v>#VALUE!</v>
          </cell>
          <cell r="G467" t="e">
            <v>#VALUE!</v>
          </cell>
          <cell r="H467" t="e">
            <v>#VALUE!</v>
          </cell>
        </row>
        <row r="468">
          <cell r="A468">
            <v>459</v>
          </cell>
          <cell r="B468" t="e">
            <v>#VALUE!</v>
          </cell>
          <cell r="D468" t="e">
            <v>#VALUE!</v>
          </cell>
          <cell r="E468" t="e">
            <v>#VALUE!</v>
          </cell>
          <cell r="F468" t="e">
            <v>#VALUE!</v>
          </cell>
          <cell r="G468" t="e">
            <v>#VALUE!</v>
          </cell>
          <cell r="H468" t="e">
            <v>#VALUE!</v>
          </cell>
        </row>
        <row r="469">
          <cell r="A469">
            <v>460</v>
          </cell>
          <cell r="B469" t="e">
            <v>#VALUE!</v>
          </cell>
          <cell r="D469" t="e">
            <v>#VALUE!</v>
          </cell>
          <cell r="E469" t="e">
            <v>#VALUE!</v>
          </cell>
          <cell r="F469" t="e">
            <v>#VALUE!</v>
          </cell>
          <cell r="G469" t="e">
            <v>#VALUE!</v>
          </cell>
          <cell r="H469" t="e">
            <v>#VALUE!</v>
          </cell>
        </row>
        <row r="470">
          <cell r="A470">
            <v>461</v>
          </cell>
          <cell r="B470" t="e">
            <v>#VALUE!</v>
          </cell>
          <cell r="D470" t="e">
            <v>#VALUE!</v>
          </cell>
          <cell r="E470" t="e">
            <v>#VALUE!</v>
          </cell>
          <cell r="F470" t="e">
            <v>#VALUE!</v>
          </cell>
          <cell r="G470" t="e">
            <v>#VALUE!</v>
          </cell>
          <cell r="H470" t="e">
            <v>#VALUE!</v>
          </cell>
        </row>
        <row r="471">
          <cell r="A471">
            <v>462</v>
          </cell>
          <cell r="B471" t="e">
            <v>#VALUE!</v>
          </cell>
          <cell r="D471" t="e">
            <v>#VALUE!</v>
          </cell>
          <cell r="E471" t="e">
            <v>#VALUE!</v>
          </cell>
          <cell r="F471" t="e">
            <v>#VALUE!</v>
          </cell>
          <cell r="G471" t="e">
            <v>#VALUE!</v>
          </cell>
          <cell r="H471" t="e">
            <v>#VALUE!</v>
          </cell>
        </row>
        <row r="472">
          <cell r="A472">
            <v>463</v>
          </cell>
          <cell r="B472" t="e">
            <v>#VALUE!</v>
          </cell>
          <cell r="D472" t="e">
            <v>#VALUE!</v>
          </cell>
          <cell r="E472" t="e">
            <v>#VALUE!</v>
          </cell>
          <cell r="F472" t="e">
            <v>#VALUE!</v>
          </cell>
          <cell r="G472" t="e">
            <v>#VALUE!</v>
          </cell>
          <cell r="H472" t="e">
            <v>#VALUE!</v>
          </cell>
        </row>
        <row r="473">
          <cell r="A473">
            <v>464</v>
          </cell>
          <cell r="B473" t="e">
            <v>#VALUE!</v>
          </cell>
          <cell r="D473" t="e">
            <v>#VALUE!</v>
          </cell>
          <cell r="E473" t="e">
            <v>#VALUE!</v>
          </cell>
          <cell r="F473" t="e">
            <v>#VALUE!</v>
          </cell>
          <cell r="G473" t="e">
            <v>#VALUE!</v>
          </cell>
          <cell r="H473" t="e">
            <v>#VALUE!</v>
          </cell>
        </row>
        <row r="474">
          <cell r="A474">
            <v>465</v>
          </cell>
          <cell r="B474" t="e">
            <v>#VALUE!</v>
          </cell>
          <cell r="D474" t="e">
            <v>#VALUE!</v>
          </cell>
          <cell r="E474" t="e">
            <v>#VALUE!</v>
          </cell>
          <cell r="F474" t="e">
            <v>#VALUE!</v>
          </cell>
          <cell r="G474" t="e">
            <v>#VALUE!</v>
          </cell>
          <cell r="H474" t="e">
            <v>#VALUE!</v>
          </cell>
        </row>
        <row r="475">
          <cell r="A475">
            <v>466</v>
          </cell>
          <cell r="B475" t="e">
            <v>#VALUE!</v>
          </cell>
          <cell r="D475" t="e">
            <v>#VALUE!</v>
          </cell>
          <cell r="E475" t="e">
            <v>#VALUE!</v>
          </cell>
          <cell r="F475" t="e">
            <v>#VALUE!</v>
          </cell>
          <cell r="G475" t="e">
            <v>#VALUE!</v>
          </cell>
          <cell r="H475" t="e">
            <v>#VALUE!</v>
          </cell>
        </row>
        <row r="476">
          <cell r="A476">
            <v>467</v>
          </cell>
          <cell r="B476" t="e">
            <v>#VALUE!</v>
          </cell>
          <cell r="D476" t="e">
            <v>#VALUE!</v>
          </cell>
          <cell r="E476" t="e">
            <v>#VALUE!</v>
          </cell>
          <cell r="F476" t="e">
            <v>#VALUE!</v>
          </cell>
          <cell r="G476" t="e">
            <v>#VALUE!</v>
          </cell>
          <cell r="H476" t="e">
            <v>#VALUE!</v>
          </cell>
        </row>
        <row r="477">
          <cell r="A477">
            <v>468</v>
          </cell>
          <cell r="B477" t="e">
            <v>#VALUE!</v>
          </cell>
          <cell r="D477" t="e">
            <v>#VALUE!</v>
          </cell>
          <cell r="E477" t="e">
            <v>#VALUE!</v>
          </cell>
          <cell r="F477" t="e">
            <v>#VALUE!</v>
          </cell>
          <cell r="G477" t="e">
            <v>#VALUE!</v>
          </cell>
          <cell r="H477" t="e">
            <v>#VALUE!</v>
          </cell>
        </row>
        <row r="478">
          <cell r="A478">
            <v>469</v>
          </cell>
          <cell r="B478" t="e">
            <v>#VALUE!</v>
          </cell>
          <cell r="D478" t="e">
            <v>#VALUE!</v>
          </cell>
          <cell r="E478" t="e">
            <v>#VALUE!</v>
          </cell>
          <cell r="F478" t="e">
            <v>#VALUE!</v>
          </cell>
          <cell r="G478" t="e">
            <v>#VALUE!</v>
          </cell>
          <cell r="H478" t="e">
            <v>#VALUE!</v>
          </cell>
        </row>
        <row r="479">
          <cell r="A479">
            <v>470</v>
          </cell>
          <cell r="B479" t="e">
            <v>#VALUE!</v>
          </cell>
          <cell r="D479" t="e">
            <v>#VALUE!</v>
          </cell>
          <cell r="E479" t="e">
            <v>#VALUE!</v>
          </cell>
          <cell r="F479" t="e">
            <v>#VALUE!</v>
          </cell>
          <cell r="G479" t="e">
            <v>#VALUE!</v>
          </cell>
          <cell r="H479" t="e">
            <v>#VALUE!</v>
          </cell>
        </row>
        <row r="480">
          <cell r="A480">
            <v>471</v>
          </cell>
          <cell r="B480" t="e">
            <v>#VALUE!</v>
          </cell>
          <cell r="D480" t="e">
            <v>#VALUE!</v>
          </cell>
          <cell r="E480" t="e">
            <v>#VALUE!</v>
          </cell>
          <cell r="F480" t="e">
            <v>#VALUE!</v>
          </cell>
          <cell r="G480" t="e">
            <v>#VALUE!</v>
          </cell>
          <cell r="H480" t="e">
            <v>#VALUE!</v>
          </cell>
        </row>
        <row r="481">
          <cell r="A481">
            <v>472</v>
          </cell>
          <cell r="B481" t="e">
            <v>#VALUE!</v>
          </cell>
          <cell r="D481" t="e">
            <v>#VALUE!</v>
          </cell>
          <cell r="E481" t="e">
            <v>#VALUE!</v>
          </cell>
          <cell r="F481" t="e">
            <v>#VALUE!</v>
          </cell>
          <cell r="G481" t="e">
            <v>#VALUE!</v>
          </cell>
          <cell r="H481" t="e">
            <v>#VALUE!</v>
          </cell>
        </row>
        <row r="482">
          <cell r="A482">
            <v>473</v>
          </cell>
          <cell r="B482" t="e">
            <v>#VALUE!</v>
          </cell>
          <cell r="D482" t="e">
            <v>#VALUE!</v>
          </cell>
          <cell r="E482" t="e">
            <v>#VALUE!</v>
          </cell>
          <cell r="F482" t="e">
            <v>#VALUE!</v>
          </cell>
          <cell r="G482" t="e">
            <v>#VALUE!</v>
          </cell>
          <cell r="H482" t="e">
            <v>#VALUE!</v>
          </cell>
        </row>
        <row r="483">
          <cell r="A483">
            <v>474</v>
          </cell>
          <cell r="B483" t="e">
            <v>#VALUE!</v>
          </cell>
          <cell r="D483" t="e">
            <v>#VALUE!</v>
          </cell>
          <cell r="E483" t="e">
            <v>#VALUE!</v>
          </cell>
          <cell r="F483" t="e">
            <v>#VALUE!</v>
          </cell>
          <cell r="G483" t="e">
            <v>#VALUE!</v>
          </cell>
          <cell r="H483" t="e">
            <v>#VALUE!</v>
          </cell>
        </row>
        <row r="484">
          <cell r="A484">
            <v>475</v>
          </cell>
          <cell r="B484" t="e">
            <v>#VALUE!</v>
          </cell>
          <cell r="D484" t="e">
            <v>#VALUE!</v>
          </cell>
          <cell r="E484" t="e">
            <v>#VALUE!</v>
          </cell>
          <cell r="F484" t="e">
            <v>#VALUE!</v>
          </cell>
          <cell r="G484" t="e">
            <v>#VALUE!</v>
          </cell>
          <cell r="H484" t="e">
            <v>#VALUE!</v>
          </cell>
        </row>
        <row r="485">
          <cell r="A485">
            <v>476</v>
          </cell>
          <cell r="B485" t="e">
            <v>#VALUE!</v>
          </cell>
          <cell r="D485" t="e">
            <v>#VALUE!</v>
          </cell>
          <cell r="E485" t="e">
            <v>#VALUE!</v>
          </cell>
          <cell r="F485" t="e">
            <v>#VALUE!</v>
          </cell>
          <cell r="G485" t="e">
            <v>#VALUE!</v>
          </cell>
          <cell r="H485" t="e">
            <v>#VALUE!</v>
          </cell>
        </row>
        <row r="486">
          <cell r="A486">
            <v>477</v>
          </cell>
          <cell r="B486" t="e">
            <v>#VALUE!</v>
          </cell>
          <cell r="D486" t="e">
            <v>#VALUE!</v>
          </cell>
          <cell r="E486" t="e">
            <v>#VALUE!</v>
          </cell>
          <cell r="F486" t="e">
            <v>#VALUE!</v>
          </cell>
          <cell r="G486" t="e">
            <v>#VALUE!</v>
          </cell>
          <cell r="H486" t="e">
            <v>#VALUE!</v>
          </cell>
        </row>
        <row r="487">
          <cell r="A487">
            <v>478</v>
          </cell>
          <cell r="B487" t="e">
            <v>#VALUE!</v>
          </cell>
          <cell r="D487" t="e">
            <v>#VALUE!</v>
          </cell>
          <cell r="E487" t="e">
            <v>#VALUE!</v>
          </cell>
          <cell r="F487" t="e">
            <v>#VALUE!</v>
          </cell>
          <cell r="G487" t="e">
            <v>#VALUE!</v>
          </cell>
          <cell r="H487" t="e">
            <v>#VALUE!</v>
          </cell>
        </row>
        <row r="488">
          <cell r="A488">
            <v>479</v>
          </cell>
          <cell r="B488" t="e">
            <v>#VALUE!</v>
          </cell>
          <cell r="D488" t="e">
            <v>#VALUE!</v>
          </cell>
          <cell r="E488" t="e">
            <v>#VALUE!</v>
          </cell>
          <cell r="F488" t="e">
            <v>#VALUE!</v>
          </cell>
          <cell r="G488" t="e">
            <v>#VALUE!</v>
          </cell>
          <cell r="H488" t="e">
            <v>#VALUE!</v>
          </cell>
        </row>
        <row r="489">
          <cell r="A489">
            <v>480</v>
          </cell>
          <cell r="B489" t="e">
            <v>#VALUE!</v>
          </cell>
          <cell r="D489" t="e">
            <v>#VALUE!</v>
          </cell>
          <cell r="E489" t="e">
            <v>#VALUE!</v>
          </cell>
          <cell r="F489" t="e">
            <v>#VALUE!</v>
          </cell>
          <cell r="G489" t="e">
            <v>#VALUE!</v>
          </cell>
          <cell r="H489" t="e">
            <v>#VALUE!</v>
          </cell>
        </row>
        <row r="490">
          <cell r="A490">
            <v>481</v>
          </cell>
          <cell r="B490" t="e">
            <v>#VALUE!</v>
          </cell>
          <cell r="D490" t="e">
            <v>#VALUE!</v>
          </cell>
          <cell r="E490" t="e">
            <v>#VALUE!</v>
          </cell>
          <cell r="F490" t="e">
            <v>#VALUE!</v>
          </cell>
          <cell r="G490" t="e">
            <v>#VALUE!</v>
          </cell>
          <cell r="H490" t="e">
            <v>#VALUE!</v>
          </cell>
        </row>
        <row r="491">
          <cell r="A491">
            <v>482</v>
          </cell>
          <cell r="B491" t="e">
            <v>#VALUE!</v>
          </cell>
          <cell r="D491" t="e">
            <v>#VALUE!</v>
          </cell>
          <cell r="E491" t="e">
            <v>#VALUE!</v>
          </cell>
          <cell r="F491" t="e">
            <v>#VALUE!</v>
          </cell>
          <cell r="G491" t="e">
            <v>#VALUE!</v>
          </cell>
          <cell r="H491" t="e">
            <v>#VALUE!</v>
          </cell>
        </row>
        <row r="492">
          <cell r="A492">
            <v>483</v>
          </cell>
          <cell r="B492" t="e">
            <v>#VALUE!</v>
          </cell>
          <cell r="D492" t="e">
            <v>#VALUE!</v>
          </cell>
          <cell r="E492" t="e">
            <v>#VALUE!</v>
          </cell>
          <cell r="F492" t="e">
            <v>#VALUE!</v>
          </cell>
          <cell r="G492" t="e">
            <v>#VALUE!</v>
          </cell>
          <cell r="H492" t="e">
            <v>#VALUE!</v>
          </cell>
        </row>
        <row r="493">
          <cell r="A493">
            <v>484</v>
          </cell>
          <cell r="B493" t="e">
            <v>#VALUE!</v>
          </cell>
          <cell r="D493" t="e">
            <v>#VALUE!</v>
          </cell>
          <cell r="E493" t="e">
            <v>#VALUE!</v>
          </cell>
          <cell r="F493" t="e">
            <v>#VALUE!</v>
          </cell>
          <cell r="G493" t="e">
            <v>#VALUE!</v>
          </cell>
          <cell r="H493" t="e">
            <v>#VALUE!</v>
          </cell>
        </row>
        <row r="494">
          <cell r="A494">
            <v>485</v>
          </cell>
          <cell r="B494" t="e">
            <v>#VALUE!</v>
          </cell>
          <cell r="D494" t="e">
            <v>#VALUE!</v>
          </cell>
          <cell r="E494" t="e">
            <v>#VALUE!</v>
          </cell>
          <cell r="F494" t="e">
            <v>#VALUE!</v>
          </cell>
          <cell r="G494" t="e">
            <v>#VALUE!</v>
          </cell>
          <cell r="H494" t="e">
            <v>#VALUE!</v>
          </cell>
        </row>
        <row r="495">
          <cell r="A495">
            <v>486</v>
          </cell>
          <cell r="B495" t="e">
            <v>#VALUE!</v>
          </cell>
          <cell r="D495" t="e">
            <v>#VALUE!</v>
          </cell>
          <cell r="E495" t="e">
            <v>#VALUE!</v>
          </cell>
          <cell r="F495" t="e">
            <v>#VALUE!</v>
          </cell>
          <cell r="G495" t="e">
            <v>#VALUE!</v>
          </cell>
          <cell r="H495" t="e">
            <v>#VALUE!</v>
          </cell>
        </row>
        <row r="496">
          <cell r="A496">
            <v>487</v>
          </cell>
          <cell r="B496" t="e">
            <v>#VALUE!</v>
          </cell>
          <cell r="D496" t="e">
            <v>#VALUE!</v>
          </cell>
          <cell r="E496" t="e">
            <v>#VALUE!</v>
          </cell>
          <cell r="F496" t="e">
            <v>#VALUE!</v>
          </cell>
          <cell r="G496" t="e">
            <v>#VALUE!</v>
          </cell>
          <cell r="H496" t="e">
            <v>#VALUE!</v>
          </cell>
        </row>
        <row r="497">
          <cell r="A497">
            <v>488</v>
          </cell>
          <cell r="B497" t="e">
            <v>#VALUE!</v>
          </cell>
          <cell r="D497" t="e">
            <v>#VALUE!</v>
          </cell>
          <cell r="E497" t="e">
            <v>#VALUE!</v>
          </cell>
          <cell r="F497" t="e">
            <v>#VALUE!</v>
          </cell>
          <cell r="G497" t="e">
            <v>#VALUE!</v>
          </cell>
          <cell r="H497" t="e">
            <v>#VALUE!</v>
          </cell>
        </row>
        <row r="498">
          <cell r="A498">
            <v>489</v>
          </cell>
          <cell r="B498" t="e">
            <v>#VALUE!</v>
          </cell>
          <cell r="D498" t="e">
            <v>#VALUE!</v>
          </cell>
          <cell r="E498" t="e">
            <v>#VALUE!</v>
          </cell>
          <cell r="F498" t="e">
            <v>#VALUE!</v>
          </cell>
          <cell r="G498" t="e">
            <v>#VALUE!</v>
          </cell>
          <cell r="H498" t="e">
            <v>#VALUE!</v>
          </cell>
        </row>
        <row r="499">
          <cell r="A499">
            <v>490</v>
          </cell>
          <cell r="B499" t="e">
            <v>#VALUE!</v>
          </cell>
          <cell r="D499" t="e">
            <v>#VALUE!</v>
          </cell>
          <cell r="E499" t="e">
            <v>#VALUE!</v>
          </cell>
          <cell r="F499" t="e">
            <v>#VALUE!</v>
          </cell>
          <cell r="G499" t="e">
            <v>#VALUE!</v>
          </cell>
          <cell r="H499" t="e">
            <v>#VALUE!</v>
          </cell>
        </row>
        <row r="500">
          <cell r="A500">
            <v>491</v>
          </cell>
          <cell r="B500" t="e">
            <v>#VALUE!</v>
          </cell>
          <cell r="D500" t="e">
            <v>#VALUE!</v>
          </cell>
          <cell r="E500" t="e">
            <v>#VALUE!</v>
          </cell>
          <cell r="F500" t="e">
            <v>#VALUE!</v>
          </cell>
          <cell r="G500" t="e">
            <v>#VALUE!</v>
          </cell>
          <cell r="H500" t="e">
            <v>#VALUE!</v>
          </cell>
        </row>
        <row r="501">
          <cell r="A501">
            <v>492</v>
          </cell>
          <cell r="B501" t="e">
            <v>#VALUE!</v>
          </cell>
          <cell r="D501" t="e">
            <v>#VALUE!</v>
          </cell>
          <cell r="E501" t="e">
            <v>#VALUE!</v>
          </cell>
          <cell r="F501" t="e">
            <v>#VALUE!</v>
          </cell>
          <cell r="G501" t="e">
            <v>#VALUE!</v>
          </cell>
          <cell r="H501" t="e">
            <v>#VALUE!</v>
          </cell>
        </row>
        <row r="502">
          <cell r="A502">
            <v>493</v>
          </cell>
          <cell r="B502" t="e">
            <v>#VALUE!</v>
          </cell>
          <cell r="D502" t="e">
            <v>#VALUE!</v>
          </cell>
          <cell r="E502" t="e">
            <v>#VALUE!</v>
          </cell>
          <cell r="F502" t="e">
            <v>#VALUE!</v>
          </cell>
          <cell r="G502" t="e">
            <v>#VALUE!</v>
          </cell>
          <cell r="H502" t="e">
            <v>#VALUE!</v>
          </cell>
        </row>
        <row r="503">
          <cell r="A503">
            <v>494</v>
          </cell>
          <cell r="B503" t="e">
            <v>#VALUE!</v>
          </cell>
          <cell r="D503" t="e">
            <v>#VALUE!</v>
          </cell>
          <cell r="E503" t="e">
            <v>#VALUE!</v>
          </cell>
          <cell r="F503" t="e">
            <v>#VALUE!</v>
          </cell>
          <cell r="G503" t="e">
            <v>#VALUE!</v>
          </cell>
          <cell r="H503" t="e">
            <v>#VALUE!</v>
          </cell>
        </row>
        <row r="504">
          <cell r="A504">
            <v>495</v>
          </cell>
          <cell r="B504" t="e">
            <v>#VALUE!</v>
          </cell>
          <cell r="D504" t="e">
            <v>#VALUE!</v>
          </cell>
          <cell r="E504" t="e">
            <v>#VALUE!</v>
          </cell>
          <cell r="F504" t="e">
            <v>#VALUE!</v>
          </cell>
          <cell r="G504" t="e">
            <v>#VALUE!</v>
          </cell>
          <cell r="H504" t="e">
            <v>#VALUE!</v>
          </cell>
        </row>
        <row r="505">
          <cell r="A505">
            <v>496</v>
          </cell>
          <cell r="B505" t="e">
            <v>#VALUE!</v>
          </cell>
          <cell r="D505" t="e">
            <v>#VALUE!</v>
          </cell>
          <cell r="E505" t="e">
            <v>#VALUE!</v>
          </cell>
          <cell r="F505" t="e">
            <v>#VALUE!</v>
          </cell>
          <cell r="G505" t="e">
            <v>#VALUE!</v>
          </cell>
          <cell r="H505" t="e">
            <v>#VALUE!</v>
          </cell>
        </row>
        <row r="506">
          <cell r="A506">
            <v>497</v>
          </cell>
          <cell r="B506" t="e">
            <v>#VALUE!</v>
          </cell>
          <cell r="D506" t="e">
            <v>#VALUE!</v>
          </cell>
          <cell r="E506" t="e">
            <v>#VALUE!</v>
          </cell>
          <cell r="F506" t="e">
            <v>#VALUE!</v>
          </cell>
          <cell r="G506" t="e">
            <v>#VALUE!</v>
          </cell>
          <cell r="H506" t="e">
            <v>#VALUE!</v>
          </cell>
        </row>
        <row r="507">
          <cell r="A507">
            <v>498</v>
          </cell>
          <cell r="B507" t="e">
            <v>#VALUE!</v>
          </cell>
          <cell r="D507" t="e">
            <v>#VALUE!</v>
          </cell>
          <cell r="E507" t="e">
            <v>#VALUE!</v>
          </cell>
          <cell r="F507" t="e">
            <v>#VALUE!</v>
          </cell>
          <cell r="G507" t="e">
            <v>#VALUE!</v>
          </cell>
          <cell r="H507" t="e">
            <v>#VALUE!</v>
          </cell>
        </row>
        <row r="508">
          <cell r="A508">
            <v>499</v>
          </cell>
          <cell r="B508" t="e">
            <v>#VALUE!</v>
          </cell>
          <cell r="D508" t="e">
            <v>#VALUE!</v>
          </cell>
          <cell r="E508" t="e">
            <v>#VALUE!</v>
          </cell>
          <cell r="F508" t="e">
            <v>#VALUE!</v>
          </cell>
          <cell r="G508" t="e">
            <v>#VALUE!</v>
          </cell>
          <cell r="H508" t="e">
            <v>#VALUE!</v>
          </cell>
        </row>
        <row r="509">
          <cell r="A509">
            <v>500</v>
          </cell>
          <cell r="B509" t="e">
            <v>#VALUE!</v>
          </cell>
          <cell r="D509" t="e">
            <v>#VALUE!</v>
          </cell>
          <cell r="E509" t="e">
            <v>#VALUE!</v>
          </cell>
          <cell r="F509" t="e">
            <v>#VALUE!</v>
          </cell>
          <cell r="G509" t="e">
            <v>#VALUE!</v>
          </cell>
          <cell r="H509" t="e">
            <v>#VALUE!</v>
          </cell>
        </row>
        <row r="510">
          <cell r="A510">
            <v>501</v>
          </cell>
          <cell r="B510" t="e">
            <v>#VALUE!</v>
          </cell>
          <cell r="D510" t="e">
            <v>#VALUE!</v>
          </cell>
          <cell r="E510" t="e">
            <v>#VALUE!</v>
          </cell>
          <cell r="F510" t="e">
            <v>#VALUE!</v>
          </cell>
          <cell r="G510" t="e">
            <v>#VALUE!</v>
          </cell>
          <cell r="H510" t="e">
            <v>#VALUE!</v>
          </cell>
        </row>
        <row r="511">
          <cell r="A511">
            <v>502</v>
          </cell>
          <cell r="B511" t="e">
            <v>#VALUE!</v>
          </cell>
          <cell r="D511" t="e">
            <v>#VALUE!</v>
          </cell>
          <cell r="E511" t="e">
            <v>#VALUE!</v>
          </cell>
          <cell r="F511" t="e">
            <v>#VALUE!</v>
          </cell>
          <cell r="G511" t="e">
            <v>#VALUE!</v>
          </cell>
          <cell r="H511" t="e">
            <v>#VALUE!</v>
          </cell>
        </row>
        <row r="512">
          <cell r="A512">
            <v>503</v>
          </cell>
          <cell r="B512" t="e">
            <v>#VALUE!</v>
          </cell>
          <cell r="D512" t="e">
            <v>#VALUE!</v>
          </cell>
          <cell r="E512" t="e">
            <v>#VALUE!</v>
          </cell>
          <cell r="F512" t="e">
            <v>#VALUE!</v>
          </cell>
          <cell r="G512" t="e">
            <v>#VALUE!</v>
          </cell>
          <cell r="H512" t="e">
            <v>#VALUE!</v>
          </cell>
        </row>
        <row r="513">
          <cell r="A513">
            <v>504</v>
          </cell>
          <cell r="B513" t="e">
            <v>#VALUE!</v>
          </cell>
          <cell r="D513" t="e">
            <v>#VALUE!</v>
          </cell>
          <cell r="E513" t="e">
            <v>#VALUE!</v>
          </cell>
          <cell r="F513" t="e">
            <v>#VALUE!</v>
          </cell>
          <cell r="G513" t="e">
            <v>#VALUE!</v>
          </cell>
          <cell r="H513" t="e">
            <v>#VALUE!</v>
          </cell>
        </row>
        <row r="514">
          <cell r="A514">
            <v>505</v>
          </cell>
          <cell r="B514" t="e">
            <v>#VALUE!</v>
          </cell>
          <cell r="D514" t="e">
            <v>#VALUE!</v>
          </cell>
          <cell r="E514" t="e">
            <v>#VALUE!</v>
          </cell>
          <cell r="F514" t="e">
            <v>#VALUE!</v>
          </cell>
          <cell r="G514" t="e">
            <v>#VALUE!</v>
          </cell>
          <cell r="H514" t="e">
            <v>#VALUE!</v>
          </cell>
        </row>
        <row r="515">
          <cell r="A515">
            <v>506</v>
          </cell>
          <cell r="B515" t="e">
            <v>#VALUE!</v>
          </cell>
          <cell r="D515" t="e">
            <v>#VALUE!</v>
          </cell>
          <cell r="E515" t="e">
            <v>#VALUE!</v>
          </cell>
          <cell r="F515" t="e">
            <v>#VALUE!</v>
          </cell>
          <cell r="G515" t="e">
            <v>#VALUE!</v>
          </cell>
          <cell r="H515" t="e">
            <v>#VALUE!</v>
          </cell>
        </row>
        <row r="516">
          <cell r="A516">
            <v>507</v>
          </cell>
          <cell r="B516" t="e">
            <v>#VALUE!</v>
          </cell>
          <cell r="D516" t="e">
            <v>#VALUE!</v>
          </cell>
          <cell r="E516" t="e">
            <v>#VALUE!</v>
          </cell>
          <cell r="F516" t="e">
            <v>#VALUE!</v>
          </cell>
          <cell r="G516" t="e">
            <v>#VALUE!</v>
          </cell>
          <cell r="H516" t="e">
            <v>#VALUE!</v>
          </cell>
        </row>
        <row r="517">
          <cell r="A517">
            <v>508</v>
          </cell>
          <cell r="B517" t="e">
            <v>#VALUE!</v>
          </cell>
          <cell r="D517" t="e">
            <v>#VALUE!</v>
          </cell>
          <cell r="E517" t="e">
            <v>#VALUE!</v>
          </cell>
          <cell r="F517" t="e">
            <v>#VALUE!</v>
          </cell>
          <cell r="G517" t="e">
            <v>#VALUE!</v>
          </cell>
          <cell r="H517" t="e">
            <v>#VALUE!</v>
          </cell>
        </row>
        <row r="518">
          <cell r="A518">
            <v>509</v>
          </cell>
          <cell r="B518" t="e">
            <v>#VALUE!</v>
          </cell>
          <cell r="D518" t="e">
            <v>#VALUE!</v>
          </cell>
          <cell r="E518" t="e">
            <v>#VALUE!</v>
          </cell>
          <cell r="F518" t="e">
            <v>#VALUE!</v>
          </cell>
          <cell r="G518" t="e">
            <v>#VALUE!</v>
          </cell>
          <cell r="H518" t="e">
            <v>#VALUE!</v>
          </cell>
        </row>
        <row r="519">
          <cell r="A519">
            <v>510</v>
          </cell>
          <cell r="B519" t="e">
            <v>#VALUE!</v>
          </cell>
          <cell r="D519" t="e">
            <v>#VALUE!</v>
          </cell>
          <cell r="E519" t="e">
            <v>#VALUE!</v>
          </cell>
          <cell r="F519" t="e">
            <v>#VALUE!</v>
          </cell>
          <cell r="G519" t="e">
            <v>#VALUE!</v>
          </cell>
          <cell r="H519" t="e">
            <v>#VALUE!</v>
          </cell>
        </row>
        <row r="520">
          <cell r="A520">
            <v>511</v>
          </cell>
          <cell r="B520" t="e">
            <v>#VALUE!</v>
          </cell>
          <cell r="D520" t="e">
            <v>#VALUE!</v>
          </cell>
          <cell r="E520" t="e">
            <v>#VALUE!</v>
          </cell>
          <cell r="F520" t="e">
            <v>#VALUE!</v>
          </cell>
          <cell r="G520" t="e">
            <v>#VALUE!</v>
          </cell>
          <cell r="H520" t="e">
            <v>#VALUE!</v>
          </cell>
        </row>
        <row r="521">
          <cell r="A521">
            <v>512</v>
          </cell>
          <cell r="B521" t="e">
            <v>#VALUE!</v>
          </cell>
          <cell r="D521" t="e">
            <v>#VALUE!</v>
          </cell>
          <cell r="E521" t="e">
            <v>#VALUE!</v>
          </cell>
          <cell r="F521" t="e">
            <v>#VALUE!</v>
          </cell>
          <cell r="G521" t="e">
            <v>#VALUE!</v>
          </cell>
          <cell r="H521" t="e">
            <v>#VALUE!</v>
          </cell>
        </row>
        <row r="522">
          <cell r="A522">
            <v>513</v>
          </cell>
          <cell r="B522" t="e">
            <v>#VALUE!</v>
          </cell>
          <cell r="D522" t="e">
            <v>#VALUE!</v>
          </cell>
          <cell r="E522" t="e">
            <v>#VALUE!</v>
          </cell>
          <cell r="F522" t="e">
            <v>#VALUE!</v>
          </cell>
          <cell r="G522" t="e">
            <v>#VALUE!</v>
          </cell>
          <cell r="H522" t="e">
            <v>#VALUE!</v>
          </cell>
        </row>
        <row r="523">
          <cell r="A523">
            <v>514</v>
          </cell>
          <cell r="B523" t="e">
            <v>#VALUE!</v>
          </cell>
          <cell r="D523" t="e">
            <v>#VALUE!</v>
          </cell>
          <cell r="E523" t="e">
            <v>#VALUE!</v>
          </cell>
          <cell r="F523" t="e">
            <v>#VALUE!</v>
          </cell>
          <cell r="G523" t="e">
            <v>#VALUE!</v>
          </cell>
          <cell r="H523" t="e">
            <v>#VALUE!</v>
          </cell>
        </row>
        <row r="524">
          <cell r="A524">
            <v>515</v>
          </cell>
          <cell r="B524" t="e">
            <v>#VALUE!</v>
          </cell>
          <cell r="D524" t="e">
            <v>#VALUE!</v>
          </cell>
          <cell r="E524" t="e">
            <v>#VALUE!</v>
          </cell>
          <cell r="F524" t="e">
            <v>#VALUE!</v>
          </cell>
          <cell r="G524" t="e">
            <v>#VALUE!</v>
          </cell>
          <cell r="H524" t="e">
            <v>#VALUE!</v>
          </cell>
        </row>
        <row r="525">
          <cell r="A525">
            <v>516</v>
          </cell>
          <cell r="B525" t="e">
            <v>#VALUE!</v>
          </cell>
          <cell r="D525" t="e">
            <v>#VALUE!</v>
          </cell>
          <cell r="E525" t="e">
            <v>#VALUE!</v>
          </cell>
          <cell r="F525" t="e">
            <v>#VALUE!</v>
          </cell>
          <cell r="G525" t="e">
            <v>#VALUE!</v>
          </cell>
          <cell r="H525" t="e">
            <v>#VALUE!</v>
          </cell>
        </row>
        <row r="526">
          <cell r="A526">
            <v>517</v>
          </cell>
          <cell r="B526" t="e">
            <v>#VALUE!</v>
          </cell>
          <cell r="D526" t="e">
            <v>#VALUE!</v>
          </cell>
          <cell r="E526" t="e">
            <v>#VALUE!</v>
          </cell>
          <cell r="F526" t="e">
            <v>#VALUE!</v>
          </cell>
          <cell r="G526" t="e">
            <v>#VALUE!</v>
          </cell>
          <cell r="H526" t="e">
            <v>#VALUE!</v>
          </cell>
        </row>
        <row r="527">
          <cell r="A527">
            <v>518</v>
          </cell>
          <cell r="B527" t="e">
            <v>#VALUE!</v>
          </cell>
          <cell r="D527" t="e">
            <v>#VALUE!</v>
          </cell>
          <cell r="E527" t="e">
            <v>#VALUE!</v>
          </cell>
          <cell r="F527" t="e">
            <v>#VALUE!</v>
          </cell>
          <cell r="G527" t="e">
            <v>#VALUE!</v>
          </cell>
          <cell r="H527" t="e">
            <v>#VALUE!</v>
          </cell>
        </row>
        <row r="528">
          <cell r="A528">
            <v>519</v>
          </cell>
          <cell r="B528" t="e">
            <v>#VALUE!</v>
          </cell>
          <cell r="D528" t="e">
            <v>#VALUE!</v>
          </cell>
          <cell r="E528" t="e">
            <v>#VALUE!</v>
          </cell>
          <cell r="F528" t="e">
            <v>#VALUE!</v>
          </cell>
          <cell r="G528" t="e">
            <v>#VALUE!</v>
          </cell>
          <cell r="H528" t="e">
            <v>#VALUE!</v>
          </cell>
        </row>
        <row r="529">
          <cell r="A529">
            <v>520</v>
          </cell>
          <cell r="B529" t="e">
            <v>#VALUE!</v>
          </cell>
          <cell r="D529" t="e">
            <v>#VALUE!</v>
          </cell>
          <cell r="E529" t="e">
            <v>#VALUE!</v>
          </cell>
          <cell r="F529" t="e">
            <v>#VALUE!</v>
          </cell>
          <cell r="G529" t="e">
            <v>#VALUE!</v>
          </cell>
          <cell r="H529" t="e">
            <v>#VALUE!</v>
          </cell>
        </row>
        <row r="530">
          <cell r="A530">
            <v>521</v>
          </cell>
          <cell r="B530" t="e">
            <v>#VALUE!</v>
          </cell>
          <cell r="D530" t="e">
            <v>#VALUE!</v>
          </cell>
          <cell r="E530" t="e">
            <v>#VALUE!</v>
          </cell>
          <cell r="F530" t="e">
            <v>#VALUE!</v>
          </cell>
          <cell r="G530" t="e">
            <v>#VALUE!</v>
          </cell>
          <cell r="H530" t="e">
            <v>#VALUE!</v>
          </cell>
        </row>
        <row r="531">
          <cell r="A531">
            <v>522</v>
          </cell>
          <cell r="B531" t="e">
            <v>#VALUE!</v>
          </cell>
          <cell r="D531" t="e">
            <v>#VALUE!</v>
          </cell>
          <cell r="E531" t="e">
            <v>#VALUE!</v>
          </cell>
          <cell r="F531" t="e">
            <v>#VALUE!</v>
          </cell>
          <cell r="G531" t="e">
            <v>#VALUE!</v>
          </cell>
          <cell r="H531" t="e">
            <v>#VALUE!</v>
          </cell>
        </row>
        <row r="532">
          <cell r="A532">
            <v>523</v>
          </cell>
          <cell r="B532" t="e">
            <v>#VALUE!</v>
          </cell>
          <cell r="D532" t="e">
            <v>#VALUE!</v>
          </cell>
          <cell r="E532" t="e">
            <v>#VALUE!</v>
          </cell>
          <cell r="F532" t="e">
            <v>#VALUE!</v>
          </cell>
          <cell r="G532" t="e">
            <v>#VALUE!</v>
          </cell>
          <cell r="H532" t="e">
            <v>#VALUE!</v>
          </cell>
        </row>
        <row r="533">
          <cell r="A533">
            <v>524</v>
          </cell>
          <cell r="B533" t="e">
            <v>#VALUE!</v>
          </cell>
          <cell r="D533" t="e">
            <v>#VALUE!</v>
          </cell>
          <cell r="E533" t="e">
            <v>#VALUE!</v>
          </cell>
          <cell r="F533" t="e">
            <v>#VALUE!</v>
          </cell>
          <cell r="G533" t="e">
            <v>#VALUE!</v>
          </cell>
          <cell r="H533" t="e">
            <v>#VALUE!</v>
          </cell>
        </row>
        <row r="534">
          <cell r="A534">
            <v>525</v>
          </cell>
          <cell r="B534" t="e">
            <v>#VALUE!</v>
          </cell>
          <cell r="D534" t="e">
            <v>#VALUE!</v>
          </cell>
          <cell r="E534" t="e">
            <v>#VALUE!</v>
          </cell>
          <cell r="F534" t="e">
            <v>#VALUE!</v>
          </cell>
          <cell r="G534" t="e">
            <v>#VALUE!</v>
          </cell>
          <cell r="H534" t="e">
            <v>#VALUE!</v>
          </cell>
        </row>
        <row r="535">
          <cell r="A535">
            <v>526</v>
          </cell>
          <cell r="B535" t="e">
            <v>#VALUE!</v>
          </cell>
          <cell r="D535" t="e">
            <v>#VALUE!</v>
          </cell>
          <cell r="E535" t="e">
            <v>#VALUE!</v>
          </cell>
          <cell r="F535" t="e">
            <v>#VALUE!</v>
          </cell>
          <cell r="G535" t="e">
            <v>#VALUE!</v>
          </cell>
          <cell r="H535" t="e">
            <v>#VALUE!</v>
          </cell>
        </row>
        <row r="536">
          <cell r="A536">
            <v>527</v>
          </cell>
          <cell r="B536" t="e">
            <v>#VALUE!</v>
          </cell>
          <cell r="D536" t="e">
            <v>#VALUE!</v>
          </cell>
          <cell r="E536" t="e">
            <v>#VALUE!</v>
          </cell>
          <cell r="F536" t="e">
            <v>#VALUE!</v>
          </cell>
          <cell r="G536" t="e">
            <v>#VALUE!</v>
          </cell>
          <cell r="H536" t="e">
            <v>#VALUE!</v>
          </cell>
        </row>
        <row r="537">
          <cell r="A537">
            <v>528</v>
          </cell>
          <cell r="B537" t="e">
            <v>#VALUE!</v>
          </cell>
          <cell r="D537" t="e">
            <v>#VALUE!</v>
          </cell>
          <cell r="E537" t="e">
            <v>#VALUE!</v>
          </cell>
          <cell r="F537" t="e">
            <v>#VALUE!</v>
          </cell>
          <cell r="G537" t="e">
            <v>#VALUE!</v>
          </cell>
          <cell r="H537" t="e">
            <v>#VALUE!</v>
          </cell>
        </row>
        <row r="538">
          <cell r="A538">
            <v>529</v>
          </cell>
          <cell r="B538" t="e">
            <v>#VALUE!</v>
          </cell>
          <cell r="D538" t="e">
            <v>#VALUE!</v>
          </cell>
          <cell r="E538" t="e">
            <v>#VALUE!</v>
          </cell>
          <cell r="F538" t="e">
            <v>#VALUE!</v>
          </cell>
          <cell r="G538" t="e">
            <v>#VALUE!</v>
          </cell>
          <cell r="H538" t="e">
            <v>#VALUE!</v>
          </cell>
        </row>
        <row r="539">
          <cell r="A539">
            <v>530</v>
          </cell>
          <cell r="B539" t="e">
            <v>#VALUE!</v>
          </cell>
          <cell r="D539" t="e">
            <v>#VALUE!</v>
          </cell>
          <cell r="E539" t="e">
            <v>#VALUE!</v>
          </cell>
          <cell r="F539" t="e">
            <v>#VALUE!</v>
          </cell>
          <cell r="G539" t="e">
            <v>#VALUE!</v>
          </cell>
          <cell r="H539" t="e">
            <v>#VALUE!</v>
          </cell>
        </row>
        <row r="540">
          <cell r="A540">
            <v>531</v>
          </cell>
          <cell r="B540" t="e">
            <v>#VALUE!</v>
          </cell>
          <cell r="D540" t="e">
            <v>#VALUE!</v>
          </cell>
          <cell r="E540" t="e">
            <v>#VALUE!</v>
          </cell>
          <cell r="F540" t="e">
            <v>#VALUE!</v>
          </cell>
          <cell r="G540" t="e">
            <v>#VALUE!</v>
          </cell>
          <cell r="H540" t="e">
            <v>#VALUE!</v>
          </cell>
        </row>
        <row r="541">
          <cell r="A541">
            <v>532</v>
          </cell>
          <cell r="B541" t="e">
            <v>#VALUE!</v>
          </cell>
          <cell r="D541" t="e">
            <v>#VALUE!</v>
          </cell>
          <cell r="E541" t="e">
            <v>#VALUE!</v>
          </cell>
          <cell r="F541" t="e">
            <v>#VALUE!</v>
          </cell>
          <cell r="G541" t="e">
            <v>#VALUE!</v>
          </cell>
          <cell r="H541" t="e">
            <v>#VALUE!</v>
          </cell>
        </row>
        <row r="542">
          <cell r="A542">
            <v>533</v>
          </cell>
          <cell r="B542" t="e">
            <v>#VALUE!</v>
          </cell>
          <cell r="D542" t="e">
            <v>#VALUE!</v>
          </cell>
          <cell r="E542" t="e">
            <v>#VALUE!</v>
          </cell>
          <cell r="F542" t="e">
            <v>#VALUE!</v>
          </cell>
          <cell r="G542" t="e">
            <v>#VALUE!</v>
          </cell>
          <cell r="H542" t="e">
            <v>#VALUE!</v>
          </cell>
        </row>
        <row r="543">
          <cell r="A543">
            <v>534</v>
          </cell>
          <cell r="B543" t="e">
            <v>#VALUE!</v>
          </cell>
          <cell r="D543" t="e">
            <v>#VALUE!</v>
          </cell>
          <cell r="E543" t="e">
            <v>#VALUE!</v>
          </cell>
          <cell r="F543" t="e">
            <v>#VALUE!</v>
          </cell>
          <cell r="G543" t="e">
            <v>#VALUE!</v>
          </cell>
          <cell r="H543" t="e">
            <v>#VALUE!</v>
          </cell>
        </row>
        <row r="544">
          <cell r="A544">
            <v>535</v>
          </cell>
          <cell r="B544" t="e">
            <v>#VALUE!</v>
          </cell>
          <cell r="D544" t="e">
            <v>#VALUE!</v>
          </cell>
          <cell r="E544" t="e">
            <v>#VALUE!</v>
          </cell>
          <cell r="F544" t="e">
            <v>#VALUE!</v>
          </cell>
          <cell r="G544" t="e">
            <v>#VALUE!</v>
          </cell>
          <cell r="H544" t="e">
            <v>#VALUE!</v>
          </cell>
        </row>
        <row r="545">
          <cell r="A545">
            <v>536</v>
          </cell>
          <cell r="B545" t="e">
            <v>#VALUE!</v>
          </cell>
          <cell r="D545" t="e">
            <v>#VALUE!</v>
          </cell>
          <cell r="E545" t="e">
            <v>#VALUE!</v>
          </cell>
          <cell r="F545" t="e">
            <v>#VALUE!</v>
          </cell>
          <cell r="G545" t="e">
            <v>#VALUE!</v>
          </cell>
          <cell r="H545" t="e">
            <v>#VALUE!</v>
          </cell>
        </row>
        <row r="546">
          <cell r="A546">
            <v>537</v>
          </cell>
          <cell r="B546" t="e">
            <v>#VALUE!</v>
          </cell>
          <cell r="D546" t="e">
            <v>#VALUE!</v>
          </cell>
          <cell r="E546" t="e">
            <v>#VALUE!</v>
          </cell>
          <cell r="F546" t="e">
            <v>#VALUE!</v>
          </cell>
          <cell r="G546" t="e">
            <v>#VALUE!</v>
          </cell>
          <cell r="H546" t="e">
            <v>#VALUE!</v>
          </cell>
        </row>
        <row r="547">
          <cell r="A547">
            <v>538</v>
          </cell>
          <cell r="B547" t="e">
            <v>#VALUE!</v>
          </cell>
          <cell r="D547" t="e">
            <v>#VALUE!</v>
          </cell>
          <cell r="E547" t="e">
            <v>#VALUE!</v>
          </cell>
          <cell r="F547" t="e">
            <v>#VALUE!</v>
          </cell>
          <cell r="G547" t="e">
            <v>#VALUE!</v>
          </cell>
          <cell r="H547" t="e">
            <v>#VALUE!</v>
          </cell>
        </row>
        <row r="548">
          <cell r="A548">
            <v>539</v>
          </cell>
          <cell r="B548" t="e">
            <v>#VALUE!</v>
          </cell>
          <cell r="D548" t="e">
            <v>#VALUE!</v>
          </cell>
          <cell r="E548" t="e">
            <v>#VALUE!</v>
          </cell>
          <cell r="F548" t="e">
            <v>#VALUE!</v>
          </cell>
          <cell r="G548" t="e">
            <v>#VALUE!</v>
          </cell>
          <cell r="H548" t="e">
            <v>#VALUE!</v>
          </cell>
        </row>
        <row r="549">
          <cell r="A549">
            <v>540</v>
          </cell>
          <cell r="B549" t="e">
            <v>#VALUE!</v>
          </cell>
          <cell r="D549" t="e">
            <v>#VALUE!</v>
          </cell>
          <cell r="E549" t="e">
            <v>#VALUE!</v>
          </cell>
          <cell r="F549" t="e">
            <v>#VALUE!</v>
          </cell>
          <cell r="G549" t="e">
            <v>#VALUE!</v>
          </cell>
          <cell r="H549" t="e">
            <v>#VALUE!</v>
          </cell>
        </row>
        <row r="550">
          <cell r="A550">
            <v>541</v>
          </cell>
          <cell r="B550" t="e">
            <v>#VALUE!</v>
          </cell>
          <cell r="D550" t="e">
            <v>#VALUE!</v>
          </cell>
          <cell r="E550" t="e">
            <v>#VALUE!</v>
          </cell>
          <cell r="F550" t="e">
            <v>#VALUE!</v>
          </cell>
          <cell r="G550" t="e">
            <v>#VALUE!</v>
          </cell>
          <cell r="H550" t="e">
            <v>#VALUE!</v>
          </cell>
        </row>
        <row r="551">
          <cell r="A551">
            <v>542</v>
          </cell>
          <cell r="B551" t="e">
            <v>#VALUE!</v>
          </cell>
          <cell r="D551" t="e">
            <v>#VALUE!</v>
          </cell>
          <cell r="E551" t="e">
            <v>#VALUE!</v>
          </cell>
          <cell r="F551" t="e">
            <v>#VALUE!</v>
          </cell>
          <cell r="G551" t="e">
            <v>#VALUE!</v>
          </cell>
          <cell r="H551" t="e">
            <v>#VALUE!</v>
          </cell>
        </row>
        <row r="552">
          <cell r="A552">
            <v>543</v>
          </cell>
          <cell r="B552" t="e">
            <v>#VALUE!</v>
          </cell>
          <cell r="D552" t="e">
            <v>#VALUE!</v>
          </cell>
          <cell r="E552" t="e">
            <v>#VALUE!</v>
          </cell>
          <cell r="F552" t="e">
            <v>#VALUE!</v>
          </cell>
          <cell r="G552" t="e">
            <v>#VALUE!</v>
          </cell>
          <cell r="H552" t="e">
            <v>#VALUE!</v>
          </cell>
        </row>
        <row r="553">
          <cell r="A553">
            <v>544</v>
          </cell>
          <cell r="B553" t="e">
            <v>#VALUE!</v>
          </cell>
          <cell r="D553" t="e">
            <v>#VALUE!</v>
          </cell>
          <cell r="E553" t="e">
            <v>#VALUE!</v>
          </cell>
          <cell r="F553" t="e">
            <v>#VALUE!</v>
          </cell>
          <cell r="G553" t="e">
            <v>#VALUE!</v>
          </cell>
          <cell r="H553" t="e">
            <v>#VALUE!</v>
          </cell>
        </row>
        <row r="554">
          <cell r="A554">
            <v>545</v>
          </cell>
          <cell r="B554" t="e">
            <v>#VALUE!</v>
          </cell>
          <cell r="D554" t="e">
            <v>#VALUE!</v>
          </cell>
          <cell r="E554" t="e">
            <v>#VALUE!</v>
          </cell>
          <cell r="F554" t="e">
            <v>#VALUE!</v>
          </cell>
          <cell r="G554" t="e">
            <v>#VALUE!</v>
          </cell>
          <cell r="H554" t="e">
            <v>#VALUE!</v>
          </cell>
        </row>
        <row r="555">
          <cell r="A555">
            <v>546</v>
          </cell>
          <cell r="B555" t="e">
            <v>#VALUE!</v>
          </cell>
          <cell r="D555" t="e">
            <v>#VALUE!</v>
          </cell>
          <cell r="E555" t="e">
            <v>#VALUE!</v>
          </cell>
          <cell r="F555" t="e">
            <v>#VALUE!</v>
          </cell>
          <cell r="G555" t="e">
            <v>#VALUE!</v>
          </cell>
          <cell r="H555" t="e">
            <v>#VALUE!</v>
          </cell>
        </row>
        <row r="556">
          <cell r="A556">
            <v>547</v>
          </cell>
          <cell r="B556" t="e">
            <v>#VALUE!</v>
          </cell>
          <cell r="D556" t="e">
            <v>#VALUE!</v>
          </cell>
          <cell r="E556" t="e">
            <v>#VALUE!</v>
          </cell>
          <cell r="F556" t="e">
            <v>#VALUE!</v>
          </cell>
          <cell r="G556" t="e">
            <v>#VALUE!</v>
          </cell>
          <cell r="H556" t="e">
            <v>#VALUE!</v>
          </cell>
        </row>
        <row r="557">
          <cell r="A557">
            <v>548</v>
          </cell>
          <cell r="B557" t="e">
            <v>#VALUE!</v>
          </cell>
          <cell r="D557" t="e">
            <v>#VALUE!</v>
          </cell>
          <cell r="E557" t="e">
            <v>#VALUE!</v>
          </cell>
          <cell r="F557" t="e">
            <v>#VALUE!</v>
          </cell>
          <cell r="G557" t="e">
            <v>#VALUE!</v>
          </cell>
          <cell r="H557" t="e">
            <v>#VALUE!</v>
          </cell>
        </row>
        <row r="558">
          <cell r="A558">
            <v>549</v>
          </cell>
          <cell r="B558" t="e">
            <v>#VALUE!</v>
          </cell>
          <cell r="D558" t="e">
            <v>#VALUE!</v>
          </cell>
          <cell r="E558" t="e">
            <v>#VALUE!</v>
          </cell>
          <cell r="F558" t="e">
            <v>#VALUE!</v>
          </cell>
          <cell r="G558" t="e">
            <v>#VALUE!</v>
          </cell>
          <cell r="H558" t="e">
            <v>#VALUE!</v>
          </cell>
        </row>
        <row r="559">
          <cell r="A559">
            <v>550</v>
          </cell>
          <cell r="B559" t="e">
            <v>#VALUE!</v>
          </cell>
          <cell r="D559" t="e">
            <v>#VALUE!</v>
          </cell>
          <cell r="E559" t="e">
            <v>#VALUE!</v>
          </cell>
          <cell r="F559" t="e">
            <v>#VALUE!</v>
          </cell>
          <cell r="G559" t="e">
            <v>#VALUE!</v>
          </cell>
          <cell r="H559" t="e">
            <v>#VALUE!</v>
          </cell>
        </row>
        <row r="560">
          <cell r="A560">
            <v>551</v>
          </cell>
          <cell r="B560" t="e">
            <v>#VALUE!</v>
          </cell>
          <cell r="D560" t="e">
            <v>#VALUE!</v>
          </cell>
          <cell r="E560" t="e">
            <v>#VALUE!</v>
          </cell>
          <cell r="F560" t="e">
            <v>#VALUE!</v>
          </cell>
          <cell r="G560" t="e">
            <v>#VALUE!</v>
          </cell>
          <cell r="H560" t="e">
            <v>#VALUE!</v>
          </cell>
        </row>
        <row r="561">
          <cell r="A561">
            <v>552</v>
          </cell>
          <cell r="B561" t="e">
            <v>#VALUE!</v>
          </cell>
          <cell r="D561" t="e">
            <v>#VALUE!</v>
          </cell>
          <cell r="E561" t="e">
            <v>#VALUE!</v>
          </cell>
          <cell r="F561" t="e">
            <v>#VALUE!</v>
          </cell>
          <cell r="G561" t="e">
            <v>#VALUE!</v>
          </cell>
          <cell r="H561" t="e">
            <v>#VALUE!</v>
          </cell>
        </row>
        <row r="562">
          <cell r="A562">
            <v>553</v>
          </cell>
          <cell r="B562" t="e">
            <v>#VALUE!</v>
          </cell>
          <cell r="D562" t="e">
            <v>#VALUE!</v>
          </cell>
          <cell r="E562" t="e">
            <v>#VALUE!</v>
          </cell>
          <cell r="F562" t="e">
            <v>#VALUE!</v>
          </cell>
          <cell r="G562" t="e">
            <v>#VALUE!</v>
          </cell>
          <cell r="H562" t="e">
            <v>#VALUE!</v>
          </cell>
        </row>
        <row r="563">
          <cell r="A563">
            <v>554</v>
          </cell>
          <cell r="B563" t="e">
            <v>#VALUE!</v>
          </cell>
          <cell r="D563" t="e">
            <v>#VALUE!</v>
          </cell>
          <cell r="E563" t="e">
            <v>#VALUE!</v>
          </cell>
          <cell r="F563" t="e">
            <v>#VALUE!</v>
          </cell>
          <cell r="G563" t="e">
            <v>#VALUE!</v>
          </cell>
          <cell r="H563" t="e">
            <v>#VALUE!</v>
          </cell>
        </row>
        <row r="564">
          <cell r="A564">
            <v>555</v>
          </cell>
          <cell r="B564" t="e">
            <v>#VALUE!</v>
          </cell>
          <cell r="D564" t="e">
            <v>#VALUE!</v>
          </cell>
          <cell r="E564" t="e">
            <v>#VALUE!</v>
          </cell>
          <cell r="F564" t="e">
            <v>#VALUE!</v>
          </cell>
          <cell r="G564" t="e">
            <v>#VALUE!</v>
          </cell>
          <cell r="H564" t="e">
            <v>#VALUE!</v>
          </cell>
        </row>
        <row r="565">
          <cell r="A565">
            <v>556</v>
          </cell>
          <cell r="B565" t="e">
            <v>#VALUE!</v>
          </cell>
          <cell r="D565" t="e">
            <v>#VALUE!</v>
          </cell>
          <cell r="E565" t="e">
            <v>#VALUE!</v>
          </cell>
          <cell r="F565" t="e">
            <v>#VALUE!</v>
          </cell>
          <cell r="G565" t="e">
            <v>#VALUE!</v>
          </cell>
          <cell r="H565" t="e">
            <v>#VALUE!</v>
          </cell>
        </row>
        <row r="566">
          <cell r="A566">
            <v>557</v>
          </cell>
          <cell r="B566" t="e">
            <v>#VALUE!</v>
          </cell>
          <cell r="D566" t="e">
            <v>#VALUE!</v>
          </cell>
          <cell r="E566" t="e">
            <v>#VALUE!</v>
          </cell>
          <cell r="F566" t="e">
            <v>#VALUE!</v>
          </cell>
          <cell r="G566" t="e">
            <v>#VALUE!</v>
          </cell>
          <cell r="H566" t="e">
            <v>#VALUE!</v>
          </cell>
        </row>
        <row r="567">
          <cell r="A567">
            <v>558</v>
          </cell>
          <cell r="B567" t="e">
            <v>#VALUE!</v>
          </cell>
          <cell r="D567" t="e">
            <v>#VALUE!</v>
          </cell>
          <cell r="E567" t="e">
            <v>#VALUE!</v>
          </cell>
          <cell r="F567" t="e">
            <v>#VALUE!</v>
          </cell>
          <cell r="G567" t="e">
            <v>#VALUE!</v>
          </cell>
          <cell r="H567" t="e">
            <v>#VALUE!</v>
          </cell>
        </row>
        <row r="568">
          <cell r="A568">
            <v>559</v>
          </cell>
          <cell r="B568" t="e">
            <v>#VALUE!</v>
          </cell>
          <cell r="D568" t="e">
            <v>#VALUE!</v>
          </cell>
          <cell r="E568" t="e">
            <v>#VALUE!</v>
          </cell>
          <cell r="F568" t="e">
            <v>#VALUE!</v>
          </cell>
          <cell r="G568" t="e">
            <v>#VALUE!</v>
          </cell>
          <cell r="H568" t="e">
            <v>#VALUE!</v>
          </cell>
        </row>
        <row r="569">
          <cell r="A569">
            <v>560</v>
          </cell>
          <cell r="B569" t="e">
            <v>#VALUE!</v>
          </cell>
          <cell r="D569" t="e">
            <v>#VALUE!</v>
          </cell>
          <cell r="E569" t="e">
            <v>#VALUE!</v>
          </cell>
          <cell r="F569" t="e">
            <v>#VALUE!</v>
          </cell>
          <cell r="G569" t="e">
            <v>#VALUE!</v>
          </cell>
          <cell r="H569" t="e">
            <v>#VALUE!</v>
          </cell>
        </row>
        <row r="570">
          <cell r="A570">
            <v>561</v>
          </cell>
          <cell r="B570" t="e">
            <v>#VALUE!</v>
          </cell>
          <cell r="D570" t="e">
            <v>#VALUE!</v>
          </cell>
          <cell r="E570" t="e">
            <v>#VALUE!</v>
          </cell>
          <cell r="F570" t="e">
            <v>#VALUE!</v>
          </cell>
          <cell r="G570" t="e">
            <v>#VALUE!</v>
          </cell>
          <cell r="H570" t="e">
            <v>#VALUE!</v>
          </cell>
        </row>
        <row r="571">
          <cell r="A571">
            <v>562</v>
          </cell>
          <cell r="B571" t="e">
            <v>#VALUE!</v>
          </cell>
          <cell r="D571" t="e">
            <v>#VALUE!</v>
          </cell>
          <cell r="E571" t="e">
            <v>#VALUE!</v>
          </cell>
          <cell r="F571" t="e">
            <v>#VALUE!</v>
          </cell>
          <cell r="G571" t="e">
            <v>#VALUE!</v>
          </cell>
          <cell r="H571" t="e">
            <v>#VALUE!</v>
          </cell>
        </row>
        <row r="572">
          <cell r="A572">
            <v>563</v>
          </cell>
          <cell r="B572" t="e">
            <v>#VALUE!</v>
          </cell>
          <cell r="D572" t="e">
            <v>#VALUE!</v>
          </cell>
          <cell r="E572" t="e">
            <v>#VALUE!</v>
          </cell>
          <cell r="F572" t="e">
            <v>#VALUE!</v>
          </cell>
          <cell r="G572" t="e">
            <v>#VALUE!</v>
          </cell>
          <cell r="H572" t="e">
            <v>#VALUE!</v>
          </cell>
        </row>
        <row r="573">
          <cell r="A573">
            <v>564</v>
          </cell>
          <cell r="B573" t="e">
            <v>#VALUE!</v>
          </cell>
          <cell r="D573" t="e">
            <v>#VALUE!</v>
          </cell>
          <cell r="E573" t="e">
            <v>#VALUE!</v>
          </cell>
          <cell r="F573" t="e">
            <v>#VALUE!</v>
          </cell>
          <cell r="G573" t="e">
            <v>#VALUE!</v>
          </cell>
          <cell r="H573" t="e">
            <v>#VALUE!</v>
          </cell>
        </row>
        <row r="574">
          <cell r="A574">
            <v>565</v>
          </cell>
          <cell r="B574" t="e">
            <v>#VALUE!</v>
          </cell>
          <cell r="D574" t="e">
            <v>#VALUE!</v>
          </cell>
          <cell r="E574" t="e">
            <v>#VALUE!</v>
          </cell>
          <cell r="F574" t="e">
            <v>#VALUE!</v>
          </cell>
          <cell r="G574" t="e">
            <v>#VALUE!</v>
          </cell>
          <cell r="H574" t="e">
            <v>#VALUE!</v>
          </cell>
        </row>
        <row r="575">
          <cell r="A575">
            <v>566</v>
          </cell>
          <cell r="B575" t="e">
            <v>#VALUE!</v>
          </cell>
          <cell r="D575" t="e">
            <v>#VALUE!</v>
          </cell>
          <cell r="E575" t="e">
            <v>#VALUE!</v>
          </cell>
          <cell r="F575" t="e">
            <v>#VALUE!</v>
          </cell>
          <cell r="G575" t="e">
            <v>#VALUE!</v>
          </cell>
          <cell r="H575" t="e">
            <v>#VALUE!</v>
          </cell>
        </row>
        <row r="576">
          <cell r="A576">
            <v>567</v>
          </cell>
          <cell r="B576" t="e">
            <v>#VALUE!</v>
          </cell>
          <cell r="D576" t="e">
            <v>#VALUE!</v>
          </cell>
          <cell r="E576" t="e">
            <v>#VALUE!</v>
          </cell>
          <cell r="F576" t="e">
            <v>#VALUE!</v>
          </cell>
          <cell r="G576" t="e">
            <v>#VALUE!</v>
          </cell>
          <cell r="H576" t="e">
            <v>#VALUE!</v>
          </cell>
        </row>
        <row r="577">
          <cell r="A577">
            <v>568</v>
          </cell>
          <cell r="B577" t="e">
            <v>#VALUE!</v>
          </cell>
          <cell r="D577" t="e">
            <v>#VALUE!</v>
          </cell>
          <cell r="E577" t="e">
            <v>#VALUE!</v>
          </cell>
          <cell r="F577" t="e">
            <v>#VALUE!</v>
          </cell>
          <cell r="G577" t="e">
            <v>#VALUE!</v>
          </cell>
          <cell r="H577" t="e">
            <v>#VALUE!</v>
          </cell>
        </row>
        <row r="578">
          <cell r="A578">
            <v>569</v>
          </cell>
          <cell r="B578" t="e">
            <v>#VALUE!</v>
          </cell>
          <cell r="D578" t="e">
            <v>#VALUE!</v>
          </cell>
          <cell r="E578" t="e">
            <v>#VALUE!</v>
          </cell>
          <cell r="F578" t="e">
            <v>#VALUE!</v>
          </cell>
          <cell r="G578" t="e">
            <v>#VALUE!</v>
          </cell>
          <cell r="H578" t="e">
            <v>#VALUE!</v>
          </cell>
        </row>
        <row r="579">
          <cell r="A579">
            <v>570</v>
          </cell>
          <cell r="B579" t="e">
            <v>#VALUE!</v>
          </cell>
          <cell r="D579" t="e">
            <v>#VALUE!</v>
          </cell>
          <cell r="E579" t="e">
            <v>#VALUE!</v>
          </cell>
          <cell r="F579" t="e">
            <v>#VALUE!</v>
          </cell>
          <cell r="G579" t="e">
            <v>#VALUE!</v>
          </cell>
          <cell r="H579" t="e">
            <v>#VALUE!</v>
          </cell>
        </row>
        <row r="580">
          <cell r="A580">
            <v>571</v>
          </cell>
          <cell r="B580" t="e">
            <v>#VALUE!</v>
          </cell>
          <cell r="D580" t="e">
            <v>#VALUE!</v>
          </cell>
          <cell r="E580" t="e">
            <v>#VALUE!</v>
          </cell>
          <cell r="F580" t="e">
            <v>#VALUE!</v>
          </cell>
          <cell r="G580" t="e">
            <v>#VALUE!</v>
          </cell>
          <cell r="H580" t="e">
            <v>#VALUE!</v>
          </cell>
        </row>
        <row r="581">
          <cell r="A581">
            <v>572</v>
          </cell>
          <cell r="B581" t="e">
            <v>#VALUE!</v>
          </cell>
          <cell r="D581" t="e">
            <v>#VALUE!</v>
          </cell>
          <cell r="E581" t="e">
            <v>#VALUE!</v>
          </cell>
          <cell r="F581" t="e">
            <v>#VALUE!</v>
          </cell>
          <cell r="G581" t="e">
            <v>#VALUE!</v>
          </cell>
          <cell r="H581" t="e">
            <v>#VALUE!</v>
          </cell>
        </row>
        <row r="582">
          <cell r="A582">
            <v>573</v>
          </cell>
          <cell r="B582" t="e">
            <v>#VALUE!</v>
          </cell>
          <cell r="D582" t="e">
            <v>#VALUE!</v>
          </cell>
          <cell r="E582" t="e">
            <v>#VALUE!</v>
          </cell>
          <cell r="F582" t="e">
            <v>#VALUE!</v>
          </cell>
          <cell r="G582" t="e">
            <v>#VALUE!</v>
          </cell>
          <cell r="H582" t="e">
            <v>#VALUE!</v>
          </cell>
        </row>
        <row r="583">
          <cell r="A583">
            <v>574</v>
          </cell>
          <cell r="B583" t="e">
            <v>#VALUE!</v>
          </cell>
          <cell r="D583" t="e">
            <v>#VALUE!</v>
          </cell>
          <cell r="E583" t="e">
            <v>#VALUE!</v>
          </cell>
          <cell r="F583" t="e">
            <v>#VALUE!</v>
          </cell>
          <cell r="G583" t="e">
            <v>#VALUE!</v>
          </cell>
          <cell r="H583" t="e">
            <v>#VALUE!</v>
          </cell>
        </row>
        <row r="584">
          <cell r="A584">
            <v>575</v>
          </cell>
          <cell r="B584" t="e">
            <v>#VALUE!</v>
          </cell>
          <cell r="D584" t="e">
            <v>#VALUE!</v>
          </cell>
          <cell r="E584" t="e">
            <v>#VALUE!</v>
          </cell>
          <cell r="F584" t="e">
            <v>#VALUE!</v>
          </cell>
          <cell r="G584" t="e">
            <v>#VALUE!</v>
          </cell>
          <cell r="H584" t="e">
            <v>#VALUE!</v>
          </cell>
        </row>
        <row r="585">
          <cell r="A585">
            <v>576</v>
          </cell>
          <cell r="B585" t="e">
            <v>#VALUE!</v>
          </cell>
          <cell r="D585" t="e">
            <v>#VALUE!</v>
          </cell>
          <cell r="E585" t="e">
            <v>#VALUE!</v>
          </cell>
          <cell r="F585" t="e">
            <v>#VALUE!</v>
          </cell>
          <cell r="G585" t="e">
            <v>#VALUE!</v>
          </cell>
          <cell r="H585" t="e">
            <v>#VALUE!</v>
          </cell>
        </row>
        <row r="586">
          <cell r="A586">
            <v>577</v>
          </cell>
          <cell r="B586" t="e">
            <v>#VALUE!</v>
          </cell>
          <cell r="D586" t="e">
            <v>#VALUE!</v>
          </cell>
          <cell r="E586" t="e">
            <v>#VALUE!</v>
          </cell>
          <cell r="F586" t="e">
            <v>#VALUE!</v>
          </cell>
          <cell r="G586" t="e">
            <v>#VALUE!</v>
          </cell>
          <cell r="H586" t="e">
            <v>#VALUE!</v>
          </cell>
        </row>
        <row r="587">
          <cell r="A587">
            <v>578</v>
          </cell>
          <cell r="B587" t="e">
            <v>#VALUE!</v>
          </cell>
          <cell r="D587" t="e">
            <v>#VALUE!</v>
          </cell>
          <cell r="E587" t="e">
            <v>#VALUE!</v>
          </cell>
          <cell r="F587" t="e">
            <v>#VALUE!</v>
          </cell>
          <cell r="G587" t="e">
            <v>#VALUE!</v>
          </cell>
          <cell r="H587" t="e">
            <v>#VALUE!</v>
          </cell>
        </row>
        <row r="588">
          <cell r="A588">
            <v>579</v>
          </cell>
          <cell r="B588" t="e">
            <v>#VALUE!</v>
          </cell>
          <cell r="D588" t="e">
            <v>#VALUE!</v>
          </cell>
          <cell r="E588" t="e">
            <v>#VALUE!</v>
          </cell>
          <cell r="F588" t="e">
            <v>#VALUE!</v>
          </cell>
          <cell r="G588" t="e">
            <v>#VALUE!</v>
          </cell>
          <cell r="H588" t="e">
            <v>#VALUE!</v>
          </cell>
        </row>
        <row r="589">
          <cell r="A589">
            <v>580</v>
          </cell>
          <cell r="B589" t="e">
            <v>#VALUE!</v>
          </cell>
          <cell r="D589" t="e">
            <v>#VALUE!</v>
          </cell>
          <cell r="E589" t="e">
            <v>#VALUE!</v>
          </cell>
          <cell r="F589" t="e">
            <v>#VALUE!</v>
          </cell>
          <cell r="G589" t="e">
            <v>#VALUE!</v>
          </cell>
          <cell r="H589" t="e">
            <v>#VALUE!</v>
          </cell>
        </row>
        <row r="590">
          <cell r="A590">
            <v>581</v>
          </cell>
          <cell r="B590" t="e">
            <v>#VALUE!</v>
          </cell>
          <cell r="D590" t="e">
            <v>#VALUE!</v>
          </cell>
          <cell r="E590" t="e">
            <v>#VALUE!</v>
          </cell>
          <cell r="F590" t="e">
            <v>#VALUE!</v>
          </cell>
          <cell r="G590" t="e">
            <v>#VALUE!</v>
          </cell>
          <cell r="H590" t="e">
            <v>#VALUE!</v>
          </cell>
        </row>
        <row r="591">
          <cell r="A591">
            <v>582</v>
          </cell>
          <cell r="B591" t="e">
            <v>#VALUE!</v>
          </cell>
          <cell r="D591" t="e">
            <v>#VALUE!</v>
          </cell>
          <cell r="E591" t="e">
            <v>#VALUE!</v>
          </cell>
          <cell r="F591" t="e">
            <v>#VALUE!</v>
          </cell>
          <cell r="G591" t="e">
            <v>#VALUE!</v>
          </cell>
          <cell r="H591" t="e">
            <v>#VALUE!</v>
          </cell>
        </row>
        <row r="592">
          <cell r="A592">
            <v>583</v>
          </cell>
          <cell r="B592" t="e">
            <v>#VALUE!</v>
          </cell>
          <cell r="D592" t="e">
            <v>#VALUE!</v>
          </cell>
          <cell r="E592" t="e">
            <v>#VALUE!</v>
          </cell>
          <cell r="F592" t="e">
            <v>#VALUE!</v>
          </cell>
          <cell r="G592" t="e">
            <v>#VALUE!</v>
          </cell>
          <cell r="H592" t="e">
            <v>#VALUE!</v>
          </cell>
        </row>
        <row r="593">
          <cell r="A593">
            <v>584</v>
          </cell>
          <cell r="B593" t="e">
            <v>#VALUE!</v>
          </cell>
          <cell r="D593" t="e">
            <v>#VALUE!</v>
          </cell>
          <cell r="E593" t="e">
            <v>#VALUE!</v>
          </cell>
          <cell r="F593" t="e">
            <v>#VALUE!</v>
          </cell>
          <cell r="G593" t="e">
            <v>#VALUE!</v>
          </cell>
          <cell r="H593" t="e">
            <v>#VALUE!</v>
          </cell>
        </row>
        <row r="594">
          <cell r="A594">
            <v>585</v>
          </cell>
          <cell r="B594" t="e">
            <v>#VALUE!</v>
          </cell>
          <cell r="D594" t="e">
            <v>#VALUE!</v>
          </cell>
          <cell r="E594" t="e">
            <v>#VALUE!</v>
          </cell>
          <cell r="F594" t="e">
            <v>#VALUE!</v>
          </cell>
          <cell r="G594" t="e">
            <v>#VALUE!</v>
          </cell>
          <cell r="H594" t="e">
            <v>#VALUE!</v>
          </cell>
        </row>
        <row r="595">
          <cell r="A595">
            <v>586</v>
          </cell>
          <cell r="B595" t="e">
            <v>#VALUE!</v>
          </cell>
          <cell r="D595" t="e">
            <v>#VALUE!</v>
          </cell>
          <cell r="E595" t="e">
            <v>#VALUE!</v>
          </cell>
          <cell r="F595" t="e">
            <v>#VALUE!</v>
          </cell>
          <cell r="G595" t="e">
            <v>#VALUE!</v>
          </cell>
          <cell r="H595" t="e">
            <v>#VALUE!</v>
          </cell>
        </row>
        <row r="596">
          <cell r="A596">
            <v>587</v>
          </cell>
          <cell r="B596" t="e">
            <v>#VALUE!</v>
          </cell>
          <cell r="D596" t="e">
            <v>#VALUE!</v>
          </cell>
          <cell r="E596" t="e">
            <v>#VALUE!</v>
          </cell>
          <cell r="F596" t="e">
            <v>#VALUE!</v>
          </cell>
          <cell r="G596" t="e">
            <v>#VALUE!</v>
          </cell>
          <cell r="H596" t="e">
            <v>#VALUE!</v>
          </cell>
        </row>
        <row r="597">
          <cell r="A597">
            <v>588</v>
          </cell>
          <cell r="B597" t="e">
            <v>#VALUE!</v>
          </cell>
          <cell r="D597" t="e">
            <v>#VALUE!</v>
          </cell>
          <cell r="E597" t="e">
            <v>#VALUE!</v>
          </cell>
          <cell r="F597" t="e">
            <v>#VALUE!</v>
          </cell>
          <cell r="G597" t="e">
            <v>#VALUE!</v>
          </cell>
          <cell r="H597" t="e">
            <v>#VALUE!</v>
          </cell>
        </row>
        <row r="598">
          <cell r="A598">
            <v>589</v>
          </cell>
          <cell r="B598" t="e">
            <v>#VALUE!</v>
          </cell>
          <cell r="D598" t="e">
            <v>#VALUE!</v>
          </cell>
          <cell r="E598" t="e">
            <v>#VALUE!</v>
          </cell>
          <cell r="F598" t="e">
            <v>#VALUE!</v>
          </cell>
          <cell r="G598" t="e">
            <v>#VALUE!</v>
          </cell>
          <cell r="H598" t="e">
            <v>#VALUE!</v>
          </cell>
        </row>
        <row r="599">
          <cell r="A599">
            <v>590</v>
          </cell>
          <cell r="B599" t="e">
            <v>#VALUE!</v>
          </cell>
          <cell r="D599" t="e">
            <v>#VALUE!</v>
          </cell>
          <cell r="E599" t="e">
            <v>#VALUE!</v>
          </cell>
          <cell r="F599" t="e">
            <v>#VALUE!</v>
          </cell>
          <cell r="G599" t="e">
            <v>#VALUE!</v>
          </cell>
          <cell r="H599" t="e">
            <v>#VALUE!</v>
          </cell>
        </row>
        <row r="600">
          <cell r="A600">
            <v>591</v>
          </cell>
          <cell r="B600" t="e">
            <v>#VALUE!</v>
          </cell>
          <cell r="D600" t="e">
            <v>#VALUE!</v>
          </cell>
          <cell r="E600" t="e">
            <v>#VALUE!</v>
          </cell>
          <cell r="F600" t="e">
            <v>#VALUE!</v>
          </cell>
          <cell r="G600" t="e">
            <v>#VALUE!</v>
          </cell>
          <cell r="H600" t="e">
            <v>#VALUE!</v>
          </cell>
        </row>
        <row r="601">
          <cell r="A601">
            <v>592</v>
          </cell>
          <cell r="B601" t="e">
            <v>#VALUE!</v>
          </cell>
          <cell r="D601" t="e">
            <v>#VALUE!</v>
          </cell>
          <cell r="E601" t="e">
            <v>#VALUE!</v>
          </cell>
          <cell r="F601" t="e">
            <v>#VALUE!</v>
          </cell>
          <cell r="G601" t="e">
            <v>#VALUE!</v>
          </cell>
          <cell r="H601" t="e">
            <v>#VALUE!</v>
          </cell>
        </row>
        <row r="602">
          <cell r="A602">
            <v>593</v>
          </cell>
          <cell r="B602" t="e">
            <v>#VALUE!</v>
          </cell>
          <cell r="D602" t="e">
            <v>#VALUE!</v>
          </cell>
          <cell r="E602" t="e">
            <v>#VALUE!</v>
          </cell>
          <cell r="F602" t="e">
            <v>#VALUE!</v>
          </cell>
          <cell r="G602" t="e">
            <v>#VALUE!</v>
          </cell>
          <cell r="H602" t="e">
            <v>#VALUE!</v>
          </cell>
        </row>
        <row r="603">
          <cell r="A603">
            <v>594</v>
          </cell>
          <cell r="B603" t="e">
            <v>#VALUE!</v>
          </cell>
          <cell r="D603" t="e">
            <v>#VALUE!</v>
          </cell>
          <cell r="E603" t="e">
            <v>#VALUE!</v>
          </cell>
          <cell r="F603" t="e">
            <v>#VALUE!</v>
          </cell>
          <cell r="G603" t="e">
            <v>#VALUE!</v>
          </cell>
          <cell r="H603" t="e">
            <v>#VALUE!</v>
          </cell>
        </row>
        <row r="604">
          <cell r="A604">
            <v>595</v>
          </cell>
          <cell r="B604" t="e">
            <v>#VALUE!</v>
          </cell>
          <cell r="D604" t="e">
            <v>#VALUE!</v>
          </cell>
          <cell r="E604" t="e">
            <v>#VALUE!</v>
          </cell>
          <cell r="F604" t="e">
            <v>#VALUE!</v>
          </cell>
          <cell r="G604" t="e">
            <v>#VALUE!</v>
          </cell>
          <cell r="H604" t="e">
            <v>#VALUE!</v>
          </cell>
        </row>
        <row r="605">
          <cell r="A605">
            <v>596</v>
          </cell>
          <cell r="B605" t="e">
            <v>#VALUE!</v>
          </cell>
          <cell r="D605" t="e">
            <v>#VALUE!</v>
          </cell>
          <cell r="E605" t="e">
            <v>#VALUE!</v>
          </cell>
          <cell r="F605" t="e">
            <v>#VALUE!</v>
          </cell>
          <cell r="G605" t="e">
            <v>#VALUE!</v>
          </cell>
          <cell r="H605" t="e">
            <v>#VALUE!</v>
          </cell>
        </row>
        <row r="606">
          <cell r="A606">
            <v>597</v>
          </cell>
          <cell r="B606" t="e">
            <v>#VALUE!</v>
          </cell>
          <cell r="D606" t="e">
            <v>#VALUE!</v>
          </cell>
          <cell r="E606" t="e">
            <v>#VALUE!</v>
          </cell>
          <cell r="F606" t="e">
            <v>#VALUE!</v>
          </cell>
          <cell r="G606" t="e">
            <v>#VALUE!</v>
          </cell>
          <cell r="H606" t="e">
            <v>#VALUE!</v>
          </cell>
        </row>
        <row r="607">
          <cell r="A607">
            <v>598</v>
          </cell>
          <cell r="B607" t="e">
            <v>#VALUE!</v>
          </cell>
          <cell r="D607" t="e">
            <v>#VALUE!</v>
          </cell>
          <cell r="E607" t="e">
            <v>#VALUE!</v>
          </cell>
          <cell r="F607" t="e">
            <v>#VALUE!</v>
          </cell>
          <cell r="G607" t="e">
            <v>#VALUE!</v>
          </cell>
          <cell r="H607" t="e">
            <v>#VALUE!</v>
          </cell>
        </row>
        <row r="608">
          <cell r="A608">
            <v>599</v>
          </cell>
          <cell r="B608" t="e">
            <v>#VALUE!</v>
          </cell>
          <cell r="D608" t="e">
            <v>#VALUE!</v>
          </cell>
          <cell r="E608" t="e">
            <v>#VALUE!</v>
          </cell>
          <cell r="F608" t="e">
            <v>#VALUE!</v>
          </cell>
          <cell r="G608" t="e">
            <v>#VALUE!</v>
          </cell>
          <cell r="H608" t="e">
            <v>#VALUE!</v>
          </cell>
        </row>
        <row r="609">
          <cell r="A609">
            <v>600</v>
          </cell>
          <cell r="B609" t="e">
            <v>#VALUE!</v>
          </cell>
          <cell r="D609" t="e">
            <v>#VALUE!</v>
          </cell>
          <cell r="E609" t="e">
            <v>#VALUE!</v>
          </cell>
          <cell r="F609" t="e">
            <v>#VALUE!</v>
          </cell>
          <cell r="G609" t="e">
            <v>#VALUE!</v>
          </cell>
          <cell r="H609" t="e">
            <v>#VALUE!</v>
          </cell>
        </row>
        <row r="610">
          <cell r="A610">
            <v>601</v>
          </cell>
          <cell r="B610" t="e">
            <v>#VALUE!</v>
          </cell>
          <cell r="D610" t="e">
            <v>#VALUE!</v>
          </cell>
          <cell r="E610" t="e">
            <v>#VALUE!</v>
          </cell>
          <cell r="F610" t="e">
            <v>#VALUE!</v>
          </cell>
          <cell r="G610" t="e">
            <v>#VALUE!</v>
          </cell>
          <cell r="H610" t="e">
            <v>#VALUE!</v>
          </cell>
        </row>
        <row r="611">
          <cell r="A611">
            <v>602</v>
          </cell>
          <cell r="B611" t="e">
            <v>#VALUE!</v>
          </cell>
          <cell r="D611" t="e">
            <v>#VALUE!</v>
          </cell>
          <cell r="E611" t="e">
            <v>#VALUE!</v>
          </cell>
          <cell r="F611" t="e">
            <v>#VALUE!</v>
          </cell>
          <cell r="G611" t="e">
            <v>#VALUE!</v>
          </cell>
          <cell r="H611" t="e">
            <v>#VALUE!</v>
          </cell>
        </row>
        <row r="612">
          <cell r="A612">
            <v>603</v>
          </cell>
          <cell r="B612" t="e">
            <v>#VALUE!</v>
          </cell>
          <cell r="D612" t="e">
            <v>#VALUE!</v>
          </cell>
          <cell r="E612" t="e">
            <v>#VALUE!</v>
          </cell>
          <cell r="F612" t="e">
            <v>#VALUE!</v>
          </cell>
          <cell r="G612" t="e">
            <v>#VALUE!</v>
          </cell>
          <cell r="H612" t="e">
            <v>#VALUE!</v>
          </cell>
        </row>
        <row r="613">
          <cell r="A613">
            <v>604</v>
          </cell>
          <cell r="B613" t="e">
            <v>#VALUE!</v>
          </cell>
          <cell r="D613" t="e">
            <v>#VALUE!</v>
          </cell>
          <cell r="E613" t="e">
            <v>#VALUE!</v>
          </cell>
          <cell r="F613" t="e">
            <v>#VALUE!</v>
          </cell>
          <cell r="G613" t="e">
            <v>#VALUE!</v>
          </cell>
          <cell r="H613" t="e">
            <v>#VALUE!</v>
          </cell>
        </row>
        <row r="614">
          <cell r="A614">
            <v>605</v>
          </cell>
          <cell r="B614" t="e">
            <v>#VALUE!</v>
          </cell>
          <cell r="D614" t="e">
            <v>#VALUE!</v>
          </cell>
          <cell r="E614" t="e">
            <v>#VALUE!</v>
          </cell>
          <cell r="F614" t="e">
            <v>#VALUE!</v>
          </cell>
          <cell r="G614" t="e">
            <v>#VALUE!</v>
          </cell>
          <cell r="H614" t="e">
            <v>#VALUE!</v>
          </cell>
        </row>
        <row r="615">
          <cell r="A615">
            <v>606</v>
          </cell>
          <cell r="B615" t="e">
            <v>#VALUE!</v>
          </cell>
          <cell r="D615" t="e">
            <v>#VALUE!</v>
          </cell>
          <cell r="E615" t="e">
            <v>#VALUE!</v>
          </cell>
          <cell r="F615" t="e">
            <v>#VALUE!</v>
          </cell>
          <cell r="G615" t="e">
            <v>#VALUE!</v>
          </cell>
          <cell r="H615" t="e">
            <v>#VALUE!</v>
          </cell>
        </row>
        <row r="616">
          <cell r="A616">
            <v>607</v>
          </cell>
          <cell r="B616" t="e">
            <v>#VALUE!</v>
          </cell>
          <cell r="D616" t="e">
            <v>#VALUE!</v>
          </cell>
          <cell r="E616" t="e">
            <v>#VALUE!</v>
          </cell>
          <cell r="F616" t="e">
            <v>#VALUE!</v>
          </cell>
          <cell r="G616" t="e">
            <v>#VALUE!</v>
          </cell>
          <cell r="H616" t="e">
            <v>#VALUE!</v>
          </cell>
        </row>
        <row r="617">
          <cell r="A617">
            <v>608</v>
          </cell>
          <cell r="B617" t="e">
            <v>#VALUE!</v>
          </cell>
          <cell r="D617" t="e">
            <v>#VALUE!</v>
          </cell>
          <cell r="E617" t="e">
            <v>#VALUE!</v>
          </cell>
          <cell r="F617" t="e">
            <v>#VALUE!</v>
          </cell>
          <cell r="G617" t="e">
            <v>#VALUE!</v>
          </cell>
          <cell r="H617" t="e">
            <v>#VALUE!</v>
          </cell>
        </row>
        <row r="618">
          <cell r="A618">
            <v>609</v>
          </cell>
          <cell r="B618" t="e">
            <v>#VALUE!</v>
          </cell>
          <cell r="D618" t="e">
            <v>#VALUE!</v>
          </cell>
          <cell r="E618" t="e">
            <v>#VALUE!</v>
          </cell>
          <cell r="F618" t="e">
            <v>#VALUE!</v>
          </cell>
          <cell r="G618" t="e">
            <v>#VALUE!</v>
          </cell>
          <cell r="H618" t="e">
            <v>#VALUE!</v>
          </cell>
        </row>
        <row r="619">
          <cell r="A619">
            <v>610</v>
          </cell>
          <cell r="B619" t="e">
            <v>#VALUE!</v>
          </cell>
          <cell r="D619" t="e">
            <v>#VALUE!</v>
          </cell>
          <cell r="E619" t="e">
            <v>#VALUE!</v>
          </cell>
          <cell r="F619" t="e">
            <v>#VALUE!</v>
          </cell>
          <cell r="G619" t="e">
            <v>#VALUE!</v>
          </cell>
          <cell r="H619" t="e">
            <v>#VALUE!</v>
          </cell>
        </row>
        <row r="620">
          <cell r="A620">
            <v>611</v>
          </cell>
          <cell r="B620" t="e">
            <v>#VALUE!</v>
          </cell>
          <cell r="D620" t="e">
            <v>#VALUE!</v>
          </cell>
          <cell r="E620" t="e">
            <v>#VALUE!</v>
          </cell>
          <cell r="F620" t="e">
            <v>#VALUE!</v>
          </cell>
          <cell r="G620" t="e">
            <v>#VALUE!</v>
          </cell>
          <cell r="H620" t="e">
            <v>#VALUE!</v>
          </cell>
        </row>
        <row r="621">
          <cell r="A621">
            <v>612</v>
          </cell>
          <cell r="B621" t="e">
            <v>#VALUE!</v>
          </cell>
          <cell r="D621" t="e">
            <v>#VALUE!</v>
          </cell>
          <cell r="E621" t="e">
            <v>#VALUE!</v>
          </cell>
          <cell r="F621" t="e">
            <v>#VALUE!</v>
          </cell>
          <cell r="G621" t="e">
            <v>#VALUE!</v>
          </cell>
          <cell r="H621" t="e">
            <v>#VALUE!</v>
          </cell>
        </row>
        <row r="622">
          <cell r="A622">
            <v>613</v>
          </cell>
          <cell r="B622" t="e">
            <v>#VALUE!</v>
          </cell>
          <cell r="D622" t="e">
            <v>#VALUE!</v>
          </cell>
          <cell r="E622" t="e">
            <v>#VALUE!</v>
          </cell>
          <cell r="F622" t="e">
            <v>#VALUE!</v>
          </cell>
          <cell r="G622" t="e">
            <v>#VALUE!</v>
          </cell>
          <cell r="H622" t="e">
            <v>#VALUE!</v>
          </cell>
        </row>
        <row r="623">
          <cell r="A623">
            <v>614</v>
          </cell>
          <cell r="B623" t="e">
            <v>#VALUE!</v>
          </cell>
          <cell r="D623" t="e">
            <v>#VALUE!</v>
          </cell>
          <cell r="E623" t="e">
            <v>#VALUE!</v>
          </cell>
          <cell r="F623" t="e">
            <v>#VALUE!</v>
          </cell>
          <cell r="G623" t="e">
            <v>#VALUE!</v>
          </cell>
          <cell r="H623" t="e">
            <v>#VALUE!</v>
          </cell>
        </row>
        <row r="624">
          <cell r="A624">
            <v>615</v>
          </cell>
          <cell r="B624" t="e">
            <v>#VALUE!</v>
          </cell>
          <cell r="D624" t="e">
            <v>#VALUE!</v>
          </cell>
          <cell r="E624" t="e">
            <v>#VALUE!</v>
          </cell>
          <cell r="F624" t="e">
            <v>#VALUE!</v>
          </cell>
          <cell r="G624" t="e">
            <v>#VALUE!</v>
          </cell>
          <cell r="H624" t="e">
            <v>#VALUE!</v>
          </cell>
        </row>
        <row r="625">
          <cell r="A625">
            <v>616</v>
          </cell>
          <cell r="B625" t="e">
            <v>#VALUE!</v>
          </cell>
          <cell r="D625" t="e">
            <v>#VALUE!</v>
          </cell>
          <cell r="E625" t="e">
            <v>#VALUE!</v>
          </cell>
          <cell r="F625" t="e">
            <v>#VALUE!</v>
          </cell>
          <cell r="G625" t="e">
            <v>#VALUE!</v>
          </cell>
          <cell r="H625" t="e">
            <v>#VALUE!</v>
          </cell>
        </row>
        <row r="626">
          <cell r="A626">
            <v>617</v>
          </cell>
          <cell r="B626" t="e">
            <v>#VALUE!</v>
          </cell>
          <cell r="D626" t="e">
            <v>#VALUE!</v>
          </cell>
          <cell r="E626" t="e">
            <v>#VALUE!</v>
          </cell>
          <cell r="F626" t="e">
            <v>#VALUE!</v>
          </cell>
          <cell r="G626" t="e">
            <v>#VALUE!</v>
          </cell>
          <cell r="H626" t="e">
            <v>#VALUE!</v>
          </cell>
        </row>
        <row r="627">
          <cell r="A627">
            <v>618</v>
          </cell>
          <cell r="B627" t="e">
            <v>#VALUE!</v>
          </cell>
          <cell r="D627" t="e">
            <v>#VALUE!</v>
          </cell>
          <cell r="E627" t="e">
            <v>#VALUE!</v>
          </cell>
          <cell r="F627" t="e">
            <v>#VALUE!</v>
          </cell>
          <cell r="G627" t="e">
            <v>#VALUE!</v>
          </cell>
          <cell r="H627" t="e">
            <v>#VALUE!</v>
          </cell>
        </row>
        <row r="628">
          <cell r="A628">
            <v>619</v>
          </cell>
          <cell r="B628" t="e">
            <v>#VALUE!</v>
          </cell>
          <cell r="D628" t="e">
            <v>#VALUE!</v>
          </cell>
          <cell r="E628" t="e">
            <v>#VALUE!</v>
          </cell>
          <cell r="F628" t="e">
            <v>#VALUE!</v>
          </cell>
          <cell r="G628" t="e">
            <v>#VALUE!</v>
          </cell>
          <cell r="H628" t="e">
            <v>#VALUE!</v>
          </cell>
        </row>
        <row r="629">
          <cell r="A629">
            <v>620</v>
          </cell>
          <cell r="B629" t="e">
            <v>#VALUE!</v>
          </cell>
          <cell r="D629" t="e">
            <v>#VALUE!</v>
          </cell>
          <cell r="E629" t="e">
            <v>#VALUE!</v>
          </cell>
          <cell r="F629" t="e">
            <v>#VALUE!</v>
          </cell>
          <cell r="G629" t="e">
            <v>#VALUE!</v>
          </cell>
          <cell r="H629" t="e">
            <v>#VALUE!</v>
          </cell>
        </row>
        <row r="630">
          <cell r="A630">
            <v>621</v>
          </cell>
          <cell r="B630" t="e">
            <v>#VALUE!</v>
          </cell>
          <cell r="D630" t="e">
            <v>#VALUE!</v>
          </cell>
          <cell r="E630" t="e">
            <v>#VALUE!</v>
          </cell>
          <cell r="F630" t="e">
            <v>#VALUE!</v>
          </cell>
          <cell r="G630" t="e">
            <v>#VALUE!</v>
          </cell>
          <cell r="H630" t="e">
            <v>#VALUE!</v>
          </cell>
        </row>
        <row r="631">
          <cell r="A631">
            <v>622</v>
          </cell>
          <cell r="B631" t="e">
            <v>#VALUE!</v>
          </cell>
          <cell r="D631" t="e">
            <v>#VALUE!</v>
          </cell>
          <cell r="E631" t="e">
            <v>#VALUE!</v>
          </cell>
          <cell r="F631" t="e">
            <v>#VALUE!</v>
          </cell>
          <cell r="G631" t="e">
            <v>#VALUE!</v>
          </cell>
          <cell r="H631" t="e">
            <v>#VALUE!</v>
          </cell>
        </row>
        <row r="632">
          <cell r="A632">
            <v>623</v>
          </cell>
          <cell r="B632" t="e">
            <v>#VALUE!</v>
          </cell>
          <cell r="D632" t="e">
            <v>#VALUE!</v>
          </cell>
          <cell r="E632" t="e">
            <v>#VALUE!</v>
          </cell>
          <cell r="F632" t="e">
            <v>#VALUE!</v>
          </cell>
          <cell r="G632" t="e">
            <v>#VALUE!</v>
          </cell>
          <cell r="H632" t="e">
            <v>#VALUE!</v>
          </cell>
        </row>
        <row r="633">
          <cell r="A633">
            <v>624</v>
          </cell>
          <cell r="B633" t="e">
            <v>#VALUE!</v>
          </cell>
          <cell r="D633" t="e">
            <v>#VALUE!</v>
          </cell>
          <cell r="E633" t="e">
            <v>#VALUE!</v>
          </cell>
          <cell r="F633" t="e">
            <v>#VALUE!</v>
          </cell>
          <cell r="G633" t="e">
            <v>#VALUE!</v>
          </cell>
          <cell r="H633" t="e">
            <v>#VALUE!</v>
          </cell>
        </row>
        <row r="634">
          <cell r="A634">
            <v>625</v>
          </cell>
          <cell r="B634" t="e">
            <v>#VALUE!</v>
          </cell>
          <cell r="D634" t="e">
            <v>#VALUE!</v>
          </cell>
          <cell r="E634" t="e">
            <v>#VALUE!</v>
          </cell>
          <cell r="F634" t="e">
            <v>#VALUE!</v>
          </cell>
          <cell r="G634" t="e">
            <v>#VALUE!</v>
          </cell>
          <cell r="H634" t="e">
            <v>#VALUE!</v>
          </cell>
        </row>
        <row r="635">
          <cell r="A635">
            <v>626</v>
          </cell>
          <cell r="B635" t="e">
            <v>#VALUE!</v>
          </cell>
          <cell r="D635" t="e">
            <v>#VALUE!</v>
          </cell>
          <cell r="E635" t="e">
            <v>#VALUE!</v>
          </cell>
          <cell r="F635" t="e">
            <v>#VALUE!</v>
          </cell>
          <cell r="G635" t="e">
            <v>#VALUE!</v>
          </cell>
          <cell r="H635" t="e">
            <v>#VALUE!</v>
          </cell>
        </row>
        <row r="636">
          <cell r="A636">
            <v>627</v>
          </cell>
          <cell r="B636" t="e">
            <v>#VALUE!</v>
          </cell>
          <cell r="D636" t="e">
            <v>#VALUE!</v>
          </cell>
          <cell r="E636" t="e">
            <v>#VALUE!</v>
          </cell>
          <cell r="F636" t="e">
            <v>#VALUE!</v>
          </cell>
          <cell r="G636" t="e">
            <v>#VALUE!</v>
          </cell>
          <cell r="H636" t="e">
            <v>#VALUE!</v>
          </cell>
        </row>
        <row r="637">
          <cell r="A637">
            <v>628</v>
          </cell>
          <cell r="B637" t="e">
            <v>#VALUE!</v>
          </cell>
          <cell r="D637" t="e">
            <v>#VALUE!</v>
          </cell>
          <cell r="E637" t="e">
            <v>#VALUE!</v>
          </cell>
          <cell r="F637" t="e">
            <v>#VALUE!</v>
          </cell>
          <cell r="G637" t="e">
            <v>#VALUE!</v>
          </cell>
          <cell r="H637" t="e">
            <v>#VALUE!</v>
          </cell>
        </row>
        <row r="638">
          <cell r="A638">
            <v>629</v>
          </cell>
          <cell r="B638" t="e">
            <v>#VALUE!</v>
          </cell>
          <cell r="D638" t="e">
            <v>#VALUE!</v>
          </cell>
          <cell r="E638" t="e">
            <v>#VALUE!</v>
          </cell>
          <cell r="F638" t="e">
            <v>#VALUE!</v>
          </cell>
          <cell r="G638" t="e">
            <v>#VALUE!</v>
          </cell>
          <cell r="H638" t="e">
            <v>#VALUE!</v>
          </cell>
        </row>
        <row r="639">
          <cell r="A639">
            <v>630</v>
          </cell>
          <cell r="B639" t="e">
            <v>#VALUE!</v>
          </cell>
          <cell r="D639" t="e">
            <v>#VALUE!</v>
          </cell>
          <cell r="E639" t="e">
            <v>#VALUE!</v>
          </cell>
          <cell r="F639" t="e">
            <v>#VALUE!</v>
          </cell>
          <cell r="G639" t="e">
            <v>#VALUE!</v>
          </cell>
          <cell r="H639" t="e">
            <v>#VALUE!</v>
          </cell>
        </row>
        <row r="640">
          <cell r="A640">
            <v>631</v>
          </cell>
          <cell r="B640" t="e">
            <v>#VALUE!</v>
          </cell>
          <cell r="D640" t="e">
            <v>#VALUE!</v>
          </cell>
          <cell r="E640" t="e">
            <v>#VALUE!</v>
          </cell>
          <cell r="F640" t="e">
            <v>#VALUE!</v>
          </cell>
          <cell r="G640" t="e">
            <v>#VALUE!</v>
          </cell>
          <cell r="H640" t="e">
            <v>#VALUE!</v>
          </cell>
        </row>
        <row r="641">
          <cell r="A641">
            <v>632</v>
          </cell>
          <cell r="B641" t="e">
            <v>#VALUE!</v>
          </cell>
          <cell r="D641" t="e">
            <v>#VALUE!</v>
          </cell>
          <cell r="E641" t="e">
            <v>#VALUE!</v>
          </cell>
          <cell r="F641" t="e">
            <v>#VALUE!</v>
          </cell>
          <cell r="G641" t="e">
            <v>#VALUE!</v>
          </cell>
          <cell r="H641" t="e">
            <v>#VALUE!</v>
          </cell>
        </row>
        <row r="642">
          <cell r="A642">
            <v>633</v>
          </cell>
          <cell r="B642" t="e">
            <v>#VALUE!</v>
          </cell>
          <cell r="D642" t="e">
            <v>#VALUE!</v>
          </cell>
          <cell r="E642" t="e">
            <v>#VALUE!</v>
          </cell>
          <cell r="F642" t="e">
            <v>#VALUE!</v>
          </cell>
          <cell r="G642" t="e">
            <v>#VALUE!</v>
          </cell>
          <cell r="H642" t="e">
            <v>#VALUE!</v>
          </cell>
        </row>
        <row r="643">
          <cell r="A643">
            <v>634</v>
          </cell>
          <cell r="B643" t="e">
            <v>#VALUE!</v>
          </cell>
          <cell r="D643" t="e">
            <v>#VALUE!</v>
          </cell>
          <cell r="E643" t="e">
            <v>#VALUE!</v>
          </cell>
          <cell r="F643" t="e">
            <v>#VALUE!</v>
          </cell>
          <cell r="G643" t="e">
            <v>#VALUE!</v>
          </cell>
          <cell r="H643" t="e">
            <v>#VALUE!</v>
          </cell>
        </row>
        <row r="644">
          <cell r="A644">
            <v>635</v>
          </cell>
          <cell r="B644" t="e">
            <v>#VALUE!</v>
          </cell>
          <cell r="D644" t="e">
            <v>#VALUE!</v>
          </cell>
          <cell r="E644" t="e">
            <v>#VALUE!</v>
          </cell>
          <cell r="F644" t="e">
            <v>#VALUE!</v>
          </cell>
          <cell r="G644" t="e">
            <v>#VALUE!</v>
          </cell>
          <cell r="H644" t="e">
            <v>#VALUE!</v>
          </cell>
        </row>
        <row r="645">
          <cell r="A645">
            <v>636</v>
          </cell>
          <cell r="B645" t="e">
            <v>#VALUE!</v>
          </cell>
          <cell r="D645" t="e">
            <v>#VALUE!</v>
          </cell>
          <cell r="E645" t="e">
            <v>#VALUE!</v>
          </cell>
          <cell r="F645" t="e">
            <v>#VALUE!</v>
          </cell>
          <cell r="G645" t="e">
            <v>#VALUE!</v>
          </cell>
          <cell r="H645" t="e">
            <v>#VALUE!</v>
          </cell>
        </row>
        <row r="646">
          <cell r="A646">
            <v>637</v>
          </cell>
          <cell r="B646" t="e">
            <v>#VALUE!</v>
          </cell>
          <cell r="D646" t="e">
            <v>#VALUE!</v>
          </cell>
          <cell r="E646" t="e">
            <v>#VALUE!</v>
          </cell>
          <cell r="F646" t="e">
            <v>#VALUE!</v>
          </cell>
          <cell r="G646" t="e">
            <v>#VALUE!</v>
          </cell>
          <cell r="H646" t="e">
            <v>#VALUE!</v>
          </cell>
        </row>
        <row r="647">
          <cell r="A647">
            <v>638</v>
          </cell>
          <cell r="B647" t="e">
            <v>#VALUE!</v>
          </cell>
          <cell r="D647" t="e">
            <v>#VALUE!</v>
          </cell>
          <cell r="E647" t="e">
            <v>#VALUE!</v>
          </cell>
          <cell r="F647" t="e">
            <v>#VALUE!</v>
          </cell>
          <cell r="G647" t="e">
            <v>#VALUE!</v>
          </cell>
          <cell r="H647" t="e">
            <v>#VALUE!</v>
          </cell>
        </row>
        <row r="648">
          <cell r="A648">
            <v>639</v>
          </cell>
          <cell r="B648" t="e">
            <v>#VALUE!</v>
          </cell>
          <cell r="D648" t="e">
            <v>#VALUE!</v>
          </cell>
          <cell r="E648" t="e">
            <v>#VALUE!</v>
          </cell>
          <cell r="F648" t="e">
            <v>#VALUE!</v>
          </cell>
          <cell r="G648" t="e">
            <v>#VALUE!</v>
          </cell>
          <cell r="H648" t="e">
            <v>#VALUE!</v>
          </cell>
        </row>
        <row r="649">
          <cell r="A649">
            <v>640</v>
          </cell>
          <cell r="B649" t="e">
            <v>#VALUE!</v>
          </cell>
          <cell r="D649" t="e">
            <v>#VALUE!</v>
          </cell>
          <cell r="E649" t="e">
            <v>#VALUE!</v>
          </cell>
          <cell r="F649" t="e">
            <v>#VALUE!</v>
          </cell>
          <cell r="G649" t="e">
            <v>#VALUE!</v>
          </cell>
          <cell r="H649" t="e">
            <v>#VALUE!</v>
          </cell>
        </row>
        <row r="650">
          <cell r="A650">
            <v>641</v>
          </cell>
          <cell r="B650" t="e">
            <v>#VALUE!</v>
          </cell>
          <cell r="D650" t="e">
            <v>#VALUE!</v>
          </cell>
          <cell r="E650" t="e">
            <v>#VALUE!</v>
          </cell>
          <cell r="F650" t="e">
            <v>#VALUE!</v>
          </cell>
          <cell r="G650" t="e">
            <v>#VALUE!</v>
          </cell>
          <cell r="H650" t="e">
            <v>#VALUE!</v>
          </cell>
        </row>
        <row r="651">
          <cell r="A651">
            <v>642</v>
          </cell>
          <cell r="B651" t="e">
            <v>#VALUE!</v>
          </cell>
          <cell r="D651" t="e">
            <v>#VALUE!</v>
          </cell>
          <cell r="E651" t="e">
            <v>#VALUE!</v>
          </cell>
          <cell r="F651" t="e">
            <v>#VALUE!</v>
          </cell>
          <cell r="G651" t="e">
            <v>#VALUE!</v>
          </cell>
          <cell r="H651" t="e">
            <v>#VALUE!</v>
          </cell>
        </row>
        <row r="652">
          <cell r="A652">
            <v>643</v>
          </cell>
          <cell r="B652" t="e">
            <v>#VALUE!</v>
          </cell>
          <cell r="D652" t="e">
            <v>#VALUE!</v>
          </cell>
          <cell r="E652" t="e">
            <v>#VALUE!</v>
          </cell>
          <cell r="F652" t="e">
            <v>#VALUE!</v>
          </cell>
          <cell r="G652" t="e">
            <v>#VALUE!</v>
          </cell>
          <cell r="H652" t="e">
            <v>#VALUE!</v>
          </cell>
        </row>
        <row r="653">
          <cell r="A653">
            <v>644</v>
          </cell>
          <cell r="B653" t="e">
            <v>#VALUE!</v>
          </cell>
          <cell r="D653" t="e">
            <v>#VALUE!</v>
          </cell>
          <cell r="E653" t="e">
            <v>#VALUE!</v>
          </cell>
          <cell r="F653" t="e">
            <v>#VALUE!</v>
          </cell>
          <cell r="G653" t="e">
            <v>#VALUE!</v>
          </cell>
          <cell r="H653" t="e">
            <v>#VALUE!</v>
          </cell>
        </row>
        <row r="654">
          <cell r="A654">
            <v>645</v>
          </cell>
          <cell r="B654" t="e">
            <v>#VALUE!</v>
          </cell>
          <cell r="D654" t="e">
            <v>#VALUE!</v>
          </cell>
          <cell r="E654" t="e">
            <v>#VALUE!</v>
          </cell>
          <cell r="F654" t="e">
            <v>#VALUE!</v>
          </cell>
          <cell r="G654" t="e">
            <v>#VALUE!</v>
          </cell>
          <cell r="H654" t="e">
            <v>#VALUE!</v>
          </cell>
        </row>
        <row r="655">
          <cell r="A655">
            <v>646</v>
          </cell>
          <cell r="B655" t="e">
            <v>#VALUE!</v>
          </cell>
          <cell r="D655" t="e">
            <v>#VALUE!</v>
          </cell>
          <cell r="E655" t="e">
            <v>#VALUE!</v>
          </cell>
          <cell r="F655" t="e">
            <v>#VALUE!</v>
          </cell>
          <cell r="G655" t="e">
            <v>#VALUE!</v>
          </cell>
          <cell r="H655" t="e">
            <v>#VALUE!</v>
          </cell>
        </row>
        <row r="656">
          <cell r="A656">
            <v>647</v>
          </cell>
          <cell r="B656" t="e">
            <v>#VALUE!</v>
          </cell>
          <cell r="D656" t="e">
            <v>#VALUE!</v>
          </cell>
          <cell r="E656" t="e">
            <v>#VALUE!</v>
          </cell>
          <cell r="F656" t="e">
            <v>#VALUE!</v>
          </cell>
          <cell r="G656" t="e">
            <v>#VALUE!</v>
          </cell>
          <cell r="H656" t="e">
            <v>#VALUE!</v>
          </cell>
        </row>
        <row r="657">
          <cell r="A657">
            <v>648</v>
          </cell>
          <cell r="B657" t="e">
            <v>#VALUE!</v>
          </cell>
          <cell r="D657" t="e">
            <v>#VALUE!</v>
          </cell>
          <cell r="E657" t="e">
            <v>#VALUE!</v>
          </cell>
          <cell r="F657" t="e">
            <v>#VALUE!</v>
          </cell>
          <cell r="G657" t="e">
            <v>#VALUE!</v>
          </cell>
          <cell r="H657" t="e">
            <v>#VALUE!</v>
          </cell>
        </row>
        <row r="658">
          <cell r="A658">
            <v>649</v>
          </cell>
          <cell r="B658" t="e">
            <v>#VALUE!</v>
          </cell>
          <cell r="D658" t="e">
            <v>#VALUE!</v>
          </cell>
          <cell r="E658" t="e">
            <v>#VALUE!</v>
          </cell>
          <cell r="F658" t="e">
            <v>#VALUE!</v>
          </cell>
          <cell r="G658" t="e">
            <v>#VALUE!</v>
          </cell>
          <cell r="H658" t="e">
            <v>#VALUE!</v>
          </cell>
        </row>
        <row r="659">
          <cell r="A659">
            <v>650</v>
          </cell>
          <cell r="B659" t="e">
            <v>#VALUE!</v>
          </cell>
          <cell r="D659" t="e">
            <v>#VALUE!</v>
          </cell>
          <cell r="E659" t="e">
            <v>#VALUE!</v>
          </cell>
          <cell r="F659" t="e">
            <v>#VALUE!</v>
          </cell>
          <cell r="G659" t="e">
            <v>#VALUE!</v>
          </cell>
          <cell r="H659" t="e">
            <v>#VALUE!</v>
          </cell>
        </row>
        <row r="660">
          <cell r="A660">
            <v>651</v>
          </cell>
          <cell r="B660" t="e">
            <v>#VALUE!</v>
          </cell>
          <cell r="D660" t="e">
            <v>#VALUE!</v>
          </cell>
          <cell r="E660" t="e">
            <v>#VALUE!</v>
          </cell>
          <cell r="F660" t="e">
            <v>#VALUE!</v>
          </cell>
          <cell r="G660" t="e">
            <v>#VALUE!</v>
          </cell>
          <cell r="H660" t="e">
            <v>#VALUE!</v>
          </cell>
        </row>
        <row r="661">
          <cell r="A661">
            <v>652</v>
          </cell>
          <cell r="B661" t="e">
            <v>#VALUE!</v>
          </cell>
          <cell r="D661" t="e">
            <v>#VALUE!</v>
          </cell>
          <cell r="E661" t="e">
            <v>#VALUE!</v>
          </cell>
          <cell r="F661" t="e">
            <v>#VALUE!</v>
          </cell>
          <cell r="G661" t="e">
            <v>#VALUE!</v>
          </cell>
          <cell r="H661" t="e">
            <v>#VALUE!</v>
          </cell>
        </row>
        <row r="662">
          <cell r="A662">
            <v>653</v>
          </cell>
          <cell r="B662" t="e">
            <v>#VALUE!</v>
          </cell>
          <cell r="D662" t="e">
            <v>#VALUE!</v>
          </cell>
          <cell r="E662" t="e">
            <v>#VALUE!</v>
          </cell>
          <cell r="F662" t="e">
            <v>#VALUE!</v>
          </cell>
          <cell r="G662" t="e">
            <v>#VALUE!</v>
          </cell>
          <cell r="H662" t="e">
            <v>#VALUE!</v>
          </cell>
        </row>
        <row r="663">
          <cell r="A663">
            <v>654</v>
          </cell>
          <cell r="B663" t="e">
            <v>#VALUE!</v>
          </cell>
          <cell r="D663" t="e">
            <v>#VALUE!</v>
          </cell>
          <cell r="E663" t="e">
            <v>#VALUE!</v>
          </cell>
          <cell r="F663" t="e">
            <v>#VALUE!</v>
          </cell>
          <cell r="G663" t="e">
            <v>#VALUE!</v>
          </cell>
          <cell r="H663" t="e">
            <v>#VALUE!</v>
          </cell>
        </row>
        <row r="664">
          <cell r="A664">
            <v>655</v>
          </cell>
          <cell r="B664" t="e">
            <v>#VALUE!</v>
          </cell>
          <cell r="D664" t="e">
            <v>#VALUE!</v>
          </cell>
          <cell r="E664" t="e">
            <v>#VALUE!</v>
          </cell>
          <cell r="F664" t="e">
            <v>#VALUE!</v>
          </cell>
          <cell r="G664" t="e">
            <v>#VALUE!</v>
          </cell>
          <cell r="H664" t="e">
            <v>#VALUE!</v>
          </cell>
        </row>
        <row r="665">
          <cell r="A665">
            <v>656</v>
          </cell>
          <cell r="B665" t="e">
            <v>#VALUE!</v>
          </cell>
          <cell r="D665" t="e">
            <v>#VALUE!</v>
          </cell>
          <cell r="E665" t="e">
            <v>#VALUE!</v>
          </cell>
          <cell r="F665" t="e">
            <v>#VALUE!</v>
          </cell>
          <cell r="G665" t="e">
            <v>#VALUE!</v>
          </cell>
          <cell r="H665" t="e">
            <v>#VALUE!</v>
          </cell>
        </row>
        <row r="666">
          <cell r="A666">
            <v>657</v>
          </cell>
          <cell r="B666" t="e">
            <v>#VALUE!</v>
          </cell>
          <cell r="D666" t="e">
            <v>#VALUE!</v>
          </cell>
          <cell r="E666" t="e">
            <v>#VALUE!</v>
          </cell>
          <cell r="F666" t="e">
            <v>#VALUE!</v>
          </cell>
          <cell r="G666" t="e">
            <v>#VALUE!</v>
          </cell>
          <cell r="H666" t="e">
            <v>#VALUE!</v>
          </cell>
        </row>
        <row r="667">
          <cell r="A667">
            <v>658</v>
          </cell>
          <cell r="B667" t="e">
            <v>#VALUE!</v>
          </cell>
          <cell r="D667" t="e">
            <v>#VALUE!</v>
          </cell>
          <cell r="E667" t="e">
            <v>#VALUE!</v>
          </cell>
          <cell r="F667" t="e">
            <v>#VALUE!</v>
          </cell>
          <cell r="G667" t="e">
            <v>#VALUE!</v>
          </cell>
          <cell r="H667" t="e">
            <v>#VALUE!</v>
          </cell>
        </row>
        <row r="668">
          <cell r="A668">
            <v>659</v>
          </cell>
          <cell r="B668" t="e">
            <v>#VALUE!</v>
          </cell>
          <cell r="D668" t="e">
            <v>#VALUE!</v>
          </cell>
          <cell r="E668" t="e">
            <v>#VALUE!</v>
          </cell>
          <cell r="F668" t="e">
            <v>#VALUE!</v>
          </cell>
          <cell r="G668" t="e">
            <v>#VALUE!</v>
          </cell>
          <cell r="H668" t="e">
            <v>#VALUE!</v>
          </cell>
        </row>
        <row r="669">
          <cell r="A669">
            <v>660</v>
          </cell>
          <cell r="B669" t="e">
            <v>#VALUE!</v>
          </cell>
          <cell r="D669" t="e">
            <v>#VALUE!</v>
          </cell>
          <cell r="E669" t="e">
            <v>#VALUE!</v>
          </cell>
          <cell r="F669" t="e">
            <v>#VALUE!</v>
          </cell>
          <cell r="G669" t="e">
            <v>#VALUE!</v>
          </cell>
          <cell r="H669" t="e">
            <v>#VALUE!</v>
          </cell>
        </row>
        <row r="670">
          <cell r="A670">
            <v>661</v>
          </cell>
          <cell r="B670" t="e">
            <v>#VALUE!</v>
          </cell>
          <cell r="D670" t="e">
            <v>#VALUE!</v>
          </cell>
          <cell r="E670" t="e">
            <v>#VALUE!</v>
          </cell>
          <cell r="F670" t="e">
            <v>#VALUE!</v>
          </cell>
          <cell r="G670" t="e">
            <v>#VALUE!</v>
          </cell>
          <cell r="H670" t="e">
            <v>#VALUE!</v>
          </cell>
        </row>
        <row r="671">
          <cell r="A671">
            <v>662</v>
          </cell>
          <cell r="B671" t="e">
            <v>#VALUE!</v>
          </cell>
          <cell r="D671" t="e">
            <v>#VALUE!</v>
          </cell>
          <cell r="E671" t="e">
            <v>#VALUE!</v>
          </cell>
          <cell r="F671" t="e">
            <v>#VALUE!</v>
          </cell>
          <cell r="G671" t="e">
            <v>#VALUE!</v>
          </cell>
          <cell r="H671" t="e">
            <v>#VALUE!</v>
          </cell>
        </row>
        <row r="672">
          <cell r="A672">
            <v>663</v>
          </cell>
          <cell r="B672" t="e">
            <v>#VALUE!</v>
          </cell>
          <cell r="D672" t="e">
            <v>#VALUE!</v>
          </cell>
          <cell r="E672" t="e">
            <v>#VALUE!</v>
          </cell>
          <cell r="F672" t="e">
            <v>#VALUE!</v>
          </cell>
          <cell r="G672" t="e">
            <v>#VALUE!</v>
          </cell>
          <cell r="H672" t="e">
            <v>#VALUE!</v>
          </cell>
        </row>
        <row r="673">
          <cell r="A673">
            <v>664</v>
          </cell>
          <cell r="B673" t="e">
            <v>#VALUE!</v>
          </cell>
          <cell r="D673" t="e">
            <v>#VALUE!</v>
          </cell>
          <cell r="E673" t="e">
            <v>#VALUE!</v>
          </cell>
          <cell r="F673" t="e">
            <v>#VALUE!</v>
          </cell>
          <cell r="G673" t="e">
            <v>#VALUE!</v>
          </cell>
          <cell r="H673" t="e">
            <v>#VALUE!</v>
          </cell>
        </row>
        <row r="674">
          <cell r="A674">
            <v>665</v>
          </cell>
          <cell r="B674" t="e">
            <v>#VALUE!</v>
          </cell>
          <cell r="D674" t="e">
            <v>#VALUE!</v>
          </cell>
          <cell r="E674" t="e">
            <v>#VALUE!</v>
          </cell>
          <cell r="F674" t="e">
            <v>#VALUE!</v>
          </cell>
          <cell r="G674" t="e">
            <v>#VALUE!</v>
          </cell>
          <cell r="H674" t="e">
            <v>#VALUE!</v>
          </cell>
        </row>
        <row r="675">
          <cell r="A675">
            <v>666</v>
          </cell>
          <cell r="B675" t="e">
            <v>#VALUE!</v>
          </cell>
          <cell r="D675" t="e">
            <v>#VALUE!</v>
          </cell>
          <cell r="E675" t="e">
            <v>#VALUE!</v>
          </cell>
          <cell r="F675" t="e">
            <v>#VALUE!</v>
          </cell>
          <cell r="G675" t="e">
            <v>#VALUE!</v>
          </cell>
          <cell r="H675" t="e">
            <v>#VALUE!</v>
          </cell>
        </row>
        <row r="676">
          <cell r="A676">
            <v>667</v>
          </cell>
          <cell r="B676" t="e">
            <v>#VALUE!</v>
          </cell>
          <cell r="D676" t="e">
            <v>#VALUE!</v>
          </cell>
          <cell r="E676" t="e">
            <v>#VALUE!</v>
          </cell>
          <cell r="F676" t="e">
            <v>#VALUE!</v>
          </cell>
          <cell r="G676" t="e">
            <v>#VALUE!</v>
          </cell>
          <cell r="H676" t="e">
            <v>#VALUE!</v>
          </cell>
        </row>
        <row r="677">
          <cell r="A677">
            <v>668</v>
          </cell>
          <cell r="B677" t="e">
            <v>#VALUE!</v>
          </cell>
          <cell r="D677" t="e">
            <v>#VALUE!</v>
          </cell>
          <cell r="E677" t="e">
            <v>#VALUE!</v>
          </cell>
          <cell r="F677" t="e">
            <v>#VALUE!</v>
          </cell>
          <cell r="G677" t="e">
            <v>#VALUE!</v>
          </cell>
          <cell r="H677" t="e">
            <v>#VALUE!</v>
          </cell>
        </row>
        <row r="678">
          <cell r="A678">
            <v>669</v>
          </cell>
          <cell r="B678" t="e">
            <v>#VALUE!</v>
          </cell>
          <cell r="D678" t="e">
            <v>#VALUE!</v>
          </cell>
          <cell r="E678" t="e">
            <v>#VALUE!</v>
          </cell>
          <cell r="F678" t="e">
            <v>#VALUE!</v>
          </cell>
          <cell r="G678" t="e">
            <v>#VALUE!</v>
          </cell>
          <cell r="H678" t="e">
            <v>#VALUE!</v>
          </cell>
        </row>
        <row r="679">
          <cell r="A679">
            <v>670</v>
          </cell>
          <cell r="B679" t="e">
            <v>#VALUE!</v>
          </cell>
          <cell r="D679" t="e">
            <v>#VALUE!</v>
          </cell>
          <cell r="E679" t="e">
            <v>#VALUE!</v>
          </cell>
          <cell r="F679" t="e">
            <v>#VALUE!</v>
          </cell>
          <cell r="G679" t="e">
            <v>#VALUE!</v>
          </cell>
          <cell r="H679" t="e">
            <v>#VALUE!</v>
          </cell>
        </row>
        <row r="680">
          <cell r="A680">
            <v>671</v>
          </cell>
          <cell r="B680" t="e">
            <v>#VALUE!</v>
          </cell>
          <cell r="D680" t="e">
            <v>#VALUE!</v>
          </cell>
          <cell r="E680" t="e">
            <v>#VALUE!</v>
          </cell>
          <cell r="F680" t="e">
            <v>#VALUE!</v>
          </cell>
          <cell r="G680" t="e">
            <v>#VALUE!</v>
          </cell>
          <cell r="H680" t="e">
            <v>#VALUE!</v>
          </cell>
        </row>
        <row r="681">
          <cell r="A681">
            <v>672</v>
          </cell>
          <cell r="B681" t="e">
            <v>#VALUE!</v>
          </cell>
          <cell r="D681" t="e">
            <v>#VALUE!</v>
          </cell>
          <cell r="E681" t="e">
            <v>#VALUE!</v>
          </cell>
          <cell r="F681" t="e">
            <v>#VALUE!</v>
          </cell>
          <cell r="G681" t="e">
            <v>#VALUE!</v>
          </cell>
          <cell r="H681" t="e">
            <v>#VALUE!</v>
          </cell>
        </row>
        <row r="682">
          <cell r="A682">
            <v>673</v>
          </cell>
          <cell r="B682" t="e">
            <v>#VALUE!</v>
          </cell>
          <cell r="D682" t="e">
            <v>#VALUE!</v>
          </cell>
          <cell r="E682" t="e">
            <v>#VALUE!</v>
          </cell>
          <cell r="F682" t="e">
            <v>#VALUE!</v>
          </cell>
          <cell r="G682" t="e">
            <v>#VALUE!</v>
          </cell>
          <cell r="H682" t="e">
            <v>#VALUE!</v>
          </cell>
        </row>
        <row r="683">
          <cell r="A683">
            <v>674</v>
          </cell>
          <cell r="B683" t="e">
            <v>#VALUE!</v>
          </cell>
          <cell r="D683" t="e">
            <v>#VALUE!</v>
          </cell>
          <cell r="E683" t="e">
            <v>#VALUE!</v>
          </cell>
          <cell r="F683" t="e">
            <v>#VALUE!</v>
          </cell>
          <cell r="G683" t="e">
            <v>#VALUE!</v>
          </cell>
          <cell r="H683" t="e">
            <v>#VALUE!</v>
          </cell>
        </row>
        <row r="684">
          <cell r="A684">
            <v>675</v>
          </cell>
          <cell r="B684" t="e">
            <v>#VALUE!</v>
          </cell>
          <cell r="D684" t="e">
            <v>#VALUE!</v>
          </cell>
          <cell r="E684" t="e">
            <v>#VALUE!</v>
          </cell>
          <cell r="F684" t="e">
            <v>#VALUE!</v>
          </cell>
          <cell r="G684" t="e">
            <v>#VALUE!</v>
          </cell>
          <cell r="H684" t="e">
            <v>#VALUE!</v>
          </cell>
        </row>
        <row r="685">
          <cell r="A685">
            <v>676</v>
          </cell>
          <cell r="B685" t="e">
            <v>#VALUE!</v>
          </cell>
          <cell r="D685" t="e">
            <v>#VALUE!</v>
          </cell>
          <cell r="E685" t="e">
            <v>#VALUE!</v>
          </cell>
          <cell r="F685" t="e">
            <v>#VALUE!</v>
          </cell>
          <cell r="G685" t="e">
            <v>#VALUE!</v>
          </cell>
          <cell r="H685" t="e">
            <v>#VALUE!</v>
          </cell>
        </row>
        <row r="686">
          <cell r="A686">
            <v>677</v>
          </cell>
          <cell r="B686" t="e">
            <v>#VALUE!</v>
          </cell>
          <cell r="D686" t="e">
            <v>#VALUE!</v>
          </cell>
          <cell r="E686" t="e">
            <v>#VALUE!</v>
          </cell>
          <cell r="F686" t="e">
            <v>#VALUE!</v>
          </cell>
          <cell r="G686" t="e">
            <v>#VALUE!</v>
          </cell>
          <cell r="H686" t="e">
            <v>#VALUE!</v>
          </cell>
        </row>
        <row r="687">
          <cell r="A687">
            <v>678</v>
          </cell>
          <cell r="B687" t="e">
            <v>#VALUE!</v>
          </cell>
          <cell r="D687" t="e">
            <v>#VALUE!</v>
          </cell>
          <cell r="E687" t="e">
            <v>#VALUE!</v>
          </cell>
          <cell r="F687" t="e">
            <v>#VALUE!</v>
          </cell>
          <cell r="G687" t="e">
            <v>#VALUE!</v>
          </cell>
          <cell r="H687" t="e">
            <v>#VALUE!</v>
          </cell>
        </row>
        <row r="688">
          <cell r="A688">
            <v>679</v>
          </cell>
          <cell r="B688" t="e">
            <v>#VALUE!</v>
          </cell>
          <cell r="D688" t="e">
            <v>#VALUE!</v>
          </cell>
          <cell r="E688" t="e">
            <v>#VALUE!</v>
          </cell>
          <cell r="F688" t="e">
            <v>#VALUE!</v>
          </cell>
          <cell r="G688" t="e">
            <v>#VALUE!</v>
          </cell>
          <cell r="H688" t="e">
            <v>#VALUE!</v>
          </cell>
        </row>
        <row r="689">
          <cell r="A689">
            <v>680</v>
          </cell>
          <cell r="B689" t="e">
            <v>#VALUE!</v>
          </cell>
          <cell r="D689" t="e">
            <v>#VALUE!</v>
          </cell>
          <cell r="E689" t="e">
            <v>#VALUE!</v>
          </cell>
          <cell r="F689" t="e">
            <v>#VALUE!</v>
          </cell>
          <cell r="G689" t="e">
            <v>#VALUE!</v>
          </cell>
          <cell r="H689" t="e">
            <v>#VALUE!</v>
          </cell>
        </row>
        <row r="690">
          <cell r="A690">
            <v>681</v>
          </cell>
          <cell r="B690" t="e">
            <v>#VALUE!</v>
          </cell>
          <cell r="D690" t="e">
            <v>#VALUE!</v>
          </cell>
          <cell r="E690" t="e">
            <v>#VALUE!</v>
          </cell>
          <cell r="F690" t="e">
            <v>#VALUE!</v>
          </cell>
          <cell r="G690" t="e">
            <v>#VALUE!</v>
          </cell>
          <cell r="H690" t="e">
            <v>#VALUE!</v>
          </cell>
        </row>
        <row r="691">
          <cell r="A691">
            <v>682</v>
          </cell>
          <cell r="B691" t="e">
            <v>#VALUE!</v>
          </cell>
          <cell r="D691" t="e">
            <v>#VALUE!</v>
          </cell>
          <cell r="E691" t="e">
            <v>#VALUE!</v>
          </cell>
          <cell r="F691" t="e">
            <v>#VALUE!</v>
          </cell>
          <cell r="G691" t="e">
            <v>#VALUE!</v>
          </cell>
          <cell r="H691" t="e">
            <v>#VALUE!</v>
          </cell>
        </row>
        <row r="692">
          <cell r="A692">
            <v>683</v>
          </cell>
          <cell r="B692" t="e">
            <v>#VALUE!</v>
          </cell>
          <cell r="D692" t="e">
            <v>#VALUE!</v>
          </cell>
          <cell r="E692" t="e">
            <v>#VALUE!</v>
          </cell>
          <cell r="F692" t="e">
            <v>#VALUE!</v>
          </cell>
          <cell r="G692" t="e">
            <v>#VALUE!</v>
          </cell>
          <cell r="H692" t="e">
            <v>#VALUE!</v>
          </cell>
        </row>
        <row r="693">
          <cell r="A693">
            <v>684</v>
          </cell>
          <cell r="B693" t="e">
            <v>#VALUE!</v>
          </cell>
          <cell r="D693" t="e">
            <v>#VALUE!</v>
          </cell>
          <cell r="E693" t="e">
            <v>#VALUE!</v>
          </cell>
          <cell r="F693" t="e">
            <v>#VALUE!</v>
          </cell>
          <cell r="G693" t="e">
            <v>#VALUE!</v>
          </cell>
          <cell r="H693" t="e">
            <v>#VALUE!</v>
          </cell>
        </row>
        <row r="694">
          <cell r="A694">
            <v>685</v>
          </cell>
          <cell r="B694" t="e">
            <v>#VALUE!</v>
          </cell>
          <cell r="D694" t="e">
            <v>#VALUE!</v>
          </cell>
          <cell r="E694" t="e">
            <v>#VALUE!</v>
          </cell>
          <cell r="F694" t="e">
            <v>#VALUE!</v>
          </cell>
          <cell r="G694" t="e">
            <v>#VALUE!</v>
          </cell>
          <cell r="H694" t="e">
            <v>#VALUE!</v>
          </cell>
        </row>
        <row r="695">
          <cell r="A695">
            <v>686</v>
          </cell>
          <cell r="B695" t="e">
            <v>#VALUE!</v>
          </cell>
          <cell r="D695" t="e">
            <v>#VALUE!</v>
          </cell>
          <cell r="E695" t="e">
            <v>#VALUE!</v>
          </cell>
          <cell r="F695" t="e">
            <v>#VALUE!</v>
          </cell>
          <cell r="G695" t="e">
            <v>#VALUE!</v>
          </cell>
          <cell r="H695" t="e">
            <v>#VALUE!</v>
          </cell>
        </row>
        <row r="696">
          <cell r="A696">
            <v>687</v>
          </cell>
          <cell r="B696" t="e">
            <v>#VALUE!</v>
          </cell>
          <cell r="D696" t="e">
            <v>#VALUE!</v>
          </cell>
          <cell r="E696" t="e">
            <v>#VALUE!</v>
          </cell>
          <cell r="F696" t="e">
            <v>#VALUE!</v>
          </cell>
          <cell r="G696" t="e">
            <v>#VALUE!</v>
          </cell>
          <cell r="H696" t="e">
            <v>#VALUE!</v>
          </cell>
        </row>
        <row r="697">
          <cell r="A697">
            <v>688</v>
          </cell>
          <cell r="B697" t="e">
            <v>#VALUE!</v>
          </cell>
          <cell r="D697" t="e">
            <v>#VALUE!</v>
          </cell>
          <cell r="E697" t="e">
            <v>#VALUE!</v>
          </cell>
          <cell r="F697" t="e">
            <v>#VALUE!</v>
          </cell>
          <cell r="G697" t="e">
            <v>#VALUE!</v>
          </cell>
          <cell r="H697" t="e">
            <v>#VALUE!</v>
          </cell>
        </row>
        <row r="698">
          <cell r="A698">
            <v>689</v>
          </cell>
          <cell r="B698" t="e">
            <v>#VALUE!</v>
          </cell>
          <cell r="D698" t="e">
            <v>#VALUE!</v>
          </cell>
          <cell r="E698" t="e">
            <v>#VALUE!</v>
          </cell>
          <cell r="F698" t="e">
            <v>#VALUE!</v>
          </cell>
          <cell r="G698" t="e">
            <v>#VALUE!</v>
          </cell>
          <cell r="H698" t="e">
            <v>#VALUE!</v>
          </cell>
        </row>
        <row r="699">
          <cell r="A699">
            <v>690</v>
          </cell>
          <cell r="B699" t="e">
            <v>#VALUE!</v>
          </cell>
          <cell r="D699" t="e">
            <v>#VALUE!</v>
          </cell>
          <cell r="E699" t="e">
            <v>#VALUE!</v>
          </cell>
          <cell r="F699" t="e">
            <v>#VALUE!</v>
          </cell>
          <cell r="G699" t="e">
            <v>#VALUE!</v>
          </cell>
          <cell r="H699" t="e">
            <v>#VALUE!</v>
          </cell>
        </row>
        <row r="700">
          <cell r="A700">
            <v>691</v>
          </cell>
          <cell r="B700" t="e">
            <v>#VALUE!</v>
          </cell>
          <cell r="D700" t="e">
            <v>#VALUE!</v>
          </cell>
          <cell r="E700" t="e">
            <v>#VALUE!</v>
          </cell>
          <cell r="F700" t="e">
            <v>#VALUE!</v>
          </cell>
          <cell r="G700" t="e">
            <v>#VALUE!</v>
          </cell>
          <cell r="H700" t="e">
            <v>#VALUE!</v>
          </cell>
        </row>
        <row r="701">
          <cell r="A701">
            <v>692</v>
          </cell>
          <cell r="B701" t="e">
            <v>#VALUE!</v>
          </cell>
          <cell r="D701" t="e">
            <v>#VALUE!</v>
          </cell>
          <cell r="E701" t="e">
            <v>#VALUE!</v>
          </cell>
          <cell r="F701" t="e">
            <v>#VALUE!</v>
          </cell>
          <cell r="G701" t="e">
            <v>#VALUE!</v>
          </cell>
          <cell r="H701" t="e">
            <v>#VALUE!</v>
          </cell>
        </row>
        <row r="702">
          <cell r="A702">
            <v>693</v>
          </cell>
          <cell r="B702" t="e">
            <v>#VALUE!</v>
          </cell>
          <cell r="D702" t="e">
            <v>#VALUE!</v>
          </cell>
          <cell r="E702" t="e">
            <v>#VALUE!</v>
          </cell>
          <cell r="F702" t="e">
            <v>#VALUE!</v>
          </cell>
          <cell r="G702" t="e">
            <v>#VALUE!</v>
          </cell>
          <cell r="H702" t="e">
            <v>#VALUE!</v>
          </cell>
        </row>
        <row r="703">
          <cell r="A703">
            <v>694</v>
          </cell>
          <cell r="B703" t="e">
            <v>#VALUE!</v>
          </cell>
          <cell r="D703" t="e">
            <v>#VALUE!</v>
          </cell>
          <cell r="E703" t="e">
            <v>#VALUE!</v>
          </cell>
          <cell r="F703" t="e">
            <v>#VALUE!</v>
          </cell>
          <cell r="G703" t="e">
            <v>#VALUE!</v>
          </cell>
          <cell r="H703" t="e">
            <v>#VALUE!</v>
          </cell>
        </row>
        <row r="704">
          <cell r="A704">
            <v>695</v>
          </cell>
          <cell r="B704" t="e">
            <v>#VALUE!</v>
          </cell>
          <cell r="D704" t="e">
            <v>#VALUE!</v>
          </cell>
          <cell r="E704" t="e">
            <v>#VALUE!</v>
          </cell>
          <cell r="F704" t="e">
            <v>#VALUE!</v>
          </cell>
          <cell r="G704" t="e">
            <v>#VALUE!</v>
          </cell>
          <cell r="H704" t="e">
            <v>#VALUE!</v>
          </cell>
        </row>
        <row r="705">
          <cell r="A705">
            <v>696</v>
          </cell>
          <cell r="B705" t="e">
            <v>#VALUE!</v>
          </cell>
          <cell r="D705" t="e">
            <v>#VALUE!</v>
          </cell>
          <cell r="E705" t="e">
            <v>#VALUE!</v>
          </cell>
          <cell r="F705" t="e">
            <v>#VALUE!</v>
          </cell>
          <cell r="G705" t="e">
            <v>#VALUE!</v>
          </cell>
          <cell r="H705" t="e">
            <v>#VALUE!</v>
          </cell>
        </row>
        <row r="706">
          <cell r="A706">
            <v>697</v>
          </cell>
          <cell r="B706" t="e">
            <v>#VALUE!</v>
          </cell>
          <cell r="D706" t="e">
            <v>#VALUE!</v>
          </cell>
          <cell r="E706" t="e">
            <v>#VALUE!</v>
          </cell>
          <cell r="F706" t="e">
            <v>#VALUE!</v>
          </cell>
          <cell r="G706" t="e">
            <v>#VALUE!</v>
          </cell>
          <cell r="H706" t="e">
            <v>#VALUE!</v>
          </cell>
        </row>
        <row r="707">
          <cell r="A707">
            <v>698</v>
          </cell>
          <cell r="B707" t="e">
            <v>#VALUE!</v>
          </cell>
          <cell r="D707" t="e">
            <v>#VALUE!</v>
          </cell>
          <cell r="E707" t="e">
            <v>#VALUE!</v>
          </cell>
          <cell r="F707" t="e">
            <v>#VALUE!</v>
          </cell>
          <cell r="G707" t="e">
            <v>#VALUE!</v>
          </cell>
          <cell r="H707" t="e">
            <v>#VALUE!</v>
          </cell>
        </row>
        <row r="708">
          <cell r="A708">
            <v>699</v>
          </cell>
          <cell r="B708" t="e">
            <v>#VALUE!</v>
          </cell>
          <cell r="D708" t="e">
            <v>#VALUE!</v>
          </cell>
          <cell r="E708" t="e">
            <v>#VALUE!</v>
          </cell>
          <cell r="F708" t="e">
            <v>#VALUE!</v>
          </cell>
          <cell r="G708" t="e">
            <v>#VALUE!</v>
          </cell>
          <cell r="H708" t="e">
            <v>#VALUE!</v>
          </cell>
        </row>
        <row r="709">
          <cell r="A709">
            <v>700</v>
          </cell>
          <cell r="B709" t="e">
            <v>#VALUE!</v>
          </cell>
          <cell r="D709" t="e">
            <v>#VALUE!</v>
          </cell>
          <cell r="E709" t="e">
            <v>#VALUE!</v>
          </cell>
          <cell r="F709" t="e">
            <v>#VALUE!</v>
          </cell>
          <cell r="G709" t="e">
            <v>#VALUE!</v>
          </cell>
          <cell r="H709" t="e">
            <v>#VALUE!</v>
          </cell>
        </row>
        <row r="710">
          <cell r="A710">
            <v>701</v>
          </cell>
          <cell r="B710" t="e">
            <v>#VALUE!</v>
          </cell>
          <cell r="D710" t="e">
            <v>#VALUE!</v>
          </cell>
          <cell r="E710" t="e">
            <v>#VALUE!</v>
          </cell>
          <cell r="F710" t="e">
            <v>#VALUE!</v>
          </cell>
          <cell r="G710" t="e">
            <v>#VALUE!</v>
          </cell>
          <cell r="H710" t="e">
            <v>#VALUE!</v>
          </cell>
        </row>
        <row r="711">
          <cell r="A711">
            <v>702</v>
          </cell>
          <cell r="B711" t="e">
            <v>#VALUE!</v>
          </cell>
          <cell r="D711" t="e">
            <v>#VALUE!</v>
          </cell>
          <cell r="E711" t="e">
            <v>#VALUE!</v>
          </cell>
          <cell r="F711" t="e">
            <v>#VALUE!</v>
          </cell>
          <cell r="G711" t="e">
            <v>#VALUE!</v>
          </cell>
          <cell r="H711" t="e">
            <v>#VALUE!</v>
          </cell>
        </row>
        <row r="712">
          <cell r="A712">
            <v>703</v>
          </cell>
          <cell r="B712" t="e">
            <v>#VALUE!</v>
          </cell>
          <cell r="D712" t="e">
            <v>#VALUE!</v>
          </cell>
          <cell r="E712" t="e">
            <v>#VALUE!</v>
          </cell>
          <cell r="F712" t="e">
            <v>#VALUE!</v>
          </cell>
          <cell r="G712" t="e">
            <v>#VALUE!</v>
          </cell>
          <cell r="H712" t="e">
            <v>#VALUE!</v>
          </cell>
        </row>
        <row r="713">
          <cell r="A713">
            <v>704</v>
          </cell>
          <cell r="B713" t="e">
            <v>#VALUE!</v>
          </cell>
          <cell r="D713" t="e">
            <v>#VALUE!</v>
          </cell>
          <cell r="E713" t="e">
            <v>#VALUE!</v>
          </cell>
          <cell r="F713" t="e">
            <v>#VALUE!</v>
          </cell>
          <cell r="G713" t="e">
            <v>#VALUE!</v>
          </cell>
          <cell r="H713" t="e">
            <v>#VALUE!</v>
          </cell>
        </row>
        <row r="714">
          <cell r="A714">
            <v>705</v>
          </cell>
          <cell r="B714" t="e">
            <v>#VALUE!</v>
          </cell>
          <cell r="D714" t="e">
            <v>#VALUE!</v>
          </cell>
          <cell r="E714" t="e">
            <v>#VALUE!</v>
          </cell>
          <cell r="F714" t="e">
            <v>#VALUE!</v>
          </cell>
          <cell r="G714" t="e">
            <v>#VALUE!</v>
          </cell>
          <cell r="H714" t="e">
            <v>#VALUE!</v>
          </cell>
        </row>
        <row r="715">
          <cell r="A715">
            <v>706</v>
          </cell>
          <cell r="B715" t="e">
            <v>#VALUE!</v>
          </cell>
          <cell r="D715" t="e">
            <v>#VALUE!</v>
          </cell>
          <cell r="E715" t="e">
            <v>#VALUE!</v>
          </cell>
          <cell r="F715" t="e">
            <v>#VALUE!</v>
          </cell>
          <cell r="G715" t="e">
            <v>#VALUE!</v>
          </cell>
          <cell r="H715" t="e">
            <v>#VALUE!</v>
          </cell>
        </row>
        <row r="716">
          <cell r="A716">
            <v>707</v>
          </cell>
          <cell r="B716" t="e">
            <v>#VALUE!</v>
          </cell>
          <cell r="D716" t="e">
            <v>#VALUE!</v>
          </cell>
          <cell r="E716" t="e">
            <v>#VALUE!</v>
          </cell>
          <cell r="F716" t="e">
            <v>#VALUE!</v>
          </cell>
          <cell r="G716" t="e">
            <v>#VALUE!</v>
          </cell>
          <cell r="H716" t="e">
            <v>#VALUE!</v>
          </cell>
        </row>
        <row r="717">
          <cell r="A717">
            <v>708</v>
          </cell>
          <cell r="B717" t="e">
            <v>#VALUE!</v>
          </cell>
          <cell r="D717" t="e">
            <v>#VALUE!</v>
          </cell>
          <cell r="E717" t="e">
            <v>#VALUE!</v>
          </cell>
          <cell r="F717" t="e">
            <v>#VALUE!</v>
          </cell>
          <cell r="G717" t="e">
            <v>#VALUE!</v>
          </cell>
          <cell r="H717" t="e">
            <v>#VALUE!</v>
          </cell>
        </row>
        <row r="718">
          <cell r="A718">
            <v>709</v>
          </cell>
          <cell r="B718" t="e">
            <v>#VALUE!</v>
          </cell>
          <cell r="D718" t="e">
            <v>#VALUE!</v>
          </cell>
          <cell r="E718" t="e">
            <v>#VALUE!</v>
          </cell>
          <cell r="F718" t="e">
            <v>#VALUE!</v>
          </cell>
          <cell r="G718" t="e">
            <v>#VALUE!</v>
          </cell>
          <cell r="H718" t="e">
            <v>#VALUE!</v>
          </cell>
        </row>
        <row r="719">
          <cell r="A719">
            <v>710</v>
          </cell>
          <cell r="B719" t="e">
            <v>#VALUE!</v>
          </cell>
          <cell r="D719" t="e">
            <v>#VALUE!</v>
          </cell>
          <cell r="E719" t="e">
            <v>#VALUE!</v>
          </cell>
          <cell r="F719" t="e">
            <v>#VALUE!</v>
          </cell>
          <cell r="G719" t="e">
            <v>#VALUE!</v>
          </cell>
          <cell r="H719" t="e">
            <v>#VALUE!</v>
          </cell>
        </row>
        <row r="720">
          <cell r="A720">
            <v>711</v>
          </cell>
          <cell r="B720" t="e">
            <v>#VALUE!</v>
          </cell>
          <cell r="D720" t="e">
            <v>#VALUE!</v>
          </cell>
          <cell r="E720" t="e">
            <v>#VALUE!</v>
          </cell>
          <cell r="F720" t="e">
            <v>#VALUE!</v>
          </cell>
          <cell r="G720" t="e">
            <v>#VALUE!</v>
          </cell>
          <cell r="H720" t="e">
            <v>#VALUE!</v>
          </cell>
        </row>
        <row r="721">
          <cell r="A721">
            <v>712</v>
          </cell>
          <cell r="B721" t="e">
            <v>#VALUE!</v>
          </cell>
          <cell r="D721" t="e">
            <v>#VALUE!</v>
          </cell>
          <cell r="E721" t="e">
            <v>#VALUE!</v>
          </cell>
          <cell r="F721" t="e">
            <v>#VALUE!</v>
          </cell>
          <cell r="G721" t="e">
            <v>#VALUE!</v>
          </cell>
          <cell r="H721" t="e">
            <v>#VALUE!</v>
          </cell>
        </row>
        <row r="722">
          <cell r="A722">
            <v>713</v>
          </cell>
          <cell r="B722" t="e">
            <v>#VALUE!</v>
          </cell>
          <cell r="D722" t="e">
            <v>#VALUE!</v>
          </cell>
          <cell r="E722" t="e">
            <v>#VALUE!</v>
          </cell>
          <cell r="F722" t="e">
            <v>#VALUE!</v>
          </cell>
          <cell r="G722" t="e">
            <v>#VALUE!</v>
          </cell>
          <cell r="H722" t="e">
            <v>#VALUE!</v>
          </cell>
        </row>
        <row r="723">
          <cell r="A723">
            <v>714</v>
          </cell>
          <cell r="B723" t="e">
            <v>#VALUE!</v>
          </cell>
          <cell r="D723" t="e">
            <v>#VALUE!</v>
          </cell>
          <cell r="E723" t="e">
            <v>#VALUE!</v>
          </cell>
          <cell r="F723" t="e">
            <v>#VALUE!</v>
          </cell>
          <cell r="G723" t="e">
            <v>#VALUE!</v>
          </cell>
          <cell r="H723" t="e">
            <v>#VALUE!</v>
          </cell>
        </row>
        <row r="724">
          <cell r="A724">
            <v>715</v>
          </cell>
          <cell r="B724" t="e">
            <v>#VALUE!</v>
          </cell>
          <cell r="D724" t="e">
            <v>#VALUE!</v>
          </cell>
          <cell r="E724" t="e">
            <v>#VALUE!</v>
          </cell>
          <cell r="F724" t="e">
            <v>#VALUE!</v>
          </cell>
          <cell r="G724" t="e">
            <v>#VALUE!</v>
          </cell>
          <cell r="H724" t="e">
            <v>#VALUE!</v>
          </cell>
        </row>
        <row r="725">
          <cell r="A725">
            <v>716</v>
          </cell>
          <cell r="B725" t="e">
            <v>#VALUE!</v>
          </cell>
          <cell r="D725" t="e">
            <v>#VALUE!</v>
          </cell>
          <cell r="E725" t="e">
            <v>#VALUE!</v>
          </cell>
          <cell r="F725" t="e">
            <v>#VALUE!</v>
          </cell>
          <cell r="G725" t="e">
            <v>#VALUE!</v>
          </cell>
          <cell r="H725" t="e">
            <v>#VALUE!</v>
          </cell>
        </row>
        <row r="726">
          <cell r="A726">
            <v>717</v>
          </cell>
          <cell r="B726" t="e">
            <v>#VALUE!</v>
          </cell>
          <cell r="D726" t="e">
            <v>#VALUE!</v>
          </cell>
          <cell r="E726" t="e">
            <v>#VALUE!</v>
          </cell>
          <cell r="F726" t="e">
            <v>#VALUE!</v>
          </cell>
          <cell r="G726" t="e">
            <v>#VALUE!</v>
          </cell>
          <cell r="H726" t="e">
            <v>#VALUE!</v>
          </cell>
        </row>
        <row r="727">
          <cell r="A727">
            <v>718</v>
          </cell>
          <cell r="B727" t="e">
            <v>#VALUE!</v>
          </cell>
          <cell r="D727" t="e">
            <v>#VALUE!</v>
          </cell>
          <cell r="E727" t="e">
            <v>#VALUE!</v>
          </cell>
          <cell r="F727" t="e">
            <v>#VALUE!</v>
          </cell>
          <cell r="G727" t="e">
            <v>#VALUE!</v>
          </cell>
          <cell r="H727" t="e">
            <v>#VALUE!</v>
          </cell>
        </row>
        <row r="728">
          <cell r="A728">
            <v>719</v>
          </cell>
          <cell r="B728" t="e">
            <v>#VALUE!</v>
          </cell>
          <cell r="D728" t="e">
            <v>#VALUE!</v>
          </cell>
          <cell r="E728" t="e">
            <v>#VALUE!</v>
          </cell>
          <cell r="F728" t="e">
            <v>#VALUE!</v>
          </cell>
          <cell r="G728" t="e">
            <v>#VALUE!</v>
          </cell>
          <cell r="H728" t="e">
            <v>#VALUE!</v>
          </cell>
        </row>
        <row r="729">
          <cell r="A729">
            <v>720</v>
          </cell>
          <cell r="B729" t="e">
            <v>#VALUE!</v>
          </cell>
          <cell r="D729" t="e">
            <v>#VALUE!</v>
          </cell>
          <cell r="E729" t="e">
            <v>#VALUE!</v>
          </cell>
          <cell r="F729" t="e">
            <v>#VALUE!</v>
          </cell>
          <cell r="G729" t="e">
            <v>#VALUE!</v>
          </cell>
          <cell r="H729" t="e">
            <v>#VALUE!</v>
          </cell>
        </row>
        <row r="730">
          <cell r="A730">
            <v>721</v>
          </cell>
          <cell r="B730" t="e">
            <v>#VALUE!</v>
          </cell>
          <cell r="D730" t="e">
            <v>#VALUE!</v>
          </cell>
          <cell r="E730" t="e">
            <v>#VALUE!</v>
          </cell>
          <cell r="F730" t="e">
            <v>#VALUE!</v>
          </cell>
          <cell r="G730" t="e">
            <v>#VALUE!</v>
          </cell>
          <cell r="H730" t="e">
            <v>#VALUE!</v>
          </cell>
        </row>
        <row r="731">
          <cell r="A731">
            <v>722</v>
          </cell>
          <cell r="B731" t="e">
            <v>#VALUE!</v>
          </cell>
          <cell r="D731" t="e">
            <v>#VALUE!</v>
          </cell>
          <cell r="E731" t="e">
            <v>#VALUE!</v>
          </cell>
          <cell r="F731" t="e">
            <v>#VALUE!</v>
          </cell>
          <cell r="G731" t="e">
            <v>#VALUE!</v>
          </cell>
          <cell r="H731" t="e">
            <v>#VALUE!</v>
          </cell>
        </row>
        <row r="732">
          <cell r="A732">
            <v>723</v>
          </cell>
          <cell r="B732" t="e">
            <v>#VALUE!</v>
          </cell>
          <cell r="D732" t="e">
            <v>#VALUE!</v>
          </cell>
          <cell r="E732" t="e">
            <v>#VALUE!</v>
          </cell>
          <cell r="F732" t="e">
            <v>#VALUE!</v>
          </cell>
          <cell r="G732" t="e">
            <v>#VALUE!</v>
          </cell>
          <cell r="H732" t="e">
            <v>#VALUE!</v>
          </cell>
        </row>
        <row r="733">
          <cell r="A733">
            <v>724</v>
          </cell>
          <cell r="B733" t="e">
            <v>#VALUE!</v>
          </cell>
          <cell r="D733" t="e">
            <v>#VALUE!</v>
          </cell>
          <cell r="E733" t="e">
            <v>#VALUE!</v>
          </cell>
          <cell r="F733" t="e">
            <v>#VALUE!</v>
          </cell>
          <cell r="G733" t="e">
            <v>#VALUE!</v>
          </cell>
          <cell r="H733" t="e">
            <v>#VALUE!</v>
          </cell>
        </row>
        <row r="734">
          <cell r="A734">
            <v>725</v>
          </cell>
          <cell r="B734" t="e">
            <v>#VALUE!</v>
          </cell>
          <cell r="D734" t="e">
            <v>#VALUE!</v>
          </cell>
          <cell r="E734" t="e">
            <v>#VALUE!</v>
          </cell>
          <cell r="F734" t="e">
            <v>#VALUE!</v>
          </cell>
          <cell r="G734" t="e">
            <v>#VALUE!</v>
          </cell>
          <cell r="H734" t="e">
            <v>#VALUE!</v>
          </cell>
        </row>
        <row r="735">
          <cell r="A735">
            <v>726</v>
          </cell>
          <cell r="B735" t="e">
            <v>#VALUE!</v>
          </cell>
          <cell r="D735" t="e">
            <v>#VALUE!</v>
          </cell>
          <cell r="E735" t="e">
            <v>#VALUE!</v>
          </cell>
          <cell r="F735" t="e">
            <v>#VALUE!</v>
          </cell>
          <cell r="G735" t="e">
            <v>#VALUE!</v>
          </cell>
          <cell r="H735" t="e">
            <v>#VALUE!</v>
          </cell>
        </row>
        <row r="736">
          <cell r="A736">
            <v>727</v>
          </cell>
          <cell r="B736" t="e">
            <v>#VALUE!</v>
          </cell>
          <cell r="D736" t="e">
            <v>#VALUE!</v>
          </cell>
          <cell r="E736" t="e">
            <v>#VALUE!</v>
          </cell>
          <cell r="F736" t="e">
            <v>#VALUE!</v>
          </cell>
          <cell r="G736" t="e">
            <v>#VALUE!</v>
          </cell>
          <cell r="H736" t="e">
            <v>#VALUE!</v>
          </cell>
        </row>
        <row r="737">
          <cell r="A737">
            <v>728</v>
          </cell>
          <cell r="B737" t="e">
            <v>#VALUE!</v>
          </cell>
          <cell r="D737" t="e">
            <v>#VALUE!</v>
          </cell>
          <cell r="E737" t="e">
            <v>#VALUE!</v>
          </cell>
          <cell r="F737" t="e">
            <v>#VALUE!</v>
          </cell>
          <cell r="G737" t="e">
            <v>#VALUE!</v>
          </cell>
          <cell r="H737" t="e">
            <v>#VALUE!</v>
          </cell>
        </row>
        <row r="738">
          <cell r="A738">
            <v>729</v>
          </cell>
          <cell r="B738" t="e">
            <v>#VALUE!</v>
          </cell>
          <cell r="D738" t="e">
            <v>#VALUE!</v>
          </cell>
          <cell r="E738" t="e">
            <v>#VALUE!</v>
          </cell>
          <cell r="F738" t="e">
            <v>#VALUE!</v>
          </cell>
          <cell r="G738" t="e">
            <v>#VALUE!</v>
          </cell>
          <cell r="H738" t="e">
            <v>#VALUE!</v>
          </cell>
        </row>
        <row r="739">
          <cell r="A739">
            <v>730</v>
          </cell>
          <cell r="B739" t="e">
            <v>#VALUE!</v>
          </cell>
          <cell r="D739" t="e">
            <v>#VALUE!</v>
          </cell>
          <cell r="E739" t="e">
            <v>#VALUE!</v>
          </cell>
          <cell r="F739" t="e">
            <v>#VALUE!</v>
          </cell>
          <cell r="G739" t="e">
            <v>#VALUE!</v>
          </cell>
          <cell r="H739" t="e">
            <v>#VALUE!</v>
          </cell>
        </row>
        <row r="740">
          <cell r="A740">
            <v>731</v>
          </cell>
          <cell r="B740" t="e">
            <v>#VALUE!</v>
          </cell>
          <cell r="D740" t="e">
            <v>#VALUE!</v>
          </cell>
          <cell r="E740" t="e">
            <v>#VALUE!</v>
          </cell>
          <cell r="F740" t="e">
            <v>#VALUE!</v>
          </cell>
          <cell r="G740" t="e">
            <v>#VALUE!</v>
          </cell>
          <cell r="H740" t="e">
            <v>#VALUE!</v>
          </cell>
        </row>
        <row r="741">
          <cell r="A741">
            <v>732</v>
          </cell>
          <cell r="B741" t="e">
            <v>#VALUE!</v>
          </cell>
          <cell r="D741" t="e">
            <v>#VALUE!</v>
          </cell>
          <cell r="E741" t="e">
            <v>#VALUE!</v>
          </cell>
          <cell r="F741" t="e">
            <v>#VALUE!</v>
          </cell>
          <cell r="G741" t="e">
            <v>#VALUE!</v>
          </cell>
          <cell r="H741" t="e">
            <v>#VALUE!</v>
          </cell>
        </row>
        <row r="742">
          <cell r="A742">
            <v>733</v>
          </cell>
          <cell r="B742" t="e">
            <v>#VALUE!</v>
          </cell>
          <cell r="D742" t="e">
            <v>#VALUE!</v>
          </cell>
          <cell r="E742" t="e">
            <v>#VALUE!</v>
          </cell>
          <cell r="F742" t="e">
            <v>#VALUE!</v>
          </cell>
          <cell r="G742" t="e">
            <v>#VALUE!</v>
          </cell>
          <cell r="H742" t="e">
            <v>#VALUE!</v>
          </cell>
        </row>
        <row r="743">
          <cell r="A743">
            <v>734</v>
          </cell>
          <cell r="B743" t="e">
            <v>#VALUE!</v>
          </cell>
          <cell r="D743" t="e">
            <v>#VALUE!</v>
          </cell>
          <cell r="E743" t="e">
            <v>#VALUE!</v>
          </cell>
          <cell r="F743" t="e">
            <v>#VALUE!</v>
          </cell>
          <cell r="G743" t="e">
            <v>#VALUE!</v>
          </cell>
          <cell r="H743" t="e">
            <v>#VALUE!</v>
          </cell>
        </row>
        <row r="744">
          <cell r="A744">
            <v>735</v>
          </cell>
          <cell r="B744" t="e">
            <v>#VALUE!</v>
          </cell>
          <cell r="D744" t="e">
            <v>#VALUE!</v>
          </cell>
          <cell r="E744" t="e">
            <v>#VALUE!</v>
          </cell>
          <cell r="F744" t="e">
            <v>#VALUE!</v>
          </cell>
          <cell r="G744" t="e">
            <v>#VALUE!</v>
          </cell>
          <cell r="H744" t="e">
            <v>#VALUE!</v>
          </cell>
        </row>
        <row r="745">
          <cell r="A745">
            <v>736</v>
          </cell>
          <cell r="B745" t="e">
            <v>#VALUE!</v>
          </cell>
          <cell r="D745" t="e">
            <v>#VALUE!</v>
          </cell>
          <cell r="E745" t="e">
            <v>#VALUE!</v>
          </cell>
          <cell r="F745" t="e">
            <v>#VALUE!</v>
          </cell>
          <cell r="G745" t="e">
            <v>#VALUE!</v>
          </cell>
          <cell r="H745" t="e">
            <v>#VALUE!</v>
          </cell>
        </row>
        <row r="746">
          <cell r="A746">
            <v>737</v>
          </cell>
          <cell r="B746" t="e">
            <v>#VALUE!</v>
          </cell>
          <cell r="D746" t="e">
            <v>#VALUE!</v>
          </cell>
          <cell r="E746" t="e">
            <v>#VALUE!</v>
          </cell>
          <cell r="F746" t="e">
            <v>#VALUE!</v>
          </cell>
          <cell r="G746" t="e">
            <v>#VALUE!</v>
          </cell>
          <cell r="H746" t="e">
            <v>#VALUE!</v>
          </cell>
        </row>
        <row r="747">
          <cell r="A747">
            <v>738</v>
          </cell>
          <cell r="B747" t="e">
            <v>#VALUE!</v>
          </cell>
          <cell r="D747" t="e">
            <v>#VALUE!</v>
          </cell>
          <cell r="E747" t="e">
            <v>#VALUE!</v>
          </cell>
          <cell r="F747" t="e">
            <v>#VALUE!</v>
          </cell>
          <cell r="G747" t="e">
            <v>#VALUE!</v>
          </cell>
          <cell r="H747" t="e">
            <v>#VALUE!</v>
          </cell>
        </row>
        <row r="748">
          <cell r="A748">
            <v>739</v>
          </cell>
          <cell r="B748" t="e">
            <v>#VALUE!</v>
          </cell>
          <cell r="D748" t="e">
            <v>#VALUE!</v>
          </cell>
          <cell r="E748" t="e">
            <v>#VALUE!</v>
          </cell>
          <cell r="F748" t="e">
            <v>#VALUE!</v>
          </cell>
          <cell r="G748" t="e">
            <v>#VALUE!</v>
          </cell>
          <cell r="H748" t="e">
            <v>#VALUE!</v>
          </cell>
        </row>
        <row r="749">
          <cell r="A749">
            <v>740</v>
          </cell>
          <cell r="B749" t="e">
            <v>#VALUE!</v>
          </cell>
          <cell r="D749" t="e">
            <v>#VALUE!</v>
          </cell>
          <cell r="E749" t="e">
            <v>#VALUE!</v>
          </cell>
          <cell r="F749" t="e">
            <v>#VALUE!</v>
          </cell>
          <cell r="G749" t="e">
            <v>#VALUE!</v>
          </cell>
          <cell r="H749" t="e">
            <v>#VALUE!</v>
          </cell>
        </row>
        <row r="750">
          <cell r="A750">
            <v>741</v>
          </cell>
          <cell r="B750" t="e">
            <v>#VALUE!</v>
          </cell>
          <cell r="D750" t="e">
            <v>#VALUE!</v>
          </cell>
          <cell r="E750" t="e">
            <v>#VALUE!</v>
          </cell>
          <cell r="F750" t="e">
            <v>#VALUE!</v>
          </cell>
          <cell r="G750" t="e">
            <v>#VALUE!</v>
          </cell>
          <cell r="H750" t="e">
            <v>#VALUE!</v>
          </cell>
        </row>
        <row r="751">
          <cell r="A751">
            <v>742</v>
          </cell>
          <cell r="B751" t="e">
            <v>#VALUE!</v>
          </cell>
          <cell r="D751" t="e">
            <v>#VALUE!</v>
          </cell>
          <cell r="E751" t="e">
            <v>#VALUE!</v>
          </cell>
          <cell r="F751" t="e">
            <v>#VALUE!</v>
          </cell>
          <cell r="G751" t="e">
            <v>#VALUE!</v>
          </cell>
          <cell r="H751" t="e">
            <v>#VALUE!</v>
          </cell>
        </row>
        <row r="752">
          <cell r="A752">
            <v>743</v>
          </cell>
          <cell r="B752" t="e">
            <v>#VALUE!</v>
          </cell>
          <cell r="D752" t="e">
            <v>#VALUE!</v>
          </cell>
          <cell r="E752" t="e">
            <v>#VALUE!</v>
          </cell>
          <cell r="F752" t="e">
            <v>#VALUE!</v>
          </cell>
          <cell r="G752" t="e">
            <v>#VALUE!</v>
          </cell>
          <cell r="H752" t="e">
            <v>#VALUE!</v>
          </cell>
        </row>
        <row r="753">
          <cell r="A753">
            <v>744</v>
          </cell>
          <cell r="B753" t="e">
            <v>#VALUE!</v>
          </cell>
          <cell r="D753" t="e">
            <v>#VALUE!</v>
          </cell>
          <cell r="E753" t="e">
            <v>#VALUE!</v>
          </cell>
          <cell r="F753" t="e">
            <v>#VALUE!</v>
          </cell>
          <cell r="G753" t="e">
            <v>#VALUE!</v>
          </cell>
          <cell r="H753" t="e">
            <v>#VALUE!</v>
          </cell>
        </row>
        <row r="754">
          <cell r="A754">
            <v>745</v>
          </cell>
          <cell r="B754" t="e">
            <v>#VALUE!</v>
          </cell>
          <cell r="D754" t="e">
            <v>#VALUE!</v>
          </cell>
          <cell r="E754" t="e">
            <v>#VALUE!</v>
          </cell>
          <cell r="F754" t="e">
            <v>#VALUE!</v>
          </cell>
          <cell r="G754" t="e">
            <v>#VALUE!</v>
          </cell>
          <cell r="H754" t="e">
            <v>#VALUE!</v>
          </cell>
        </row>
        <row r="755">
          <cell r="A755">
            <v>746</v>
          </cell>
          <cell r="B755" t="e">
            <v>#VALUE!</v>
          </cell>
          <cell r="D755" t="e">
            <v>#VALUE!</v>
          </cell>
          <cell r="E755" t="e">
            <v>#VALUE!</v>
          </cell>
          <cell r="F755" t="e">
            <v>#VALUE!</v>
          </cell>
          <cell r="G755" t="e">
            <v>#VALUE!</v>
          </cell>
          <cell r="H755" t="e">
            <v>#VALUE!</v>
          </cell>
        </row>
        <row r="756">
          <cell r="A756">
            <v>747</v>
          </cell>
          <cell r="B756" t="e">
            <v>#VALUE!</v>
          </cell>
          <cell r="D756" t="e">
            <v>#VALUE!</v>
          </cell>
          <cell r="E756" t="e">
            <v>#VALUE!</v>
          </cell>
          <cell r="F756" t="e">
            <v>#VALUE!</v>
          </cell>
          <cell r="G756" t="e">
            <v>#VALUE!</v>
          </cell>
          <cell r="H756" t="e">
            <v>#VALUE!</v>
          </cell>
        </row>
        <row r="757">
          <cell r="A757">
            <v>748</v>
          </cell>
          <cell r="B757" t="e">
            <v>#VALUE!</v>
          </cell>
          <cell r="D757" t="e">
            <v>#VALUE!</v>
          </cell>
          <cell r="E757" t="e">
            <v>#VALUE!</v>
          </cell>
          <cell r="F757" t="e">
            <v>#VALUE!</v>
          </cell>
          <cell r="G757" t="e">
            <v>#VALUE!</v>
          </cell>
          <cell r="H757" t="e">
            <v>#VALUE!</v>
          </cell>
        </row>
        <row r="758">
          <cell r="A758">
            <v>749</v>
          </cell>
          <cell r="B758" t="e">
            <v>#VALUE!</v>
          </cell>
          <cell r="D758" t="e">
            <v>#VALUE!</v>
          </cell>
          <cell r="E758" t="e">
            <v>#VALUE!</v>
          </cell>
          <cell r="F758" t="e">
            <v>#VALUE!</v>
          </cell>
          <cell r="G758" t="e">
            <v>#VALUE!</v>
          </cell>
          <cell r="H758" t="e">
            <v>#VALUE!</v>
          </cell>
        </row>
        <row r="759">
          <cell r="A759">
            <v>750</v>
          </cell>
          <cell r="B759" t="e">
            <v>#VALUE!</v>
          </cell>
          <cell r="D759" t="e">
            <v>#VALUE!</v>
          </cell>
          <cell r="E759" t="e">
            <v>#VALUE!</v>
          </cell>
          <cell r="F759" t="e">
            <v>#VALUE!</v>
          </cell>
          <cell r="G759" t="e">
            <v>#VALUE!</v>
          </cell>
          <cell r="H759" t="e">
            <v>#VALUE!</v>
          </cell>
        </row>
        <row r="760">
          <cell r="A760">
            <v>751</v>
          </cell>
          <cell r="B760" t="e">
            <v>#VALUE!</v>
          </cell>
          <cell r="D760" t="e">
            <v>#VALUE!</v>
          </cell>
          <cell r="E760" t="e">
            <v>#VALUE!</v>
          </cell>
          <cell r="F760" t="e">
            <v>#VALUE!</v>
          </cell>
          <cell r="G760" t="e">
            <v>#VALUE!</v>
          </cell>
          <cell r="H760" t="e">
            <v>#VALUE!</v>
          </cell>
        </row>
        <row r="761">
          <cell r="A761">
            <v>752</v>
          </cell>
          <cell r="B761" t="e">
            <v>#VALUE!</v>
          </cell>
          <cell r="D761" t="e">
            <v>#VALUE!</v>
          </cell>
          <cell r="E761" t="e">
            <v>#VALUE!</v>
          </cell>
          <cell r="F761" t="e">
            <v>#VALUE!</v>
          </cell>
          <cell r="G761" t="e">
            <v>#VALUE!</v>
          </cell>
          <cell r="H761" t="e">
            <v>#VALUE!</v>
          </cell>
        </row>
        <row r="762">
          <cell r="A762">
            <v>753</v>
          </cell>
          <cell r="B762" t="e">
            <v>#VALUE!</v>
          </cell>
          <cell r="D762" t="e">
            <v>#VALUE!</v>
          </cell>
          <cell r="E762" t="e">
            <v>#VALUE!</v>
          </cell>
          <cell r="F762" t="e">
            <v>#VALUE!</v>
          </cell>
          <cell r="G762" t="e">
            <v>#VALUE!</v>
          </cell>
          <cell r="H762" t="e">
            <v>#VALUE!</v>
          </cell>
        </row>
        <row r="763">
          <cell r="A763">
            <v>754</v>
          </cell>
          <cell r="B763" t="e">
            <v>#VALUE!</v>
          </cell>
          <cell r="D763" t="e">
            <v>#VALUE!</v>
          </cell>
          <cell r="E763" t="e">
            <v>#VALUE!</v>
          </cell>
          <cell r="F763" t="e">
            <v>#VALUE!</v>
          </cell>
          <cell r="G763" t="e">
            <v>#VALUE!</v>
          </cell>
          <cell r="H763" t="e">
            <v>#VALUE!</v>
          </cell>
        </row>
        <row r="764">
          <cell r="A764">
            <v>755</v>
          </cell>
          <cell r="B764" t="e">
            <v>#VALUE!</v>
          </cell>
          <cell r="D764" t="e">
            <v>#VALUE!</v>
          </cell>
          <cell r="E764" t="e">
            <v>#VALUE!</v>
          </cell>
          <cell r="F764" t="e">
            <v>#VALUE!</v>
          </cell>
          <cell r="G764" t="e">
            <v>#VALUE!</v>
          </cell>
          <cell r="H764" t="e">
            <v>#VALUE!</v>
          </cell>
        </row>
        <row r="765">
          <cell r="A765">
            <v>756</v>
          </cell>
          <cell r="B765" t="e">
            <v>#VALUE!</v>
          </cell>
          <cell r="D765" t="e">
            <v>#VALUE!</v>
          </cell>
          <cell r="E765" t="e">
            <v>#VALUE!</v>
          </cell>
          <cell r="F765" t="e">
            <v>#VALUE!</v>
          </cell>
          <cell r="G765" t="e">
            <v>#VALUE!</v>
          </cell>
          <cell r="H765" t="e">
            <v>#VALUE!</v>
          </cell>
        </row>
        <row r="766">
          <cell r="A766">
            <v>757</v>
          </cell>
          <cell r="B766" t="e">
            <v>#VALUE!</v>
          </cell>
          <cell r="D766" t="e">
            <v>#VALUE!</v>
          </cell>
          <cell r="E766" t="e">
            <v>#VALUE!</v>
          </cell>
          <cell r="F766" t="e">
            <v>#VALUE!</v>
          </cell>
          <cell r="G766" t="e">
            <v>#VALUE!</v>
          </cell>
          <cell r="H766" t="e">
            <v>#VALUE!</v>
          </cell>
        </row>
        <row r="767">
          <cell r="A767">
            <v>758</v>
          </cell>
          <cell r="B767" t="e">
            <v>#VALUE!</v>
          </cell>
          <cell r="D767" t="e">
            <v>#VALUE!</v>
          </cell>
          <cell r="E767" t="e">
            <v>#VALUE!</v>
          </cell>
          <cell r="F767" t="e">
            <v>#VALUE!</v>
          </cell>
          <cell r="G767" t="e">
            <v>#VALUE!</v>
          </cell>
          <cell r="H767" t="e">
            <v>#VALUE!</v>
          </cell>
        </row>
        <row r="768">
          <cell r="A768">
            <v>759</v>
          </cell>
          <cell r="B768" t="e">
            <v>#VALUE!</v>
          </cell>
          <cell r="D768" t="e">
            <v>#VALUE!</v>
          </cell>
          <cell r="E768" t="e">
            <v>#VALUE!</v>
          </cell>
          <cell r="F768" t="e">
            <v>#VALUE!</v>
          </cell>
          <cell r="G768" t="e">
            <v>#VALUE!</v>
          </cell>
          <cell r="H768" t="e">
            <v>#VALUE!</v>
          </cell>
        </row>
        <row r="769">
          <cell r="A769">
            <v>760</v>
          </cell>
          <cell r="B769" t="e">
            <v>#VALUE!</v>
          </cell>
          <cell r="D769" t="e">
            <v>#VALUE!</v>
          </cell>
          <cell r="E769" t="e">
            <v>#VALUE!</v>
          </cell>
          <cell r="F769" t="e">
            <v>#VALUE!</v>
          </cell>
          <cell r="G769" t="e">
            <v>#VALUE!</v>
          </cell>
          <cell r="H769" t="e">
            <v>#VALUE!</v>
          </cell>
        </row>
        <row r="770">
          <cell r="A770">
            <v>761</v>
          </cell>
          <cell r="B770" t="e">
            <v>#VALUE!</v>
          </cell>
          <cell r="D770" t="e">
            <v>#VALUE!</v>
          </cell>
          <cell r="E770" t="e">
            <v>#VALUE!</v>
          </cell>
          <cell r="F770" t="e">
            <v>#VALUE!</v>
          </cell>
          <cell r="G770" t="e">
            <v>#VALUE!</v>
          </cell>
          <cell r="H770" t="e">
            <v>#VALUE!</v>
          </cell>
        </row>
        <row r="771">
          <cell r="A771">
            <v>762</v>
          </cell>
          <cell r="B771" t="e">
            <v>#VALUE!</v>
          </cell>
          <cell r="D771" t="e">
            <v>#VALUE!</v>
          </cell>
          <cell r="E771" t="e">
            <v>#VALUE!</v>
          </cell>
          <cell r="F771" t="e">
            <v>#VALUE!</v>
          </cell>
          <cell r="G771" t="e">
            <v>#VALUE!</v>
          </cell>
          <cell r="H771" t="e">
            <v>#VALUE!</v>
          </cell>
        </row>
        <row r="772">
          <cell r="A772">
            <v>763</v>
          </cell>
          <cell r="B772" t="e">
            <v>#VALUE!</v>
          </cell>
          <cell r="D772" t="e">
            <v>#VALUE!</v>
          </cell>
          <cell r="E772" t="e">
            <v>#VALUE!</v>
          </cell>
          <cell r="F772" t="e">
            <v>#VALUE!</v>
          </cell>
          <cell r="G772" t="e">
            <v>#VALUE!</v>
          </cell>
          <cell r="H772" t="e">
            <v>#VALUE!</v>
          </cell>
        </row>
        <row r="773">
          <cell r="A773">
            <v>764</v>
          </cell>
          <cell r="B773" t="e">
            <v>#VALUE!</v>
          </cell>
          <cell r="D773" t="e">
            <v>#VALUE!</v>
          </cell>
          <cell r="E773" t="e">
            <v>#VALUE!</v>
          </cell>
          <cell r="F773" t="e">
            <v>#VALUE!</v>
          </cell>
          <cell r="G773" t="e">
            <v>#VALUE!</v>
          </cell>
          <cell r="H773" t="e">
            <v>#VALUE!</v>
          </cell>
        </row>
        <row r="774">
          <cell r="A774">
            <v>765</v>
          </cell>
          <cell r="B774" t="e">
            <v>#VALUE!</v>
          </cell>
          <cell r="D774" t="e">
            <v>#VALUE!</v>
          </cell>
          <cell r="E774" t="e">
            <v>#VALUE!</v>
          </cell>
          <cell r="F774" t="e">
            <v>#VALUE!</v>
          </cell>
          <cell r="G774" t="e">
            <v>#VALUE!</v>
          </cell>
          <cell r="H774" t="e">
            <v>#VALUE!</v>
          </cell>
        </row>
        <row r="775">
          <cell r="A775">
            <v>766</v>
          </cell>
          <cell r="B775" t="e">
            <v>#VALUE!</v>
          </cell>
          <cell r="D775" t="e">
            <v>#VALUE!</v>
          </cell>
          <cell r="E775" t="e">
            <v>#VALUE!</v>
          </cell>
          <cell r="F775" t="e">
            <v>#VALUE!</v>
          </cell>
          <cell r="G775" t="e">
            <v>#VALUE!</v>
          </cell>
          <cell r="H775" t="e">
            <v>#VALUE!</v>
          </cell>
        </row>
        <row r="776">
          <cell r="A776">
            <v>767</v>
          </cell>
          <cell r="B776" t="e">
            <v>#VALUE!</v>
          </cell>
          <cell r="D776" t="e">
            <v>#VALUE!</v>
          </cell>
          <cell r="E776" t="e">
            <v>#VALUE!</v>
          </cell>
          <cell r="F776" t="e">
            <v>#VALUE!</v>
          </cell>
          <cell r="G776" t="e">
            <v>#VALUE!</v>
          </cell>
          <cell r="H776" t="e">
            <v>#VALUE!</v>
          </cell>
        </row>
        <row r="777">
          <cell r="A777">
            <v>768</v>
          </cell>
          <cell r="B777" t="e">
            <v>#VALUE!</v>
          </cell>
          <cell r="D777" t="e">
            <v>#VALUE!</v>
          </cell>
          <cell r="E777" t="e">
            <v>#VALUE!</v>
          </cell>
          <cell r="F777" t="e">
            <v>#VALUE!</v>
          </cell>
          <cell r="G777" t="e">
            <v>#VALUE!</v>
          </cell>
          <cell r="H777" t="e">
            <v>#VALUE!</v>
          </cell>
        </row>
        <row r="778">
          <cell r="A778">
            <v>769</v>
          </cell>
          <cell r="B778" t="e">
            <v>#VALUE!</v>
          </cell>
          <cell r="D778" t="e">
            <v>#VALUE!</v>
          </cell>
          <cell r="E778" t="e">
            <v>#VALUE!</v>
          </cell>
          <cell r="F778" t="e">
            <v>#VALUE!</v>
          </cell>
          <cell r="G778" t="e">
            <v>#VALUE!</v>
          </cell>
          <cell r="H778" t="e">
            <v>#VALUE!</v>
          </cell>
        </row>
        <row r="779">
          <cell r="A779">
            <v>770</v>
          </cell>
          <cell r="B779" t="e">
            <v>#VALUE!</v>
          </cell>
          <cell r="D779" t="e">
            <v>#VALUE!</v>
          </cell>
          <cell r="E779" t="e">
            <v>#VALUE!</v>
          </cell>
          <cell r="F779" t="e">
            <v>#VALUE!</v>
          </cell>
          <cell r="G779" t="e">
            <v>#VALUE!</v>
          </cell>
          <cell r="H779" t="e">
            <v>#VALUE!</v>
          </cell>
        </row>
        <row r="780">
          <cell r="A780">
            <v>771</v>
          </cell>
          <cell r="B780" t="e">
            <v>#VALUE!</v>
          </cell>
          <cell r="D780" t="e">
            <v>#VALUE!</v>
          </cell>
          <cell r="E780" t="e">
            <v>#VALUE!</v>
          </cell>
          <cell r="F780" t="e">
            <v>#VALUE!</v>
          </cell>
          <cell r="G780" t="e">
            <v>#VALUE!</v>
          </cell>
          <cell r="H780" t="e">
            <v>#VALUE!</v>
          </cell>
        </row>
        <row r="781">
          <cell r="A781">
            <v>772</v>
          </cell>
          <cell r="B781" t="e">
            <v>#VALUE!</v>
          </cell>
          <cell r="D781" t="e">
            <v>#VALUE!</v>
          </cell>
          <cell r="E781" t="e">
            <v>#VALUE!</v>
          </cell>
          <cell r="F781" t="e">
            <v>#VALUE!</v>
          </cell>
          <cell r="G781" t="e">
            <v>#VALUE!</v>
          </cell>
          <cell r="H781" t="e">
            <v>#VALUE!</v>
          </cell>
        </row>
        <row r="782">
          <cell r="A782">
            <v>773</v>
          </cell>
          <cell r="B782" t="e">
            <v>#VALUE!</v>
          </cell>
          <cell r="D782" t="e">
            <v>#VALUE!</v>
          </cell>
          <cell r="E782" t="e">
            <v>#VALUE!</v>
          </cell>
          <cell r="F782" t="e">
            <v>#VALUE!</v>
          </cell>
          <cell r="G782" t="e">
            <v>#VALUE!</v>
          </cell>
          <cell r="H782" t="e">
            <v>#VALUE!</v>
          </cell>
        </row>
        <row r="783">
          <cell r="A783">
            <v>774</v>
          </cell>
          <cell r="B783" t="e">
            <v>#VALUE!</v>
          </cell>
          <cell r="D783" t="e">
            <v>#VALUE!</v>
          </cell>
          <cell r="E783" t="e">
            <v>#VALUE!</v>
          </cell>
          <cell r="F783" t="e">
            <v>#VALUE!</v>
          </cell>
          <cell r="G783" t="e">
            <v>#VALUE!</v>
          </cell>
          <cell r="H783" t="e">
            <v>#VALUE!</v>
          </cell>
        </row>
        <row r="784">
          <cell r="A784">
            <v>775</v>
          </cell>
          <cell r="B784" t="e">
            <v>#VALUE!</v>
          </cell>
          <cell r="D784" t="e">
            <v>#VALUE!</v>
          </cell>
          <cell r="E784" t="e">
            <v>#VALUE!</v>
          </cell>
          <cell r="F784" t="e">
            <v>#VALUE!</v>
          </cell>
          <cell r="G784" t="e">
            <v>#VALUE!</v>
          </cell>
          <cell r="H784" t="e">
            <v>#VALUE!</v>
          </cell>
        </row>
        <row r="785">
          <cell r="A785">
            <v>776</v>
          </cell>
          <cell r="B785" t="e">
            <v>#VALUE!</v>
          </cell>
          <cell r="D785" t="e">
            <v>#VALUE!</v>
          </cell>
          <cell r="E785" t="e">
            <v>#VALUE!</v>
          </cell>
          <cell r="F785" t="e">
            <v>#VALUE!</v>
          </cell>
          <cell r="G785" t="e">
            <v>#VALUE!</v>
          </cell>
          <cell r="H785" t="e">
            <v>#VALUE!</v>
          </cell>
        </row>
        <row r="786">
          <cell r="A786">
            <v>777</v>
          </cell>
          <cell r="B786" t="e">
            <v>#VALUE!</v>
          </cell>
          <cell r="D786" t="e">
            <v>#VALUE!</v>
          </cell>
          <cell r="E786" t="e">
            <v>#VALUE!</v>
          </cell>
          <cell r="F786" t="e">
            <v>#VALUE!</v>
          </cell>
          <cell r="G786" t="e">
            <v>#VALUE!</v>
          </cell>
          <cell r="H786" t="e">
            <v>#VALUE!</v>
          </cell>
        </row>
        <row r="787">
          <cell r="A787">
            <v>778</v>
          </cell>
          <cell r="B787" t="e">
            <v>#VALUE!</v>
          </cell>
          <cell r="D787" t="e">
            <v>#VALUE!</v>
          </cell>
          <cell r="E787" t="e">
            <v>#VALUE!</v>
          </cell>
          <cell r="F787" t="e">
            <v>#VALUE!</v>
          </cell>
          <cell r="G787" t="e">
            <v>#VALUE!</v>
          </cell>
          <cell r="H787" t="e">
            <v>#VALUE!</v>
          </cell>
        </row>
        <row r="788">
          <cell r="A788">
            <v>779</v>
          </cell>
          <cell r="B788" t="e">
            <v>#VALUE!</v>
          </cell>
          <cell r="D788" t="e">
            <v>#VALUE!</v>
          </cell>
          <cell r="E788" t="e">
            <v>#VALUE!</v>
          </cell>
          <cell r="F788" t="e">
            <v>#VALUE!</v>
          </cell>
          <cell r="G788" t="e">
            <v>#VALUE!</v>
          </cell>
          <cell r="H788" t="e">
            <v>#VALUE!</v>
          </cell>
        </row>
        <row r="789">
          <cell r="A789">
            <v>780</v>
          </cell>
          <cell r="B789" t="e">
            <v>#VALUE!</v>
          </cell>
          <cell r="D789" t="e">
            <v>#VALUE!</v>
          </cell>
          <cell r="E789" t="e">
            <v>#VALUE!</v>
          </cell>
          <cell r="F789" t="e">
            <v>#VALUE!</v>
          </cell>
          <cell r="G789" t="e">
            <v>#VALUE!</v>
          </cell>
          <cell r="H789" t="e">
            <v>#VALUE!</v>
          </cell>
        </row>
        <row r="790">
          <cell r="A790">
            <v>781</v>
          </cell>
          <cell r="B790" t="e">
            <v>#VALUE!</v>
          </cell>
          <cell r="D790" t="e">
            <v>#VALUE!</v>
          </cell>
          <cell r="E790" t="e">
            <v>#VALUE!</v>
          </cell>
          <cell r="F790" t="e">
            <v>#VALUE!</v>
          </cell>
          <cell r="G790" t="e">
            <v>#VALUE!</v>
          </cell>
          <cell r="H790" t="e">
            <v>#VALUE!</v>
          </cell>
        </row>
        <row r="791">
          <cell r="A791">
            <v>782</v>
          </cell>
          <cell r="B791" t="e">
            <v>#VALUE!</v>
          </cell>
          <cell r="D791" t="e">
            <v>#VALUE!</v>
          </cell>
          <cell r="E791" t="e">
            <v>#VALUE!</v>
          </cell>
          <cell r="F791" t="e">
            <v>#VALUE!</v>
          </cell>
          <cell r="G791" t="e">
            <v>#VALUE!</v>
          </cell>
          <cell r="H791" t="e">
            <v>#VALUE!</v>
          </cell>
        </row>
        <row r="792">
          <cell r="A792">
            <v>783</v>
          </cell>
          <cell r="B792" t="e">
            <v>#VALUE!</v>
          </cell>
          <cell r="D792" t="e">
            <v>#VALUE!</v>
          </cell>
          <cell r="E792" t="e">
            <v>#VALUE!</v>
          </cell>
          <cell r="F792" t="e">
            <v>#VALUE!</v>
          </cell>
          <cell r="G792" t="e">
            <v>#VALUE!</v>
          </cell>
          <cell r="H792" t="e">
            <v>#VALUE!</v>
          </cell>
        </row>
        <row r="793">
          <cell r="A793">
            <v>784</v>
          </cell>
          <cell r="B793" t="e">
            <v>#VALUE!</v>
          </cell>
          <cell r="D793" t="e">
            <v>#VALUE!</v>
          </cell>
          <cell r="E793" t="e">
            <v>#VALUE!</v>
          </cell>
          <cell r="F793" t="e">
            <v>#VALUE!</v>
          </cell>
          <cell r="G793" t="e">
            <v>#VALUE!</v>
          </cell>
          <cell r="H793" t="e">
            <v>#VALUE!</v>
          </cell>
        </row>
        <row r="794">
          <cell r="A794">
            <v>785</v>
          </cell>
          <cell r="B794" t="e">
            <v>#VALUE!</v>
          </cell>
          <cell r="D794" t="e">
            <v>#VALUE!</v>
          </cell>
          <cell r="E794" t="e">
            <v>#VALUE!</v>
          </cell>
          <cell r="F794" t="e">
            <v>#VALUE!</v>
          </cell>
          <cell r="G794" t="e">
            <v>#VALUE!</v>
          </cell>
          <cell r="H794" t="e">
            <v>#VALUE!</v>
          </cell>
        </row>
        <row r="795">
          <cell r="A795">
            <v>786</v>
          </cell>
          <cell r="B795" t="e">
            <v>#VALUE!</v>
          </cell>
          <cell r="D795" t="e">
            <v>#VALUE!</v>
          </cell>
          <cell r="E795" t="e">
            <v>#VALUE!</v>
          </cell>
          <cell r="F795" t="e">
            <v>#VALUE!</v>
          </cell>
          <cell r="G795" t="e">
            <v>#VALUE!</v>
          </cell>
          <cell r="H795" t="e">
            <v>#VALUE!</v>
          </cell>
        </row>
      </sheetData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9">
    <pageSetUpPr autoPageBreaks="0" fitToPage="1"/>
  </sheetPr>
  <dimension ref="A1:BF456"/>
  <sheetViews>
    <sheetView showGridLines="0" tabSelected="1" zoomScaleNormal="100" workbookViewId="0">
      <pane xSplit="3" ySplit="9" topLeftCell="D64" activePane="bottomRight" state="frozen"/>
      <selection pane="topRight" activeCell="D1" sqref="D1"/>
      <selection pane="bottomLeft" activeCell="A10" sqref="A10"/>
      <selection pane="bottomRight"/>
    </sheetView>
  </sheetViews>
  <sheetFormatPr defaultRowHeight="11.25"/>
  <cols>
    <col min="1" max="1" width="4" style="1" customWidth="1"/>
    <col min="2" max="2" width="20.33203125" style="2" customWidth="1"/>
    <col min="3" max="3" width="3.33203125" style="1" customWidth="1"/>
    <col min="4" max="4" width="11.1640625" style="1" hidden="1" customWidth="1"/>
    <col min="5" max="5" width="12.5" style="1" hidden="1" customWidth="1"/>
    <col min="6" max="6" width="10.6640625" style="1" hidden="1" customWidth="1"/>
    <col min="7" max="7" width="9.6640625" style="1" hidden="1" customWidth="1"/>
    <col min="8" max="8" width="10.5" style="1" hidden="1" customWidth="1"/>
    <col min="9" max="11" width="12.5" style="1" hidden="1" customWidth="1"/>
    <col min="12" max="12" width="13.1640625" style="1" hidden="1" customWidth="1"/>
    <col min="13" max="13" width="9.6640625" style="1" hidden="1" customWidth="1"/>
    <col min="14" max="14" width="11.33203125" style="1" hidden="1" customWidth="1"/>
    <col min="15" max="15" width="12.1640625" style="1" hidden="1" customWidth="1"/>
    <col min="16" max="19" width="9.6640625" style="1" hidden="1" customWidth="1"/>
    <col min="20" max="20" width="9.33203125" style="1" hidden="1" customWidth="1"/>
    <col min="21" max="21" width="13.5" style="1" customWidth="1"/>
    <col min="22" max="22" width="11.33203125" style="1" customWidth="1"/>
    <col min="23" max="23" width="0.6640625" style="1" customWidth="1"/>
    <col min="24" max="24" width="13.6640625" style="1" bestFit="1" customWidth="1"/>
    <col min="25" max="25" width="14.5" style="1" customWidth="1"/>
    <col min="26" max="26" width="13.6640625" style="1" customWidth="1"/>
    <col min="27" max="27" width="12.1640625" style="1" customWidth="1"/>
    <col min="28" max="28" width="0.6640625" style="1" customWidth="1"/>
    <col min="29" max="29" width="11.1640625" style="1" customWidth="1"/>
    <col min="30" max="30" width="11.33203125" style="1" customWidth="1"/>
    <col min="31" max="31" width="9.5" style="1" customWidth="1"/>
    <col min="32" max="32" width="9.83203125" style="1" customWidth="1"/>
    <col min="33" max="33" width="9.5" style="1" customWidth="1"/>
    <col min="34" max="34" width="9.5" style="1" bestFit="1" customWidth="1"/>
    <col min="35" max="35" width="0.6640625" style="1" customWidth="1"/>
    <col min="36" max="36" width="1.1640625" style="1" customWidth="1"/>
    <col min="37" max="37" width="9.5" style="4" bestFit="1" customWidth="1"/>
    <col min="38" max="38" width="10.83203125" style="4" customWidth="1"/>
    <col min="39" max="39" width="11.83203125" style="4" bestFit="1" customWidth="1"/>
    <col min="40" max="40" width="14.6640625" style="4" customWidth="1"/>
    <col min="41" max="43" width="9.33203125" style="4"/>
    <col min="44" max="16384" width="9.33203125" style="1"/>
  </cols>
  <sheetData>
    <row r="1" spans="1:43" s="58" customFormat="1" ht="21" customHeight="1">
      <c r="A1" s="3" t="s">
        <v>501</v>
      </c>
      <c r="B1" s="3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AC1" s="54"/>
      <c r="AF1" s="3"/>
      <c r="AG1" s="3"/>
      <c r="AH1" s="3"/>
      <c r="AI1" s="59"/>
    </row>
    <row r="2" spans="1:43" s="58" customFormat="1" ht="45.75" customHeight="1">
      <c r="A2" s="65" t="s">
        <v>520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C2" s="54"/>
      <c r="AF2" s="5"/>
      <c r="AG2" s="5"/>
      <c r="AH2" s="5"/>
      <c r="AI2" s="59"/>
    </row>
    <row r="4" spans="1:43">
      <c r="A4" s="6"/>
      <c r="B4" s="7"/>
      <c r="C4" s="8"/>
      <c r="D4" s="9">
        <v>1</v>
      </c>
      <c r="E4" s="9">
        <v>2</v>
      </c>
      <c r="F4" s="9">
        <v>3</v>
      </c>
      <c r="G4" s="9">
        <v>4</v>
      </c>
      <c r="H4" s="9">
        <v>5</v>
      </c>
      <c r="I4" s="9">
        <v>6</v>
      </c>
      <c r="J4" s="9">
        <v>7</v>
      </c>
      <c r="K4" s="9">
        <v>8</v>
      </c>
      <c r="L4" s="10">
        <v>9</v>
      </c>
      <c r="M4" s="10">
        <v>10</v>
      </c>
      <c r="N4" s="10">
        <v>11</v>
      </c>
      <c r="O4" s="10">
        <v>12</v>
      </c>
      <c r="P4" s="10">
        <v>13</v>
      </c>
      <c r="Q4" s="10">
        <v>14</v>
      </c>
      <c r="R4" s="10">
        <v>15</v>
      </c>
      <c r="S4" s="10">
        <v>16</v>
      </c>
      <c r="T4" s="11">
        <v>17</v>
      </c>
      <c r="U4" s="12">
        <v>18</v>
      </c>
      <c r="V4" s="12">
        <v>19</v>
      </c>
      <c r="W4" s="1" t="s">
        <v>0</v>
      </c>
      <c r="X4" s="11">
        <v>20</v>
      </c>
      <c r="Y4" s="11">
        <v>21</v>
      </c>
      <c r="Z4" s="11">
        <v>22</v>
      </c>
      <c r="AA4" s="11">
        <v>23</v>
      </c>
      <c r="AB4" s="1" t="s">
        <v>0</v>
      </c>
      <c r="AC4" s="12">
        <v>24</v>
      </c>
      <c r="AD4" s="12">
        <v>25</v>
      </c>
      <c r="AE4" s="12">
        <v>26</v>
      </c>
      <c r="AF4" s="12">
        <v>27</v>
      </c>
      <c r="AG4" s="12">
        <v>28</v>
      </c>
      <c r="AH4" s="12">
        <v>29</v>
      </c>
    </row>
    <row r="5" spans="1:43">
      <c r="A5" s="13"/>
      <c r="B5" s="14"/>
      <c r="C5" s="15"/>
      <c r="D5" s="16" t="s">
        <v>1</v>
      </c>
      <c r="E5" s="17"/>
      <c r="F5" s="17"/>
      <c r="G5" s="17"/>
      <c r="H5" s="17"/>
      <c r="I5" s="17"/>
      <c r="J5" s="17"/>
      <c r="K5" s="18"/>
      <c r="L5" s="19" t="s">
        <v>2</v>
      </c>
      <c r="M5" s="20"/>
      <c r="N5" s="20"/>
      <c r="O5" s="20"/>
      <c r="P5" s="20"/>
      <c r="Q5" s="20"/>
      <c r="R5" s="20"/>
      <c r="S5" s="21"/>
      <c r="T5" s="22"/>
      <c r="U5" s="23"/>
      <c r="V5" s="23" t="s">
        <v>3</v>
      </c>
      <c r="X5" s="22"/>
      <c r="Y5" s="24"/>
      <c r="Z5" s="22"/>
      <c r="AA5" s="22"/>
      <c r="AC5" s="23"/>
      <c r="AD5" s="23" t="s">
        <v>502</v>
      </c>
      <c r="AE5" s="23"/>
      <c r="AF5" s="23"/>
      <c r="AG5" s="23"/>
      <c r="AH5" s="23"/>
    </row>
    <row r="6" spans="1:43">
      <c r="A6" s="13"/>
      <c r="B6" s="14"/>
      <c r="C6" s="15"/>
      <c r="D6" s="25" t="s">
        <v>4</v>
      </c>
      <c r="E6" s="25" t="s">
        <v>5</v>
      </c>
      <c r="F6" s="25" t="s">
        <v>5</v>
      </c>
      <c r="G6" s="25" t="s">
        <v>6</v>
      </c>
      <c r="H6" s="25" t="s">
        <v>5</v>
      </c>
      <c r="I6" s="25" t="s">
        <v>5</v>
      </c>
      <c r="J6" s="25" t="s">
        <v>5</v>
      </c>
      <c r="K6" s="25" t="s">
        <v>5</v>
      </c>
      <c r="L6" s="26" t="s">
        <v>4</v>
      </c>
      <c r="M6" s="26" t="s">
        <v>5</v>
      </c>
      <c r="N6" s="26" t="s">
        <v>5</v>
      </c>
      <c r="O6" s="26" t="s">
        <v>6</v>
      </c>
      <c r="P6" s="26" t="s">
        <v>5</v>
      </c>
      <c r="Q6" s="26" t="s">
        <v>5</v>
      </c>
      <c r="R6" s="26" t="s">
        <v>5</v>
      </c>
      <c r="S6" s="26" t="s">
        <v>5</v>
      </c>
      <c r="T6" s="22" t="s">
        <v>7</v>
      </c>
      <c r="U6" s="23"/>
      <c r="V6" s="23" t="s">
        <v>8</v>
      </c>
      <c r="X6" s="22"/>
      <c r="Y6" s="24" t="s">
        <v>502</v>
      </c>
      <c r="Z6" s="22" t="s">
        <v>9</v>
      </c>
      <c r="AA6" s="22" t="s">
        <v>10</v>
      </c>
      <c r="AC6" s="23" t="s">
        <v>503</v>
      </c>
      <c r="AD6" s="23" t="s">
        <v>11</v>
      </c>
      <c r="AE6" s="23"/>
      <c r="AF6" s="23"/>
      <c r="AG6" s="23"/>
      <c r="AH6" s="23"/>
    </row>
    <row r="7" spans="1:43">
      <c r="A7" s="13"/>
      <c r="B7" s="14"/>
      <c r="C7" s="15"/>
      <c r="D7" s="22" t="s">
        <v>12</v>
      </c>
      <c r="E7" s="22" t="s">
        <v>13</v>
      </c>
      <c r="F7" s="22" t="s">
        <v>14</v>
      </c>
      <c r="G7" s="22" t="s">
        <v>15</v>
      </c>
      <c r="H7" s="22" t="s">
        <v>14</v>
      </c>
      <c r="I7" s="22" t="s">
        <v>14</v>
      </c>
      <c r="J7" s="22" t="s">
        <v>14</v>
      </c>
      <c r="K7" s="22" t="s">
        <v>14</v>
      </c>
      <c r="L7" s="27" t="s">
        <v>12</v>
      </c>
      <c r="M7" s="27" t="s">
        <v>13</v>
      </c>
      <c r="N7" s="27" t="s">
        <v>14</v>
      </c>
      <c r="O7" s="27" t="s">
        <v>15</v>
      </c>
      <c r="P7" s="27" t="s">
        <v>14</v>
      </c>
      <c r="Q7" s="27" t="s">
        <v>14</v>
      </c>
      <c r="R7" s="27" t="s">
        <v>14</v>
      </c>
      <c r="S7" s="27" t="s">
        <v>14</v>
      </c>
      <c r="T7" s="22" t="s">
        <v>16</v>
      </c>
      <c r="U7" s="23" t="s">
        <v>17</v>
      </c>
      <c r="V7" s="23" t="s">
        <v>18</v>
      </c>
      <c r="X7" s="24" t="s">
        <v>502</v>
      </c>
      <c r="Y7" s="22" t="s">
        <v>19</v>
      </c>
      <c r="Z7" s="22" t="s">
        <v>20</v>
      </c>
      <c r="AA7" s="22" t="s">
        <v>21</v>
      </c>
      <c r="AC7" s="23" t="s">
        <v>22</v>
      </c>
      <c r="AD7" s="23" t="s">
        <v>8</v>
      </c>
      <c r="AE7" s="23"/>
      <c r="AF7" s="23"/>
      <c r="AG7" s="23" t="s">
        <v>23</v>
      </c>
      <c r="AH7" s="23" t="s">
        <v>24</v>
      </c>
    </row>
    <row r="8" spans="1:43">
      <c r="A8" s="13"/>
      <c r="B8" s="14"/>
      <c r="C8" s="15"/>
      <c r="D8" s="28" t="s">
        <v>25</v>
      </c>
      <c r="E8" s="28" t="s">
        <v>26</v>
      </c>
      <c r="F8" s="28" t="s">
        <v>27</v>
      </c>
      <c r="G8" s="28" t="s">
        <v>28</v>
      </c>
      <c r="H8" s="28" t="s">
        <v>29</v>
      </c>
      <c r="I8" s="28" t="s">
        <v>30</v>
      </c>
      <c r="J8" s="28" t="s">
        <v>31</v>
      </c>
      <c r="K8" s="28" t="s">
        <v>32</v>
      </c>
      <c r="L8" s="29" t="s">
        <v>25</v>
      </c>
      <c r="M8" s="29" t="s">
        <v>26</v>
      </c>
      <c r="N8" s="29" t="s">
        <v>27</v>
      </c>
      <c r="O8" s="29" t="s">
        <v>28</v>
      </c>
      <c r="P8" s="29" t="s">
        <v>29</v>
      </c>
      <c r="Q8" s="29" t="s">
        <v>30</v>
      </c>
      <c r="R8" s="29" t="s">
        <v>31</v>
      </c>
      <c r="S8" s="29" t="s">
        <v>32</v>
      </c>
      <c r="T8" s="22" t="s">
        <v>33</v>
      </c>
      <c r="U8" s="23" t="s">
        <v>3</v>
      </c>
      <c r="V8" s="23" t="s">
        <v>34</v>
      </c>
      <c r="X8" s="22" t="s">
        <v>35</v>
      </c>
      <c r="Y8" s="22" t="s">
        <v>36</v>
      </c>
      <c r="Z8" s="22" t="s">
        <v>34</v>
      </c>
      <c r="AA8" s="22" t="s">
        <v>37</v>
      </c>
      <c r="AC8" s="23" t="s">
        <v>8</v>
      </c>
      <c r="AD8" s="23" t="s">
        <v>38</v>
      </c>
      <c r="AE8" s="23" t="s">
        <v>39</v>
      </c>
      <c r="AF8" s="23" t="s">
        <v>521</v>
      </c>
      <c r="AG8" s="23" t="s">
        <v>40</v>
      </c>
      <c r="AH8" s="23" t="s">
        <v>41</v>
      </c>
      <c r="AM8" s="30"/>
      <c r="AO8" s="30"/>
    </row>
    <row r="9" spans="1:43" s="38" customFormat="1" ht="27.75" customHeight="1">
      <c r="A9" s="31" t="s">
        <v>43</v>
      </c>
      <c r="B9" s="32" t="s">
        <v>42</v>
      </c>
      <c r="C9" s="33" t="s">
        <v>44</v>
      </c>
      <c r="D9" s="34" t="s">
        <v>504</v>
      </c>
      <c r="E9" s="34" t="s">
        <v>505</v>
      </c>
      <c r="F9" s="34" t="s">
        <v>506</v>
      </c>
      <c r="G9" s="34" t="s">
        <v>507</v>
      </c>
      <c r="H9" s="34" t="s">
        <v>508</v>
      </c>
      <c r="I9" s="34" t="s">
        <v>509</v>
      </c>
      <c r="J9" s="34" t="s">
        <v>510</v>
      </c>
      <c r="K9" s="34" t="s">
        <v>511</v>
      </c>
      <c r="L9" s="35" t="s">
        <v>512</v>
      </c>
      <c r="M9" s="35" t="s">
        <v>513</v>
      </c>
      <c r="N9" s="35" t="s">
        <v>514</v>
      </c>
      <c r="O9" s="35" t="s">
        <v>515</v>
      </c>
      <c r="P9" s="35" t="s">
        <v>516</v>
      </c>
      <c r="Q9" s="35" t="s">
        <v>517</v>
      </c>
      <c r="R9" s="35" t="s">
        <v>518</v>
      </c>
      <c r="S9" s="35" t="s">
        <v>519</v>
      </c>
      <c r="T9" s="36" t="s">
        <v>45</v>
      </c>
      <c r="U9" s="37" t="s">
        <v>37</v>
      </c>
      <c r="V9" s="37" t="s">
        <v>46</v>
      </c>
      <c r="W9" s="38" t="s">
        <v>47</v>
      </c>
      <c r="X9" s="36" t="s">
        <v>48</v>
      </c>
      <c r="Y9" s="36" t="s">
        <v>3</v>
      </c>
      <c r="Z9" s="36" t="s">
        <v>49</v>
      </c>
      <c r="AA9" s="36" t="s">
        <v>50</v>
      </c>
      <c r="AB9" s="38" t="s">
        <v>47</v>
      </c>
      <c r="AC9" s="37" t="s">
        <v>38</v>
      </c>
      <c r="AD9" s="37" t="s">
        <v>51</v>
      </c>
      <c r="AE9" s="37" t="s">
        <v>52</v>
      </c>
      <c r="AF9" s="37" t="s">
        <v>53</v>
      </c>
      <c r="AG9" s="37" t="s">
        <v>54</v>
      </c>
      <c r="AH9" s="37" t="s">
        <v>55</v>
      </c>
      <c r="AI9" s="38" t="s">
        <v>0</v>
      </c>
      <c r="AJ9" s="38" t="s">
        <v>47</v>
      </c>
      <c r="AK9" s="39"/>
      <c r="AL9" s="40"/>
      <c r="AM9" s="39"/>
      <c r="AN9" s="39"/>
      <c r="AO9" s="39"/>
      <c r="AP9" s="40"/>
      <c r="AQ9" s="40"/>
    </row>
    <row r="10" spans="1:43" s="60" customFormat="1">
      <c r="A10" s="63">
        <v>1</v>
      </c>
      <c r="B10" s="64" t="s">
        <v>56</v>
      </c>
      <c r="C10" s="63">
        <v>1</v>
      </c>
      <c r="D10" s="60">
        <v>0</v>
      </c>
      <c r="E10" s="60">
        <v>0</v>
      </c>
      <c r="F10" s="60">
        <v>0</v>
      </c>
      <c r="G10" s="60">
        <v>0</v>
      </c>
      <c r="H10" s="60">
        <v>0</v>
      </c>
      <c r="I10" s="60">
        <v>0</v>
      </c>
      <c r="J10" s="60">
        <v>1302888</v>
      </c>
      <c r="K10" s="60">
        <v>2333764</v>
      </c>
      <c r="L10" s="60">
        <v>935095</v>
      </c>
      <c r="M10" s="60">
        <v>0</v>
      </c>
      <c r="N10" s="60">
        <v>2740</v>
      </c>
      <c r="O10" s="60">
        <v>27408</v>
      </c>
      <c r="P10" s="60">
        <v>0</v>
      </c>
      <c r="Q10" s="60">
        <v>0</v>
      </c>
      <c r="R10" s="60">
        <v>0</v>
      </c>
      <c r="S10" s="60">
        <v>0</v>
      </c>
      <c r="T10" s="60" t="s">
        <v>57</v>
      </c>
      <c r="U10" s="60">
        <f>IF(T10="X",SUM(D10:S10),SUM(D10:S10)-D10-L10)</f>
        <v>4601895</v>
      </c>
      <c r="V10" s="61">
        <f>IF(AND(C10=1,U10&gt;0),U10/Y10*100,0)</f>
        <v>19.153546439638998</v>
      </c>
      <c r="X10" s="60">
        <v>18287521.510000002</v>
      </c>
      <c r="Y10" s="60">
        <v>24026333.788901895</v>
      </c>
      <c r="Z10" s="60">
        <f>IF(Y10-X10&gt;0,Y10-X10,0)</f>
        <v>5738812.2789018936</v>
      </c>
      <c r="AA10" s="60">
        <f>V10*0.01*Z10</f>
        <v>1099186.0749231793</v>
      </c>
      <c r="AC10" s="61">
        <v>118.5282732243729</v>
      </c>
      <c r="AD10" s="61">
        <f t="shared" ref="AD10:AD73" si="0">IF(C10=1,(Y10-AA10)/X10*100,0)</f>
        <v>125.37044837618738</v>
      </c>
      <c r="AE10" s="62">
        <f t="shared" ref="AE10:AE73" si="1">AD10-AC10</f>
        <v>6.8421751518144873</v>
      </c>
      <c r="AF10" s="60">
        <v>38.30119908641035</v>
      </c>
      <c r="AG10" s="60">
        <v>1</v>
      </c>
      <c r="AH10" s="61">
        <f>IF(AG10=1,AD10,AC10)</f>
        <v>125.37044837618738</v>
      </c>
      <c r="AK10" s="61"/>
      <c r="AN10" s="61"/>
      <c r="AO10" s="62"/>
    </row>
    <row r="11" spans="1:43" s="60" customFormat="1">
      <c r="A11" s="63">
        <v>2</v>
      </c>
      <c r="B11" s="64" t="s">
        <v>58</v>
      </c>
      <c r="C11" s="63">
        <v>0</v>
      </c>
      <c r="D11" s="60">
        <v>0</v>
      </c>
      <c r="E11" s="60">
        <v>0</v>
      </c>
      <c r="F11" s="60">
        <v>0</v>
      </c>
      <c r="G11" s="60">
        <v>0</v>
      </c>
      <c r="H11" s="60">
        <v>0</v>
      </c>
      <c r="I11" s="60">
        <v>0</v>
      </c>
      <c r="J11" s="60">
        <v>0</v>
      </c>
      <c r="K11" s="60">
        <v>0</v>
      </c>
      <c r="L11" s="60">
        <v>0</v>
      </c>
      <c r="M11" s="60">
        <v>0</v>
      </c>
      <c r="N11" s="60">
        <v>0</v>
      </c>
      <c r="O11" s="60">
        <v>0</v>
      </c>
      <c r="P11" s="60">
        <v>0</v>
      </c>
      <c r="Q11" s="60">
        <v>0</v>
      </c>
      <c r="R11" s="60">
        <v>0</v>
      </c>
      <c r="S11" s="60">
        <v>0</v>
      </c>
      <c r="U11" s="60">
        <f t="shared" ref="U11:U74" si="2">IF(T11="X",SUM(D11:S11),SUM(D11:S11)-D11-L11)</f>
        <v>0</v>
      </c>
      <c r="V11" s="61">
        <f t="shared" ref="V11:V74" si="3">IF(AND(C11=1,U11&gt;0),U11/Y11*100,0)</f>
        <v>0</v>
      </c>
      <c r="X11" s="60">
        <v>0</v>
      </c>
      <c r="Y11" s="60">
        <v>225500</v>
      </c>
      <c r="Z11" s="60">
        <f t="shared" ref="Z11:Z74" si="4">IF(Y11-X11&gt;0,Y11-X11,0)</f>
        <v>225500</v>
      </c>
      <c r="AA11" s="60">
        <f t="shared" ref="AA11:AA74" si="5">V11*0.01*Z11</f>
        <v>0</v>
      </c>
      <c r="AC11" s="61">
        <v>128.02447789987679</v>
      </c>
      <c r="AD11" s="61">
        <f t="shared" si="0"/>
        <v>0</v>
      </c>
      <c r="AE11" s="62">
        <f t="shared" si="1"/>
        <v>-128.02447789987679</v>
      </c>
      <c r="AG11" s="60">
        <v>1</v>
      </c>
      <c r="AH11" s="61">
        <f t="shared" ref="AH11:AH74" si="6">IF(AG11=1,AD11,AC11)</f>
        <v>0</v>
      </c>
      <c r="AK11" s="61"/>
      <c r="AN11" s="61"/>
      <c r="AO11" s="62"/>
    </row>
    <row r="12" spans="1:43" s="60" customFormat="1">
      <c r="A12" s="63">
        <v>3</v>
      </c>
      <c r="B12" s="64" t="s">
        <v>59</v>
      </c>
      <c r="C12" s="63">
        <v>1</v>
      </c>
      <c r="D12" s="60">
        <v>0</v>
      </c>
      <c r="E12" s="60">
        <v>456755</v>
      </c>
      <c r="F12" s="60">
        <v>0</v>
      </c>
      <c r="G12" s="60">
        <v>0</v>
      </c>
      <c r="H12" s="60">
        <v>0</v>
      </c>
      <c r="I12" s="60">
        <v>0</v>
      </c>
      <c r="J12" s="60">
        <v>228140</v>
      </c>
      <c r="K12" s="60">
        <v>718906</v>
      </c>
      <c r="L12" s="60">
        <v>200353</v>
      </c>
      <c r="M12" s="60">
        <v>2592</v>
      </c>
      <c r="N12" s="60">
        <v>10399</v>
      </c>
      <c r="O12" s="60">
        <v>0</v>
      </c>
      <c r="P12" s="60">
        <v>0</v>
      </c>
      <c r="Q12" s="60">
        <v>0</v>
      </c>
      <c r="R12" s="60">
        <v>0</v>
      </c>
      <c r="S12" s="60">
        <v>0</v>
      </c>
      <c r="T12" s="60" t="s">
        <v>57</v>
      </c>
      <c r="U12" s="60">
        <f t="shared" si="2"/>
        <v>1617145</v>
      </c>
      <c r="V12" s="61">
        <f t="shared" si="3"/>
        <v>12.243853025543016</v>
      </c>
      <c r="X12" s="60">
        <v>11538501.129999999</v>
      </c>
      <c r="Y12" s="60">
        <v>13207811.271715909</v>
      </c>
      <c r="Z12" s="60">
        <f t="shared" si="4"/>
        <v>1669310.1417159103</v>
      </c>
      <c r="AA12" s="60">
        <f t="shared" si="5"/>
        <v>204387.88029217991</v>
      </c>
      <c r="AC12" s="61">
        <v>113.24263757556467</v>
      </c>
      <c r="AD12" s="61">
        <f t="shared" si="0"/>
        <v>112.69594936915112</v>
      </c>
      <c r="AE12" s="62">
        <f t="shared" si="1"/>
        <v>-0.54668820641354898</v>
      </c>
      <c r="AF12" s="60">
        <v>0.18649517684887459</v>
      </c>
      <c r="AG12" s="60">
        <v>1</v>
      </c>
      <c r="AH12" s="61">
        <f t="shared" si="6"/>
        <v>112.69594936915112</v>
      </c>
      <c r="AK12" s="61"/>
      <c r="AN12" s="61"/>
      <c r="AO12" s="62"/>
    </row>
    <row r="13" spans="1:43" s="60" customFormat="1">
      <c r="A13" s="63">
        <v>4</v>
      </c>
      <c r="B13" s="64" t="s">
        <v>60</v>
      </c>
      <c r="C13" s="63">
        <v>0</v>
      </c>
      <c r="U13" s="60">
        <f t="shared" si="2"/>
        <v>0</v>
      </c>
      <c r="V13" s="61">
        <f t="shared" si="3"/>
        <v>0</v>
      </c>
      <c r="X13" s="60">
        <v>0</v>
      </c>
      <c r="Y13" s="60">
        <v>0</v>
      </c>
      <c r="Z13" s="60">
        <f t="shared" si="4"/>
        <v>0</v>
      </c>
      <c r="AA13" s="60">
        <f t="shared" si="5"/>
        <v>0</v>
      </c>
      <c r="AC13" s="61">
        <v>0</v>
      </c>
      <c r="AD13" s="61">
        <f t="shared" si="0"/>
        <v>0</v>
      </c>
      <c r="AE13" s="62">
        <f t="shared" si="1"/>
        <v>0</v>
      </c>
      <c r="AG13" s="60" t="s">
        <v>61</v>
      </c>
      <c r="AH13" s="61">
        <f t="shared" si="6"/>
        <v>0</v>
      </c>
      <c r="AK13" s="61"/>
      <c r="AN13" s="61"/>
      <c r="AO13" s="62"/>
    </row>
    <row r="14" spans="1:43" s="60" customFormat="1">
      <c r="A14" s="63">
        <v>5</v>
      </c>
      <c r="B14" s="64" t="s">
        <v>62</v>
      </c>
      <c r="C14" s="63">
        <v>1</v>
      </c>
      <c r="D14" s="60">
        <v>0</v>
      </c>
      <c r="E14" s="60">
        <v>0</v>
      </c>
      <c r="F14" s="60">
        <v>0</v>
      </c>
      <c r="G14" s="60">
        <v>0</v>
      </c>
      <c r="H14" s="60">
        <v>0</v>
      </c>
      <c r="I14" s="60">
        <v>317471</v>
      </c>
      <c r="J14" s="60">
        <v>993086</v>
      </c>
      <c r="K14" s="60">
        <v>812122</v>
      </c>
      <c r="L14" s="60">
        <v>1282889</v>
      </c>
      <c r="M14" s="60">
        <v>10406</v>
      </c>
      <c r="N14" s="60">
        <v>103159</v>
      </c>
      <c r="O14" s="60">
        <v>11613</v>
      </c>
      <c r="P14" s="60">
        <v>0</v>
      </c>
      <c r="Q14" s="60">
        <v>0</v>
      </c>
      <c r="R14" s="60">
        <v>0</v>
      </c>
      <c r="S14" s="60">
        <v>0</v>
      </c>
      <c r="T14" s="60" t="s">
        <v>57</v>
      </c>
      <c r="U14" s="60">
        <f t="shared" si="2"/>
        <v>3530746</v>
      </c>
      <c r="V14" s="61">
        <f t="shared" si="3"/>
        <v>6.7467144900683991</v>
      </c>
      <c r="X14" s="60">
        <v>40513463.040000007</v>
      </c>
      <c r="Y14" s="60">
        <v>52332820.741080515</v>
      </c>
      <c r="Z14" s="60">
        <f t="shared" si="4"/>
        <v>11819357.701080509</v>
      </c>
      <c r="AA14" s="60">
        <f t="shared" si="5"/>
        <v>797418.3186518139</v>
      </c>
      <c r="AC14" s="61">
        <v>118.48978625974608</v>
      </c>
      <c r="AD14" s="61">
        <f t="shared" si="0"/>
        <v>127.20562142897151</v>
      </c>
      <c r="AE14" s="62">
        <f t="shared" si="1"/>
        <v>8.7158351692254286</v>
      </c>
      <c r="AF14" s="60">
        <v>16.04054054054054</v>
      </c>
      <c r="AG14" s="60">
        <v>1</v>
      </c>
      <c r="AH14" s="61">
        <f t="shared" si="6"/>
        <v>127.20562142897151</v>
      </c>
      <c r="AK14" s="61"/>
      <c r="AN14" s="61"/>
      <c r="AO14" s="62"/>
    </row>
    <row r="15" spans="1:43" s="60" customFormat="1">
      <c r="A15" s="63">
        <v>6</v>
      </c>
      <c r="B15" s="64" t="s">
        <v>63</v>
      </c>
      <c r="C15" s="63">
        <v>0</v>
      </c>
      <c r="U15" s="60">
        <f t="shared" si="2"/>
        <v>0</v>
      </c>
      <c r="V15" s="61">
        <f t="shared" si="3"/>
        <v>0</v>
      </c>
      <c r="X15" s="60">
        <v>0</v>
      </c>
      <c r="Y15" s="60">
        <v>0</v>
      </c>
      <c r="Z15" s="60">
        <f t="shared" si="4"/>
        <v>0</v>
      </c>
      <c r="AA15" s="60">
        <f t="shared" si="5"/>
        <v>0</v>
      </c>
      <c r="AC15" s="61">
        <v>0</v>
      </c>
      <c r="AD15" s="61">
        <f t="shared" si="0"/>
        <v>0</v>
      </c>
      <c r="AE15" s="62">
        <f t="shared" si="1"/>
        <v>0</v>
      </c>
      <c r="AG15" s="60" t="s">
        <v>61</v>
      </c>
      <c r="AH15" s="61">
        <f t="shared" si="6"/>
        <v>0</v>
      </c>
      <c r="AK15" s="61"/>
      <c r="AN15" s="61"/>
      <c r="AO15" s="62"/>
    </row>
    <row r="16" spans="1:43" s="60" customFormat="1">
      <c r="A16" s="63">
        <v>7</v>
      </c>
      <c r="B16" s="64" t="s">
        <v>64</v>
      </c>
      <c r="C16" s="63">
        <v>1</v>
      </c>
      <c r="D16" s="60">
        <v>0</v>
      </c>
      <c r="E16" s="60">
        <v>2102320</v>
      </c>
      <c r="F16" s="60">
        <v>0</v>
      </c>
      <c r="G16" s="60">
        <v>0</v>
      </c>
      <c r="H16" s="60">
        <v>0</v>
      </c>
      <c r="I16" s="60">
        <v>0</v>
      </c>
      <c r="J16" s="60">
        <v>0</v>
      </c>
      <c r="K16" s="60">
        <v>0</v>
      </c>
      <c r="L16" s="60">
        <v>1060639</v>
      </c>
      <c r="M16" s="60">
        <v>15557</v>
      </c>
      <c r="N16" s="60">
        <v>48493</v>
      </c>
      <c r="O16" s="60">
        <v>37139</v>
      </c>
      <c r="P16" s="60">
        <v>0</v>
      </c>
      <c r="Q16" s="60">
        <v>0</v>
      </c>
      <c r="R16" s="60">
        <v>0</v>
      </c>
      <c r="S16" s="60">
        <v>0</v>
      </c>
      <c r="T16" s="60" t="s">
        <v>57</v>
      </c>
      <c r="U16" s="60">
        <f t="shared" si="2"/>
        <v>3264148</v>
      </c>
      <c r="V16" s="61">
        <f t="shared" si="3"/>
        <v>10.985612141610444</v>
      </c>
      <c r="X16" s="60">
        <v>23277123.93</v>
      </c>
      <c r="Y16" s="60">
        <v>29712936.866178945</v>
      </c>
      <c r="Z16" s="60">
        <f t="shared" si="4"/>
        <v>6435812.936178945</v>
      </c>
      <c r="AA16" s="60">
        <f t="shared" si="5"/>
        <v>707013.44732820988</v>
      </c>
      <c r="AC16" s="61">
        <v>125.12567704341832</v>
      </c>
      <c r="AD16" s="61">
        <f t="shared" si="0"/>
        <v>124.61128576742828</v>
      </c>
      <c r="AE16" s="62">
        <f t="shared" si="1"/>
        <v>-0.51439127599003598</v>
      </c>
      <c r="AF16" s="60">
        <v>47.128027681660896</v>
      </c>
      <c r="AG16" s="60">
        <v>1</v>
      </c>
      <c r="AH16" s="61">
        <f t="shared" si="6"/>
        <v>124.61128576742828</v>
      </c>
      <c r="AK16" s="61"/>
      <c r="AN16" s="61"/>
      <c r="AO16" s="62"/>
    </row>
    <row r="17" spans="1:41" s="60" customFormat="1">
      <c r="A17" s="63">
        <v>8</v>
      </c>
      <c r="B17" s="64" t="s">
        <v>65</v>
      </c>
      <c r="C17" s="63">
        <v>1</v>
      </c>
      <c r="D17" s="60">
        <v>1065866</v>
      </c>
      <c r="E17" s="60">
        <v>0</v>
      </c>
      <c r="F17" s="60">
        <v>0</v>
      </c>
      <c r="G17" s="60">
        <v>0</v>
      </c>
      <c r="H17" s="60">
        <v>0</v>
      </c>
      <c r="I17" s="60">
        <v>0</v>
      </c>
      <c r="J17" s="60">
        <v>0</v>
      </c>
      <c r="K17" s="60">
        <v>0</v>
      </c>
      <c r="L17" s="60">
        <v>0</v>
      </c>
      <c r="M17" s="60">
        <v>0</v>
      </c>
      <c r="N17" s="60">
        <v>11969</v>
      </c>
      <c r="O17" s="60">
        <v>79251</v>
      </c>
      <c r="P17" s="60">
        <v>0</v>
      </c>
      <c r="Q17" s="60">
        <v>0</v>
      </c>
      <c r="R17" s="60">
        <v>0</v>
      </c>
      <c r="S17" s="60">
        <v>0</v>
      </c>
      <c r="T17" s="60" t="s">
        <v>57</v>
      </c>
      <c r="U17" s="60">
        <f t="shared" si="2"/>
        <v>1157086</v>
      </c>
      <c r="V17" s="61">
        <f t="shared" si="3"/>
        <v>4.973383527148596</v>
      </c>
      <c r="X17" s="60">
        <v>11927369.58</v>
      </c>
      <c r="Y17" s="60">
        <v>23265569.479685701</v>
      </c>
      <c r="Z17" s="60">
        <f t="shared" si="4"/>
        <v>11338199.899685701</v>
      </c>
      <c r="AA17" s="60">
        <f t="shared" si="5"/>
        <v>563892.16608614731</v>
      </c>
      <c r="AC17" s="61">
        <v>176.91481246663508</v>
      </c>
      <c r="AD17" s="61">
        <f t="shared" si="0"/>
        <v>190.33263924064264</v>
      </c>
      <c r="AE17" s="62">
        <f t="shared" si="1"/>
        <v>13.417826774007551</v>
      </c>
      <c r="AF17" s="60">
        <v>75.547733836129737</v>
      </c>
      <c r="AG17" s="60">
        <v>1</v>
      </c>
      <c r="AH17" s="61">
        <f t="shared" si="6"/>
        <v>190.33263924064264</v>
      </c>
      <c r="AK17" s="61"/>
      <c r="AN17" s="61"/>
      <c r="AO17" s="62"/>
    </row>
    <row r="18" spans="1:41" s="60" customFormat="1">
      <c r="A18" s="63">
        <v>9</v>
      </c>
      <c r="B18" s="64" t="s">
        <v>66</v>
      </c>
      <c r="C18" s="63">
        <v>1</v>
      </c>
      <c r="D18" s="60">
        <v>0</v>
      </c>
      <c r="E18" s="60">
        <v>921339</v>
      </c>
      <c r="F18" s="60">
        <v>0</v>
      </c>
      <c r="G18" s="60">
        <v>0</v>
      </c>
      <c r="H18" s="60">
        <v>0</v>
      </c>
      <c r="I18" s="60">
        <v>0</v>
      </c>
      <c r="J18" s="60">
        <v>2268691</v>
      </c>
      <c r="K18" s="60">
        <v>333249</v>
      </c>
      <c r="L18" s="60">
        <v>1794511</v>
      </c>
      <c r="M18" s="60">
        <v>14664</v>
      </c>
      <c r="N18" s="60">
        <v>0</v>
      </c>
      <c r="O18" s="60">
        <v>5125</v>
      </c>
      <c r="P18" s="60">
        <v>0</v>
      </c>
      <c r="Q18" s="60">
        <v>0</v>
      </c>
      <c r="R18" s="60">
        <v>0</v>
      </c>
      <c r="S18" s="60">
        <v>0</v>
      </c>
      <c r="U18" s="60">
        <f t="shared" si="2"/>
        <v>3543068</v>
      </c>
      <c r="V18" s="61">
        <f t="shared" si="3"/>
        <v>4.2293238594990834</v>
      </c>
      <c r="X18" s="60">
        <v>56905481.147259988</v>
      </c>
      <c r="Y18" s="60">
        <v>83773863.570231214</v>
      </c>
      <c r="Z18" s="60">
        <f t="shared" si="4"/>
        <v>26868382.422971226</v>
      </c>
      <c r="AA18" s="60">
        <f t="shared" si="5"/>
        <v>1136350.9084761802</v>
      </c>
      <c r="AC18" s="61">
        <v>135.891985340947</v>
      </c>
      <c r="AD18" s="61">
        <f t="shared" si="0"/>
        <v>145.21889806696424</v>
      </c>
      <c r="AE18" s="62">
        <f t="shared" si="1"/>
        <v>9.3269127260172411</v>
      </c>
      <c r="AF18" s="60">
        <v>6</v>
      </c>
      <c r="AG18" s="60">
        <v>1</v>
      </c>
      <c r="AH18" s="61">
        <f t="shared" si="6"/>
        <v>145.21889806696424</v>
      </c>
      <c r="AK18" s="61"/>
      <c r="AN18" s="61"/>
      <c r="AO18" s="62"/>
    </row>
    <row r="19" spans="1:41" s="60" customFormat="1">
      <c r="A19" s="63">
        <v>10</v>
      </c>
      <c r="B19" s="64" t="s">
        <v>67</v>
      </c>
      <c r="C19" s="63">
        <v>1</v>
      </c>
      <c r="D19" s="60">
        <v>0</v>
      </c>
      <c r="E19" s="60">
        <v>152715</v>
      </c>
      <c r="F19" s="60">
        <v>0</v>
      </c>
      <c r="G19" s="60">
        <v>0</v>
      </c>
      <c r="H19" s="60">
        <v>0</v>
      </c>
      <c r="I19" s="60">
        <v>33483</v>
      </c>
      <c r="J19" s="60">
        <v>3203849</v>
      </c>
      <c r="K19" s="60">
        <v>1760630</v>
      </c>
      <c r="L19" s="60">
        <v>2897438</v>
      </c>
      <c r="M19" s="60">
        <v>3071</v>
      </c>
      <c r="N19" s="60">
        <v>0</v>
      </c>
      <c r="O19" s="60">
        <v>12888</v>
      </c>
      <c r="P19" s="60">
        <v>0</v>
      </c>
      <c r="Q19" s="60">
        <v>0</v>
      </c>
      <c r="R19" s="60">
        <v>0</v>
      </c>
      <c r="S19" s="60">
        <v>0</v>
      </c>
      <c r="T19" s="60" t="s">
        <v>57</v>
      </c>
      <c r="U19" s="60">
        <f t="shared" si="2"/>
        <v>8064074</v>
      </c>
      <c r="V19" s="61">
        <f t="shared" si="3"/>
        <v>12.862000833661819</v>
      </c>
      <c r="X19" s="60">
        <v>47819420.315520003</v>
      </c>
      <c r="Y19" s="60">
        <v>62696886</v>
      </c>
      <c r="Z19" s="60">
        <f t="shared" si="4"/>
        <v>14877465.684479997</v>
      </c>
      <c r="AA19" s="60">
        <f t="shared" si="5"/>
        <v>1913539.7603655681</v>
      </c>
      <c r="AC19" s="61">
        <v>127.04164047636309</v>
      </c>
      <c r="AD19" s="61">
        <f t="shared" si="0"/>
        <v>127.11016954738561</v>
      </c>
      <c r="AE19" s="62">
        <f t="shared" si="1"/>
        <v>6.852907102252459E-2</v>
      </c>
      <c r="AF19" s="60">
        <v>12.491569856326276</v>
      </c>
      <c r="AG19" s="60">
        <v>1</v>
      </c>
      <c r="AH19" s="61">
        <f t="shared" si="6"/>
        <v>127.11016954738561</v>
      </c>
      <c r="AK19" s="61"/>
      <c r="AN19" s="61"/>
      <c r="AO19" s="62"/>
    </row>
    <row r="20" spans="1:41" s="60" customFormat="1">
      <c r="A20" s="63">
        <v>11</v>
      </c>
      <c r="B20" s="64" t="s">
        <v>68</v>
      </c>
      <c r="C20" s="63">
        <v>0</v>
      </c>
      <c r="U20" s="60">
        <f t="shared" si="2"/>
        <v>0</v>
      </c>
      <c r="V20" s="61">
        <f t="shared" si="3"/>
        <v>0</v>
      </c>
      <c r="X20" s="60">
        <v>0</v>
      </c>
      <c r="Y20" s="60">
        <v>0</v>
      </c>
      <c r="Z20" s="60">
        <f t="shared" si="4"/>
        <v>0</v>
      </c>
      <c r="AA20" s="60">
        <f t="shared" si="5"/>
        <v>0</v>
      </c>
      <c r="AC20" s="61">
        <v>0</v>
      </c>
      <c r="AD20" s="61">
        <f t="shared" si="0"/>
        <v>0</v>
      </c>
      <c r="AE20" s="62">
        <f t="shared" si="1"/>
        <v>0</v>
      </c>
      <c r="AG20" s="60" t="s">
        <v>61</v>
      </c>
      <c r="AH20" s="61">
        <f t="shared" si="6"/>
        <v>0</v>
      </c>
      <c r="AK20" s="61"/>
      <c r="AN20" s="61"/>
      <c r="AO20" s="62"/>
    </row>
    <row r="21" spans="1:41" s="60" customFormat="1">
      <c r="A21" s="63">
        <v>12</v>
      </c>
      <c r="B21" s="64" t="s">
        <v>69</v>
      </c>
      <c r="C21" s="63">
        <v>0</v>
      </c>
      <c r="U21" s="60">
        <f t="shared" si="2"/>
        <v>0</v>
      </c>
      <c r="V21" s="61">
        <f t="shared" si="3"/>
        <v>0</v>
      </c>
      <c r="X21" s="60">
        <v>0</v>
      </c>
      <c r="Y21" s="60">
        <v>0</v>
      </c>
      <c r="Z21" s="60">
        <f t="shared" si="4"/>
        <v>0</v>
      </c>
      <c r="AA21" s="60">
        <f t="shared" si="5"/>
        <v>0</v>
      </c>
      <c r="AC21" s="61">
        <v>0</v>
      </c>
      <c r="AD21" s="61">
        <f t="shared" si="0"/>
        <v>0</v>
      </c>
      <c r="AE21" s="62">
        <f t="shared" si="1"/>
        <v>0</v>
      </c>
      <c r="AG21" s="60" t="s">
        <v>61</v>
      </c>
      <c r="AH21" s="61">
        <f t="shared" si="6"/>
        <v>0</v>
      </c>
      <c r="AK21" s="61"/>
      <c r="AN21" s="61"/>
      <c r="AO21" s="62"/>
    </row>
    <row r="22" spans="1:41" s="60" customFormat="1">
      <c r="A22" s="63">
        <v>13</v>
      </c>
      <c r="B22" s="64" t="s">
        <v>70</v>
      </c>
      <c r="C22" s="63">
        <v>0</v>
      </c>
      <c r="U22" s="60">
        <f t="shared" si="2"/>
        <v>0</v>
      </c>
      <c r="V22" s="61">
        <f t="shared" si="3"/>
        <v>0</v>
      </c>
      <c r="X22" s="60">
        <v>207026.65000000002</v>
      </c>
      <c r="Y22" s="60">
        <v>247329</v>
      </c>
      <c r="Z22" s="60">
        <f t="shared" si="4"/>
        <v>40302.349999999977</v>
      </c>
      <c r="AA22" s="60">
        <f t="shared" si="5"/>
        <v>0</v>
      </c>
      <c r="AC22" s="61">
        <v>0</v>
      </c>
      <c r="AD22" s="61">
        <f t="shared" si="0"/>
        <v>0</v>
      </c>
      <c r="AE22" s="62">
        <f t="shared" si="1"/>
        <v>0</v>
      </c>
      <c r="AG22" s="60" t="s">
        <v>61</v>
      </c>
      <c r="AH22" s="61">
        <f t="shared" si="6"/>
        <v>0</v>
      </c>
      <c r="AK22" s="61"/>
      <c r="AN22" s="61"/>
      <c r="AO22" s="62"/>
    </row>
    <row r="23" spans="1:41" s="60" customFormat="1">
      <c r="A23" s="63">
        <v>14</v>
      </c>
      <c r="B23" s="64" t="s">
        <v>71</v>
      </c>
      <c r="C23" s="63">
        <v>1</v>
      </c>
      <c r="D23" s="60">
        <v>0</v>
      </c>
      <c r="E23" s="60">
        <v>28824</v>
      </c>
      <c r="F23" s="60">
        <v>0</v>
      </c>
      <c r="G23" s="60">
        <v>0</v>
      </c>
      <c r="H23" s="60">
        <v>0</v>
      </c>
      <c r="I23" s="60">
        <v>0</v>
      </c>
      <c r="J23" s="60">
        <v>1191825</v>
      </c>
      <c r="K23" s="60">
        <v>407561</v>
      </c>
      <c r="L23" s="60">
        <v>333846</v>
      </c>
      <c r="M23" s="60">
        <v>13060</v>
      </c>
      <c r="N23" s="60">
        <v>3156</v>
      </c>
      <c r="O23" s="60">
        <v>66416</v>
      </c>
      <c r="P23" s="60">
        <v>0</v>
      </c>
      <c r="Q23" s="60">
        <v>0</v>
      </c>
      <c r="R23" s="60">
        <v>0</v>
      </c>
      <c r="S23" s="60">
        <v>0</v>
      </c>
      <c r="T23" s="60" t="s">
        <v>57</v>
      </c>
      <c r="U23" s="60">
        <f t="shared" si="2"/>
        <v>2044688</v>
      </c>
      <c r="V23" s="61">
        <f t="shared" si="3"/>
        <v>6.6481763014455977</v>
      </c>
      <c r="X23" s="60">
        <v>23394153.285179999</v>
      </c>
      <c r="Y23" s="60">
        <v>30755622.403626654</v>
      </c>
      <c r="Z23" s="60">
        <f t="shared" si="4"/>
        <v>7361469.1184466556</v>
      </c>
      <c r="AA23" s="60">
        <f t="shared" si="5"/>
        <v>489403.44537080673</v>
      </c>
      <c r="AC23" s="61">
        <v>117.46413126493138</v>
      </c>
      <c r="AD23" s="61">
        <f t="shared" si="0"/>
        <v>129.37514168306851</v>
      </c>
      <c r="AE23" s="62">
        <f t="shared" si="1"/>
        <v>11.911010418137124</v>
      </c>
      <c r="AF23" s="60">
        <v>81.642767352069669</v>
      </c>
      <c r="AG23" s="60">
        <v>1</v>
      </c>
      <c r="AH23" s="61">
        <f t="shared" si="6"/>
        <v>129.37514168306851</v>
      </c>
      <c r="AK23" s="61"/>
      <c r="AN23" s="61"/>
      <c r="AO23" s="62"/>
    </row>
    <row r="24" spans="1:41" s="60" customFormat="1">
      <c r="A24" s="63">
        <v>15</v>
      </c>
      <c r="B24" s="64" t="s">
        <v>72</v>
      </c>
      <c r="C24" s="63">
        <v>0</v>
      </c>
      <c r="U24" s="60">
        <f t="shared" si="2"/>
        <v>0</v>
      </c>
      <c r="V24" s="61">
        <f t="shared" si="3"/>
        <v>0</v>
      </c>
      <c r="X24" s="60">
        <v>0</v>
      </c>
      <c r="Y24" s="60">
        <v>0</v>
      </c>
      <c r="Z24" s="60">
        <f t="shared" si="4"/>
        <v>0</v>
      </c>
      <c r="AA24" s="60">
        <f t="shared" si="5"/>
        <v>0</v>
      </c>
      <c r="AC24" s="61">
        <v>0</v>
      </c>
      <c r="AD24" s="61">
        <f t="shared" si="0"/>
        <v>0</v>
      </c>
      <c r="AE24" s="62">
        <f t="shared" si="1"/>
        <v>0</v>
      </c>
      <c r="AG24" s="60" t="s">
        <v>61</v>
      </c>
      <c r="AH24" s="61">
        <f t="shared" si="6"/>
        <v>0</v>
      </c>
      <c r="AK24" s="61"/>
      <c r="AN24" s="61"/>
      <c r="AO24" s="62"/>
    </row>
    <row r="25" spans="1:41" s="60" customFormat="1">
      <c r="A25" s="63">
        <v>16</v>
      </c>
      <c r="B25" s="64" t="s">
        <v>73</v>
      </c>
      <c r="C25" s="63">
        <v>1</v>
      </c>
      <c r="D25" s="60">
        <v>0</v>
      </c>
      <c r="E25" s="60">
        <v>0</v>
      </c>
      <c r="F25" s="60">
        <v>0</v>
      </c>
      <c r="G25" s="60">
        <v>0</v>
      </c>
      <c r="H25" s="60">
        <v>0</v>
      </c>
      <c r="I25" s="60">
        <v>0</v>
      </c>
      <c r="J25" s="60">
        <v>957696</v>
      </c>
      <c r="K25" s="60">
        <v>987963</v>
      </c>
      <c r="L25" s="60">
        <v>455079</v>
      </c>
      <c r="M25" s="60">
        <v>36240</v>
      </c>
      <c r="N25" s="60">
        <v>0</v>
      </c>
      <c r="O25" s="60">
        <v>218933</v>
      </c>
      <c r="P25" s="60">
        <v>0</v>
      </c>
      <c r="Q25" s="60">
        <v>0</v>
      </c>
      <c r="R25" s="60">
        <v>0</v>
      </c>
      <c r="S25" s="60">
        <v>0</v>
      </c>
      <c r="T25" s="60" t="s">
        <v>57</v>
      </c>
      <c r="U25" s="60">
        <f t="shared" si="2"/>
        <v>2655911</v>
      </c>
      <c r="V25" s="61">
        <f t="shared" si="3"/>
        <v>3.9211294648133408</v>
      </c>
      <c r="X25" s="60">
        <v>66876305.419999994</v>
      </c>
      <c r="Y25" s="60">
        <v>67733315.715104312</v>
      </c>
      <c r="Z25" s="60">
        <f t="shared" si="4"/>
        <v>857010.29510431737</v>
      </c>
      <c r="AA25" s="60">
        <f t="shared" si="5"/>
        <v>33604.483197819151</v>
      </c>
      <c r="AC25" s="61">
        <v>100.94941924417959</v>
      </c>
      <c r="AD25" s="61">
        <f t="shared" si="0"/>
        <v>101.23123699303558</v>
      </c>
      <c r="AE25" s="62">
        <f t="shared" si="1"/>
        <v>0.28181774885598543</v>
      </c>
      <c r="AF25" s="60">
        <v>336.61118738269414</v>
      </c>
      <c r="AG25" s="60">
        <v>1</v>
      </c>
      <c r="AH25" s="61">
        <f t="shared" si="6"/>
        <v>101.23123699303558</v>
      </c>
      <c r="AK25" s="61"/>
      <c r="AN25" s="61"/>
      <c r="AO25" s="62"/>
    </row>
    <row r="26" spans="1:41" s="60" customFormat="1">
      <c r="A26" s="63">
        <v>17</v>
      </c>
      <c r="B26" s="64" t="s">
        <v>74</v>
      </c>
      <c r="C26" s="63">
        <v>1</v>
      </c>
      <c r="D26" s="60">
        <v>0</v>
      </c>
      <c r="E26" s="60">
        <v>27900</v>
      </c>
      <c r="F26" s="60">
        <v>0</v>
      </c>
      <c r="G26" s="60">
        <v>0</v>
      </c>
      <c r="H26" s="60">
        <v>0</v>
      </c>
      <c r="I26" s="60">
        <v>0</v>
      </c>
      <c r="J26" s="60">
        <v>453700</v>
      </c>
      <c r="K26" s="60">
        <v>27627</v>
      </c>
      <c r="L26" s="60">
        <v>2032926</v>
      </c>
      <c r="M26" s="60">
        <v>27867</v>
      </c>
      <c r="N26" s="60">
        <v>24583</v>
      </c>
      <c r="O26" s="60">
        <v>24285</v>
      </c>
      <c r="P26" s="60">
        <v>0</v>
      </c>
      <c r="Q26" s="60">
        <v>0</v>
      </c>
      <c r="R26" s="60">
        <v>0</v>
      </c>
      <c r="S26" s="60">
        <v>0</v>
      </c>
      <c r="T26" s="60" t="s">
        <v>57</v>
      </c>
      <c r="U26" s="60">
        <f t="shared" si="2"/>
        <v>2618888</v>
      </c>
      <c r="V26" s="61">
        <f t="shared" si="3"/>
        <v>9.0308759162170595</v>
      </c>
      <c r="X26" s="60">
        <v>22469656.549999997</v>
      </c>
      <c r="Y26" s="60">
        <v>28999269</v>
      </c>
      <c r="Z26" s="60">
        <f t="shared" si="4"/>
        <v>6529612.450000003</v>
      </c>
      <c r="AA26" s="60">
        <f t="shared" si="5"/>
        <v>589681.19816936099</v>
      </c>
      <c r="AC26" s="61">
        <v>120.47405083427374</v>
      </c>
      <c r="AD26" s="61">
        <f t="shared" si="0"/>
        <v>126.4353451002376</v>
      </c>
      <c r="AE26" s="62">
        <f t="shared" si="1"/>
        <v>5.9612942659638577</v>
      </c>
      <c r="AF26" s="60">
        <v>21.498305084745763</v>
      </c>
      <c r="AG26" s="60">
        <v>1</v>
      </c>
      <c r="AH26" s="61">
        <f t="shared" si="6"/>
        <v>126.4353451002376</v>
      </c>
      <c r="AK26" s="61"/>
      <c r="AN26" s="61"/>
      <c r="AO26" s="62"/>
    </row>
    <row r="27" spans="1:41" s="60" customFormat="1">
      <c r="A27" s="63">
        <v>18</v>
      </c>
      <c r="B27" s="64" t="s">
        <v>75</v>
      </c>
      <c r="C27" s="63">
        <v>1</v>
      </c>
      <c r="D27" s="60">
        <v>0</v>
      </c>
      <c r="E27" s="60">
        <v>0</v>
      </c>
      <c r="F27" s="60">
        <v>0</v>
      </c>
      <c r="G27" s="60">
        <v>0</v>
      </c>
      <c r="H27" s="60">
        <v>0</v>
      </c>
      <c r="I27" s="60">
        <v>0</v>
      </c>
      <c r="J27" s="60">
        <v>62476</v>
      </c>
      <c r="K27" s="60">
        <v>35512</v>
      </c>
      <c r="L27" s="60">
        <v>223749</v>
      </c>
      <c r="M27" s="60">
        <v>13010</v>
      </c>
      <c r="N27" s="60">
        <v>0</v>
      </c>
      <c r="O27" s="60">
        <v>1785</v>
      </c>
      <c r="P27" s="60">
        <v>0</v>
      </c>
      <c r="Q27" s="60">
        <v>0</v>
      </c>
      <c r="R27" s="60">
        <v>0</v>
      </c>
      <c r="S27" s="60">
        <v>0</v>
      </c>
      <c r="T27" s="60" t="s">
        <v>57</v>
      </c>
      <c r="U27" s="60">
        <f t="shared" si="2"/>
        <v>336532</v>
      </c>
      <c r="V27" s="61">
        <f t="shared" si="3"/>
        <v>3.8609173952379741</v>
      </c>
      <c r="X27" s="60">
        <v>5301350.57</v>
      </c>
      <c r="Y27" s="60">
        <v>8716374</v>
      </c>
      <c r="Z27" s="60">
        <f t="shared" si="4"/>
        <v>3415023.4299999997</v>
      </c>
      <c r="AA27" s="60">
        <f t="shared" si="5"/>
        <v>131851.2336603225</v>
      </c>
      <c r="AC27" s="61">
        <v>141.9454612361186</v>
      </c>
      <c r="AD27" s="61">
        <f t="shared" si="0"/>
        <v>161.93086371082376</v>
      </c>
      <c r="AE27" s="62">
        <f t="shared" si="1"/>
        <v>19.985402474705154</v>
      </c>
      <c r="AF27" s="60">
        <v>2</v>
      </c>
      <c r="AG27" s="60">
        <v>1</v>
      </c>
      <c r="AH27" s="61">
        <f t="shared" si="6"/>
        <v>161.93086371082376</v>
      </c>
      <c r="AK27" s="61"/>
      <c r="AN27" s="61"/>
      <c r="AO27" s="62"/>
    </row>
    <row r="28" spans="1:41" s="60" customFormat="1">
      <c r="A28" s="63">
        <v>19</v>
      </c>
      <c r="B28" s="64" t="s">
        <v>76</v>
      </c>
      <c r="C28" s="63">
        <v>0</v>
      </c>
      <c r="T28" s="60" t="s">
        <v>57</v>
      </c>
      <c r="U28" s="60">
        <f t="shared" si="2"/>
        <v>0</v>
      </c>
      <c r="V28" s="61">
        <f t="shared" si="3"/>
        <v>0</v>
      </c>
      <c r="X28" s="60">
        <v>0</v>
      </c>
      <c r="Y28" s="60">
        <v>630974</v>
      </c>
      <c r="Z28" s="60">
        <f t="shared" si="4"/>
        <v>630974</v>
      </c>
      <c r="AA28" s="60">
        <f t="shared" si="5"/>
        <v>0</v>
      </c>
      <c r="AC28" s="61">
        <v>0</v>
      </c>
      <c r="AD28" s="61">
        <f t="shared" si="0"/>
        <v>0</v>
      </c>
      <c r="AE28" s="62">
        <f t="shared" si="1"/>
        <v>0</v>
      </c>
      <c r="AG28" s="60" t="s">
        <v>61</v>
      </c>
      <c r="AH28" s="61">
        <f t="shared" si="6"/>
        <v>0</v>
      </c>
      <c r="AK28" s="61"/>
      <c r="AN28" s="61"/>
      <c r="AO28" s="62"/>
    </row>
    <row r="29" spans="1:41" s="60" customFormat="1">
      <c r="A29" s="63">
        <v>20</v>
      </c>
      <c r="B29" s="64" t="s">
        <v>77</v>
      </c>
      <c r="C29" s="63">
        <v>1</v>
      </c>
      <c r="D29" s="60">
        <v>0</v>
      </c>
      <c r="E29" s="60">
        <v>3217251</v>
      </c>
      <c r="F29" s="60">
        <v>0</v>
      </c>
      <c r="G29" s="60">
        <v>0</v>
      </c>
      <c r="H29" s="60">
        <v>156867</v>
      </c>
      <c r="I29" s="60">
        <v>0</v>
      </c>
      <c r="J29" s="60">
        <v>0</v>
      </c>
      <c r="K29" s="60">
        <v>0</v>
      </c>
      <c r="L29" s="60">
        <v>2640506</v>
      </c>
      <c r="M29" s="60">
        <v>30081</v>
      </c>
      <c r="N29" s="60">
        <v>119533.04000000001</v>
      </c>
      <c r="O29" s="60">
        <v>170898</v>
      </c>
      <c r="P29" s="60">
        <v>0</v>
      </c>
      <c r="Q29" s="60">
        <v>0</v>
      </c>
      <c r="R29" s="60">
        <v>0</v>
      </c>
      <c r="S29" s="60">
        <v>0</v>
      </c>
      <c r="U29" s="60">
        <f t="shared" si="2"/>
        <v>3694630.04</v>
      </c>
      <c r="V29" s="61">
        <f t="shared" si="3"/>
        <v>5.4296211902180742</v>
      </c>
      <c r="X29" s="60">
        <v>53870372.68999999</v>
      </c>
      <c r="Y29" s="60">
        <v>68045815.915412128</v>
      </c>
      <c r="Z29" s="60">
        <f t="shared" si="4"/>
        <v>14175443.225412138</v>
      </c>
      <c r="AA29" s="60">
        <f t="shared" si="5"/>
        <v>769672.86917430989</v>
      </c>
      <c r="AC29" s="61">
        <v>120.36804000312999</v>
      </c>
      <c r="AD29" s="61">
        <f t="shared" si="0"/>
        <v>124.88523781593652</v>
      </c>
      <c r="AE29" s="62">
        <f t="shared" si="1"/>
        <v>4.5171978128065291</v>
      </c>
      <c r="AF29" s="60">
        <v>228.12585034013608</v>
      </c>
      <c r="AG29" s="60">
        <v>1</v>
      </c>
      <c r="AH29" s="61">
        <f t="shared" si="6"/>
        <v>124.88523781593652</v>
      </c>
      <c r="AK29" s="61"/>
      <c r="AN29" s="61"/>
      <c r="AO29" s="62"/>
    </row>
    <row r="30" spans="1:41" s="60" customFormat="1">
      <c r="A30" s="63">
        <v>21</v>
      </c>
      <c r="B30" s="64" t="s">
        <v>78</v>
      </c>
      <c r="C30" s="63">
        <v>0</v>
      </c>
      <c r="U30" s="60">
        <f t="shared" si="2"/>
        <v>0</v>
      </c>
      <c r="V30" s="61">
        <f t="shared" si="3"/>
        <v>0</v>
      </c>
      <c r="X30" s="60">
        <v>0</v>
      </c>
      <c r="Y30" s="60">
        <v>75000</v>
      </c>
      <c r="Z30" s="60">
        <f t="shared" si="4"/>
        <v>75000</v>
      </c>
      <c r="AA30" s="60">
        <f t="shared" si="5"/>
        <v>0</v>
      </c>
      <c r="AC30" s="61">
        <v>0</v>
      </c>
      <c r="AD30" s="61">
        <f t="shared" si="0"/>
        <v>0</v>
      </c>
      <c r="AE30" s="62">
        <f t="shared" si="1"/>
        <v>0</v>
      </c>
      <c r="AG30" s="60" t="s">
        <v>61</v>
      </c>
      <c r="AH30" s="61">
        <f t="shared" si="6"/>
        <v>0</v>
      </c>
      <c r="AK30" s="61"/>
      <c r="AN30" s="61"/>
      <c r="AO30" s="62"/>
    </row>
    <row r="31" spans="1:41" s="60" customFormat="1">
      <c r="A31" s="63">
        <v>22</v>
      </c>
      <c r="B31" s="64" t="s">
        <v>79</v>
      </c>
      <c r="C31" s="63">
        <v>0</v>
      </c>
      <c r="U31" s="60">
        <f t="shared" si="2"/>
        <v>0</v>
      </c>
      <c r="V31" s="61">
        <f t="shared" si="3"/>
        <v>0</v>
      </c>
      <c r="X31" s="60">
        <v>246041.35</v>
      </c>
      <c r="Y31" s="60">
        <v>223912</v>
      </c>
      <c r="Z31" s="60">
        <f t="shared" si="4"/>
        <v>0</v>
      </c>
      <c r="AA31" s="60">
        <f t="shared" si="5"/>
        <v>0</v>
      </c>
      <c r="AC31" s="61">
        <v>0</v>
      </c>
      <c r="AD31" s="61">
        <f t="shared" si="0"/>
        <v>0</v>
      </c>
      <c r="AE31" s="62">
        <f t="shared" si="1"/>
        <v>0</v>
      </c>
      <c r="AG31" s="60" t="s">
        <v>61</v>
      </c>
      <c r="AH31" s="61">
        <f t="shared" si="6"/>
        <v>0</v>
      </c>
      <c r="AK31" s="61"/>
      <c r="AN31" s="61"/>
      <c r="AO31" s="62"/>
    </row>
    <row r="32" spans="1:41" s="60" customFormat="1">
      <c r="A32" s="63">
        <v>23</v>
      </c>
      <c r="B32" s="64" t="s">
        <v>80</v>
      </c>
      <c r="C32" s="63">
        <v>1</v>
      </c>
      <c r="D32" s="60">
        <v>0</v>
      </c>
      <c r="E32" s="60">
        <v>0</v>
      </c>
      <c r="F32" s="60">
        <v>0</v>
      </c>
      <c r="G32" s="60">
        <v>0</v>
      </c>
      <c r="H32" s="60">
        <v>0</v>
      </c>
      <c r="I32" s="60">
        <v>0</v>
      </c>
      <c r="J32" s="60">
        <v>2334613</v>
      </c>
      <c r="K32" s="60">
        <v>2083284</v>
      </c>
      <c r="L32" s="60">
        <v>722096</v>
      </c>
      <c r="M32" s="60">
        <v>2773</v>
      </c>
      <c r="N32" s="60">
        <v>0</v>
      </c>
      <c r="O32" s="60">
        <v>2782</v>
      </c>
      <c r="P32" s="60">
        <v>0</v>
      </c>
      <c r="Q32" s="60">
        <v>0</v>
      </c>
      <c r="R32" s="60">
        <v>0</v>
      </c>
      <c r="S32" s="60">
        <v>0</v>
      </c>
      <c r="T32" s="60" t="s">
        <v>57</v>
      </c>
      <c r="U32" s="60">
        <f t="shared" si="2"/>
        <v>5145548</v>
      </c>
      <c r="V32" s="61">
        <f t="shared" si="3"/>
        <v>12.749979220471101</v>
      </c>
      <c r="X32" s="60">
        <v>25862895.333689999</v>
      </c>
      <c r="Y32" s="60">
        <v>40357304.98868905</v>
      </c>
      <c r="Z32" s="60">
        <f t="shared" si="4"/>
        <v>14494409.654999051</v>
      </c>
      <c r="AA32" s="60">
        <f t="shared" si="5"/>
        <v>1848034.2191423359</v>
      </c>
      <c r="AC32" s="61">
        <v>151.19969437259527</v>
      </c>
      <c r="AD32" s="61">
        <f t="shared" si="0"/>
        <v>148.89775592674292</v>
      </c>
      <c r="AE32" s="62">
        <f t="shared" si="1"/>
        <v>-2.3019384458523575</v>
      </c>
      <c r="AF32" s="60">
        <v>2.2524916943521593</v>
      </c>
      <c r="AG32" s="60">
        <v>1</v>
      </c>
      <c r="AH32" s="61">
        <f t="shared" si="6"/>
        <v>148.89775592674292</v>
      </c>
      <c r="AK32" s="61"/>
      <c r="AN32" s="61"/>
      <c r="AO32" s="62"/>
    </row>
    <row r="33" spans="1:41" s="60" customFormat="1">
      <c r="A33" s="63">
        <v>24</v>
      </c>
      <c r="B33" s="64" t="s">
        <v>81</v>
      </c>
      <c r="C33" s="63">
        <v>1</v>
      </c>
      <c r="D33" s="60">
        <v>315815</v>
      </c>
      <c r="E33" s="60">
        <v>163049</v>
      </c>
      <c r="F33" s="60">
        <v>0</v>
      </c>
      <c r="G33" s="60">
        <v>0</v>
      </c>
      <c r="H33" s="60">
        <v>0</v>
      </c>
      <c r="I33" s="60">
        <v>0</v>
      </c>
      <c r="J33" s="60">
        <v>478025</v>
      </c>
      <c r="K33" s="60">
        <v>100972</v>
      </c>
      <c r="L33" s="60">
        <v>0</v>
      </c>
      <c r="M33" s="60">
        <v>9693</v>
      </c>
      <c r="N33" s="60">
        <v>154622.378</v>
      </c>
      <c r="O33" s="60">
        <v>30508</v>
      </c>
      <c r="P33" s="60">
        <v>0</v>
      </c>
      <c r="Q33" s="60">
        <v>0</v>
      </c>
      <c r="R33" s="60">
        <v>0</v>
      </c>
      <c r="S33" s="60">
        <v>0</v>
      </c>
      <c r="T33" s="60" t="s">
        <v>57</v>
      </c>
      <c r="U33" s="60">
        <f t="shared" si="2"/>
        <v>1252684.378</v>
      </c>
      <c r="V33" s="61">
        <f t="shared" si="3"/>
        <v>4.6525214664864434</v>
      </c>
      <c r="X33" s="60">
        <v>23327151.939999998</v>
      </c>
      <c r="Y33" s="60">
        <v>26924848.966812398</v>
      </c>
      <c r="Z33" s="60">
        <f t="shared" si="4"/>
        <v>3597697.0268124007</v>
      </c>
      <c r="AA33" s="60">
        <f t="shared" si="5"/>
        <v>167383.62647159147</v>
      </c>
      <c r="AC33" s="61">
        <v>106.40639594137863</v>
      </c>
      <c r="AD33" s="61">
        <f t="shared" si="0"/>
        <v>114.70523880996683</v>
      </c>
      <c r="AE33" s="62">
        <f t="shared" si="1"/>
        <v>8.2988428685881956</v>
      </c>
      <c r="AF33" s="60">
        <v>49.585335840820974</v>
      </c>
      <c r="AG33" s="60">
        <v>1</v>
      </c>
      <c r="AH33" s="61">
        <f t="shared" si="6"/>
        <v>114.70523880996683</v>
      </c>
      <c r="AK33" s="61"/>
      <c r="AN33" s="61"/>
      <c r="AO33" s="62"/>
    </row>
    <row r="34" spans="1:41" s="60" customFormat="1">
      <c r="A34" s="63">
        <v>25</v>
      </c>
      <c r="B34" s="64" t="s">
        <v>82</v>
      </c>
      <c r="C34" s="63">
        <v>1</v>
      </c>
      <c r="D34" s="60">
        <v>0</v>
      </c>
      <c r="E34" s="60">
        <v>0</v>
      </c>
      <c r="F34" s="60">
        <v>0</v>
      </c>
      <c r="G34" s="60">
        <v>0</v>
      </c>
      <c r="H34" s="60">
        <v>0</v>
      </c>
      <c r="I34" s="60">
        <v>0</v>
      </c>
      <c r="J34" s="60">
        <v>731129</v>
      </c>
      <c r="K34" s="60">
        <v>444325</v>
      </c>
      <c r="L34" s="60">
        <v>603117</v>
      </c>
      <c r="M34" s="60">
        <v>12704</v>
      </c>
      <c r="N34" s="60">
        <v>42119</v>
      </c>
      <c r="O34" s="60">
        <v>6185</v>
      </c>
      <c r="P34" s="60">
        <v>0</v>
      </c>
      <c r="Q34" s="60">
        <v>0</v>
      </c>
      <c r="R34" s="60">
        <v>0</v>
      </c>
      <c r="S34" s="60">
        <v>0</v>
      </c>
      <c r="U34" s="60">
        <f t="shared" si="2"/>
        <v>1236462</v>
      </c>
      <c r="V34" s="61">
        <f t="shared" si="3"/>
        <v>4.4133813122305003</v>
      </c>
      <c r="X34" s="60">
        <v>22925709.119999997</v>
      </c>
      <c r="Y34" s="60">
        <v>28016206</v>
      </c>
      <c r="Z34" s="60">
        <f t="shared" si="4"/>
        <v>5090496.8800000027</v>
      </c>
      <c r="AA34" s="60">
        <f t="shared" si="5"/>
        <v>224663.03800159681</v>
      </c>
      <c r="AC34" s="61">
        <v>114.64005430517248</v>
      </c>
      <c r="AD34" s="61">
        <f t="shared" si="0"/>
        <v>121.22435479107398</v>
      </c>
      <c r="AE34" s="62">
        <f t="shared" si="1"/>
        <v>6.584300485901494</v>
      </c>
      <c r="AF34" s="60">
        <v>6.4983388704318941</v>
      </c>
      <c r="AG34" s="60">
        <v>1</v>
      </c>
      <c r="AH34" s="61">
        <f t="shared" si="6"/>
        <v>121.22435479107398</v>
      </c>
      <c r="AK34" s="61"/>
      <c r="AN34" s="61"/>
      <c r="AO34" s="62"/>
    </row>
    <row r="35" spans="1:41" s="60" customFormat="1">
      <c r="A35" s="63">
        <v>26</v>
      </c>
      <c r="B35" s="64" t="s">
        <v>83</v>
      </c>
      <c r="C35" s="63">
        <v>1</v>
      </c>
      <c r="D35" s="60">
        <v>1514629</v>
      </c>
      <c r="E35" s="60">
        <v>550000</v>
      </c>
      <c r="F35" s="60">
        <v>0</v>
      </c>
      <c r="G35" s="60">
        <v>0</v>
      </c>
      <c r="H35" s="60">
        <v>0</v>
      </c>
      <c r="I35" s="60">
        <v>150000</v>
      </c>
      <c r="J35" s="60">
        <v>820096</v>
      </c>
      <c r="K35" s="60">
        <v>1603306</v>
      </c>
      <c r="L35" s="60">
        <v>8250</v>
      </c>
      <c r="M35" s="60">
        <v>0</v>
      </c>
      <c r="N35" s="60">
        <v>0</v>
      </c>
      <c r="O35" s="60">
        <v>4046</v>
      </c>
      <c r="P35" s="60">
        <v>0</v>
      </c>
      <c r="Q35" s="60">
        <v>0</v>
      </c>
      <c r="R35" s="60">
        <v>0</v>
      </c>
      <c r="S35" s="60">
        <v>0</v>
      </c>
      <c r="U35" s="60">
        <f t="shared" si="2"/>
        <v>3127448</v>
      </c>
      <c r="V35" s="61">
        <f t="shared" si="3"/>
        <v>6.7274243674352059</v>
      </c>
      <c r="X35" s="60">
        <v>37689370.076880001</v>
      </c>
      <c r="Y35" s="60">
        <v>46488044</v>
      </c>
      <c r="Z35" s="60">
        <f t="shared" si="4"/>
        <v>8798673.9231199995</v>
      </c>
      <c r="AA35" s="60">
        <f t="shared" si="5"/>
        <v>591924.13351514202</v>
      </c>
      <c r="AC35" s="61">
        <v>122.03111452247757</v>
      </c>
      <c r="AD35" s="61">
        <f t="shared" si="0"/>
        <v>121.7747066954541</v>
      </c>
      <c r="AE35" s="62">
        <f t="shared" si="1"/>
        <v>-0.25640782702346598</v>
      </c>
      <c r="AF35" s="60">
        <v>2</v>
      </c>
      <c r="AG35" s="60">
        <v>1</v>
      </c>
      <c r="AH35" s="61">
        <f t="shared" si="6"/>
        <v>121.7747066954541</v>
      </c>
      <c r="AK35" s="61"/>
      <c r="AN35" s="61"/>
      <c r="AO35" s="62"/>
    </row>
    <row r="36" spans="1:41" s="60" customFormat="1">
      <c r="A36" s="63">
        <v>27</v>
      </c>
      <c r="B36" s="64" t="s">
        <v>84</v>
      </c>
      <c r="C36" s="63">
        <v>1</v>
      </c>
      <c r="D36" s="60">
        <v>130000</v>
      </c>
      <c r="E36" s="60">
        <v>0</v>
      </c>
      <c r="F36" s="60">
        <v>0</v>
      </c>
      <c r="G36" s="60">
        <v>0</v>
      </c>
      <c r="H36" s="60">
        <v>0</v>
      </c>
      <c r="I36" s="60">
        <v>0</v>
      </c>
      <c r="J36" s="60">
        <v>0</v>
      </c>
      <c r="K36" s="60">
        <v>110000</v>
      </c>
      <c r="L36" s="60">
        <v>14885</v>
      </c>
      <c r="M36" s="60">
        <v>0</v>
      </c>
      <c r="N36" s="60">
        <v>0</v>
      </c>
      <c r="O36" s="60">
        <v>763</v>
      </c>
      <c r="P36" s="60">
        <v>0</v>
      </c>
      <c r="Q36" s="60">
        <v>0</v>
      </c>
      <c r="R36" s="60">
        <v>0</v>
      </c>
      <c r="S36" s="60">
        <v>0</v>
      </c>
      <c r="T36" s="60" t="s">
        <v>57</v>
      </c>
      <c r="U36" s="60">
        <f t="shared" si="2"/>
        <v>255648</v>
      </c>
      <c r="V36" s="61">
        <f t="shared" si="3"/>
        <v>2.9902361854744619</v>
      </c>
      <c r="X36" s="60">
        <v>6578224.6799999988</v>
      </c>
      <c r="Y36" s="60">
        <v>8549425</v>
      </c>
      <c r="Z36" s="60">
        <f t="shared" si="4"/>
        <v>1971200.3200000012</v>
      </c>
      <c r="AA36" s="60">
        <f t="shared" si="5"/>
        <v>58943.545256828431</v>
      </c>
      <c r="AC36" s="61">
        <v>118.29281440630508</v>
      </c>
      <c r="AD36" s="61">
        <f t="shared" si="0"/>
        <v>129.06949622072153</v>
      </c>
      <c r="AE36" s="62">
        <f t="shared" si="1"/>
        <v>10.776681814416449</v>
      </c>
      <c r="AF36" s="60">
        <v>1</v>
      </c>
      <c r="AG36" s="60">
        <v>1</v>
      </c>
      <c r="AH36" s="61">
        <f t="shared" si="6"/>
        <v>129.06949622072153</v>
      </c>
      <c r="AK36" s="61"/>
      <c r="AN36" s="61"/>
      <c r="AO36" s="62"/>
    </row>
    <row r="37" spans="1:41" s="60" customFormat="1">
      <c r="A37" s="63">
        <v>28</v>
      </c>
      <c r="B37" s="64" t="s">
        <v>85</v>
      </c>
      <c r="C37" s="63">
        <v>1</v>
      </c>
      <c r="D37" s="60">
        <v>0</v>
      </c>
      <c r="E37" s="60">
        <v>14453</v>
      </c>
      <c r="F37" s="60">
        <v>0</v>
      </c>
      <c r="G37" s="60">
        <v>0</v>
      </c>
      <c r="H37" s="60">
        <v>0</v>
      </c>
      <c r="I37" s="60">
        <v>0</v>
      </c>
      <c r="J37" s="60">
        <v>0</v>
      </c>
      <c r="K37" s="60">
        <v>0</v>
      </c>
      <c r="L37" s="60">
        <v>0</v>
      </c>
      <c r="M37" s="60">
        <v>0</v>
      </c>
      <c r="N37" s="60">
        <v>1633</v>
      </c>
      <c r="O37" s="60">
        <v>0</v>
      </c>
      <c r="P37" s="60">
        <v>0</v>
      </c>
      <c r="Q37" s="60">
        <v>0</v>
      </c>
      <c r="R37" s="60">
        <v>0</v>
      </c>
      <c r="S37" s="60">
        <v>0</v>
      </c>
      <c r="U37" s="60">
        <f t="shared" si="2"/>
        <v>16086</v>
      </c>
      <c r="V37" s="61">
        <f t="shared" si="3"/>
        <v>0.51261607235898032</v>
      </c>
      <c r="X37" s="60">
        <v>1474055.7653800002</v>
      </c>
      <c r="Y37" s="60">
        <v>3138021</v>
      </c>
      <c r="Z37" s="60">
        <f t="shared" si="4"/>
        <v>1663965.2346199998</v>
      </c>
      <c r="AA37" s="60">
        <f t="shared" si="5"/>
        <v>8529.7532311279338</v>
      </c>
      <c r="AC37" s="61">
        <v>214.82978319739675</v>
      </c>
      <c r="AD37" s="61">
        <f t="shared" si="0"/>
        <v>212.30480693260026</v>
      </c>
      <c r="AE37" s="62">
        <f t="shared" si="1"/>
        <v>-2.5249762647964928</v>
      </c>
      <c r="AG37" s="60">
        <v>1</v>
      </c>
      <c r="AH37" s="61">
        <f t="shared" si="6"/>
        <v>212.30480693260026</v>
      </c>
      <c r="AK37" s="61"/>
      <c r="AN37" s="61"/>
      <c r="AO37" s="62"/>
    </row>
    <row r="38" spans="1:41" s="60" customFormat="1">
      <c r="A38" s="63">
        <v>29</v>
      </c>
      <c r="B38" s="64" t="s">
        <v>86</v>
      </c>
      <c r="C38" s="63">
        <v>0</v>
      </c>
      <c r="U38" s="60">
        <f t="shared" si="2"/>
        <v>0</v>
      </c>
      <c r="V38" s="61">
        <f t="shared" si="3"/>
        <v>0</v>
      </c>
      <c r="X38" s="60">
        <v>0</v>
      </c>
      <c r="Y38" s="60">
        <v>0</v>
      </c>
      <c r="Z38" s="60">
        <f t="shared" si="4"/>
        <v>0</v>
      </c>
      <c r="AA38" s="60">
        <f t="shared" si="5"/>
        <v>0</v>
      </c>
      <c r="AC38" s="61">
        <v>0</v>
      </c>
      <c r="AD38" s="61">
        <f t="shared" si="0"/>
        <v>0</v>
      </c>
      <c r="AE38" s="62">
        <f t="shared" si="1"/>
        <v>0</v>
      </c>
      <c r="AG38" s="60" t="s">
        <v>61</v>
      </c>
      <c r="AH38" s="61">
        <f t="shared" si="6"/>
        <v>0</v>
      </c>
      <c r="AK38" s="61"/>
      <c r="AN38" s="61"/>
      <c r="AO38" s="62"/>
    </row>
    <row r="39" spans="1:41" s="60" customFormat="1">
      <c r="A39" s="63">
        <v>30</v>
      </c>
      <c r="B39" s="64" t="s">
        <v>87</v>
      </c>
      <c r="C39" s="63">
        <v>1</v>
      </c>
      <c r="D39" s="60">
        <v>0</v>
      </c>
      <c r="E39" s="60">
        <v>0</v>
      </c>
      <c r="F39" s="60">
        <v>0</v>
      </c>
      <c r="G39" s="60">
        <v>0</v>
      </c>
      <c r="H39" s="60">
        <v>0</v>
      </c>
      <c r="I39" s="60">
        <v>0</v>
      </c>
      <c r="J39" s="60">
        <v>3260048</v>
      </c>
      <c r="K39" s="60">
        <v>1947891</v>
      </c>
      <c r="L39" s="60">
        <v>2024426</v>
      </c>
      <c r="M39" s="60">
        <v>14035</v>
      </c>
      <c r="N39" s="60">
        <v>12057.09</v>
      </c>
      <c r="O39" s="60">
        <v>4119</v>
      </c>
      <c r="P39" s="60">
        <v>14484</v>
      </c>
      <c r="Q39" s="60">
        <v>0</v>
      </c>
      <c r="R39" s="60">
        <v>0</v>
      </c>
      <c r="S39" s="60">
        <v>0</v>
      </c>
      <c r="T39" s="60" t="s">
        <v>57</v>
      </c>
      <c r="U39" s="60">
        <f t="shared" si="2"/>
        <v>7277060.0899999999</v>
      </c>
      <c r="V39" s="61">
        <f t="shared" si="3"/>
        <v>13.862284606792505</v>
      </c>
      <c r="X39" s="60">
        <v>43026226.781149998</v>
      </c>
      <c r="Y39" s="60">
        <v>52495388</v>
      </c>
      <c r="Z39" s="60">
        <f t="shared" si="4"/>
        <v>9469161.2188500017</v>
      </c>
      <c r="AA39" s="60">
        <f t="shared" si="5"/>
        <v>1312642.0780330093</v>
      </c>
      <c r="AC39" s="61">
        <v>118.79516001895078</v>
      </c>
      <c r="AD39" s="61">
        <f t="shared" si="0"/>
        <v>118.95708676083679</v>
      </c>
      <c r="AE39" s="62">
        <f t="shared" si="1"/>
        <v>0.1619267418860062</v>
      </c>
      <c r="AF39" s="60">
        <v>7.7612903225806447</v>
      </c>
      <c r="AG39" s="60">
        <v>1</v>
      </c>
      <c r="AH39" s="61">
        <f t="shared" si="6"/>
        <v>118.95708676083679</v>
      </c>
      <c r="AK39" s="61"/>
      <c r="AN39" s="61"/>
      <c r="AO39" s="62"/>
    </row>
    <row r="40" spans="1:41" s="60" customFormat="1">
      <c r="A40" s="63">
        <v>31</v>
      </c>
      <c r="B40" s="64" t="s">
        <v>88</v>
      </c>
      <c r="C40" s="63">
        <v>1</v>
      </c>
      <c r="D40" s="60">
        <v>0</v>
      </c>
      <c r="E40" s="60">
        <v>0</v>
      </c>
      <c r="F40" s="60">
        <v>0</v>
      </c>
      <c r="G40" s="60">
        <v>0</v>
      </c>
      <c r="H40" s="60">
        <v>0</v>
      </c>
      <c r="I40" s="60">
        <v>0</v>
      </c>
      <c r="J40" s="60">
        <v>2376275</v>
      </c>
      <c r="K40" s="60">
        <v>-115985</v>
      </c>
      <c r="L40" s="60">
        <v>2475463</v>
      </c>
      <c r="M40" s="60">
        <v>13187</v>
      </c>
      <c r="N40" s="60">
        <v>0</v>
      </c>
      <c r="O40" s="60">
        <v>190408</v>
      </c>
      <c r="P40" s="60">
        <v>0</v>
      </c>
      <c r="Q40" s="60">
        <v>0</v>
      </c>
      <c r="R40" s="60">
        <v>0</v>
      </c>
      <c r="S40" s="60">
        <v>0</v>
      </c>
      <c r="T40" s="60" t="s">
        <v>57</v>
      </c>
      <c r="U40" s="60">
        <f t="shared" si="2"/>
        <v>4939348</v>
      </c>
      <c r="V40" s="61">
        <f t="shared" si="3"/>
        <v>6.816680749554588</v>
      </c>
      <c r="X40" s="60">
        <v>50581059.937599994</v>
      </c>
      <c r="Y40" s="60">
        <v>72459723.162519306</v>
      </c>
      <c r="Z40" s="60">
        <f t="shared" si="4"/>
        <v>21878663.224919312</v>
      </c>
      <c r="AA40" s="60">
        <f t="shared" si="5"/>
        <v>1491398.6243129538</v>
      </c>
      <c r="AC40" s="61">
        <v>126.89976337436508</v>
      </c>
      <c r="AD40" s="61">
        <f t="shared" si="0"/>
        <v>140.30612372646479</v>
      </c>
      <c r="AE40" s="62">
        <f t="shared" si="1"/>
        <v>13.406360352099711</v>
      </c>
      <c r="AF40" s="60">
        <v>202.88797555990274</v>
      </c>
      <c r="AG40" s="60">
        <v>1</v>
      </c>
      <c r="AH40" s="61">
        <f t="shared" si="6"/>
        <v>140.30612372646479</v>
      </c>
      <c r="AK40" s="61"/>
      <c r="AN40" s="61"/>
      <c r="AO40" s="62"/>
    </row>
    <row r="41" spans="1:41" s="60" customFormat="1">
      <c r="A41" s="63">
        <v>32</v>
      </c>
      <c r="B41" s="64" t="s">
        <v>89</v>
      </c>
      <c r="C41" s="63">
        <v>0</v>
      </c>
      <c r="U41" s="60">
        <f t="shared" si="2"/>
        <v>0</v>
      </c>
      <c r="V41" s="61">
        <f t="shared" si="3"/>
        <v>0</v>
      </c>
      <c r="X41" s="60">
        <v>181016.85000000003</v>
      </c>
      <c r="Y41" s="60">
        <v>346587</v>
      </c>
      <c r="Z41" s="60">
        <f t="shared" si="4"/>
        <v>165570.14999999997</v>
      </c>
      <c r="AA41" s="60">
        <f t="shared" si="5"/>
        <v>0</v>
      </c>
      <c r="AC41" s="61">
        <v>0</v>
      </c>
      <c r="AD41" s="61">
        <f t="shared" si="0"/>
        <v>0</v>
      </c>
      <c r="AE41" s="62">
        <f t="shared" si="1"/>
        <v>0</v>
      </c>
      <c r="AG41" s="60" t="s">
        <v>61</v>
      </c>
      <c r="AH41" s="61">
        <f t="shared" si="6"/>
        <v>0</v>
      </c>
      <c r="AK41" s="61"/>
      <c r="AN41" s="61"/>
      <c r="AO41" s="62"/>
    </row>
    <row r="42" spans="1:41" s="60" customFormat="1">
      <c r="A42" s="63">
        <v>33</v>
      </c>
      <c r="B42" s="64" t="s">
        <v>90</v>
      </c>
      <c r="C42" s="63">
        <v>0</v>
      </c>
      <c r="U42" s="60">
        <f t="shared" si="2"/>
        <v>0</v>
      </c>
      <c r="V42" s="61">
        <f t="shared" si="3"/>
        <v>0</v>
      </c>
      <c r="X42" s="60">
        <v>181016.85000000003</v>
      </c>
      <c r="Y42" s="60">
        <v>0</v>
      </c>
      <c r="Z42" s="60">
        <f t="shared" si="4"/>
        <v>0</v>
      </c>
      <c r="AA42" s="60">
        <f t="shared" si="5"/>
        <v>0</v>
      </c>
      <c r="AC42" s="61">
        <v>0</v>
      </c>
      <c r="AD42" s="61">
        <f t="shared" si="0"/>
        <v>0</v>
      </c>
      <c r="AE42" s="62">
        <f t="shared" si="1"/>
        <v>0</v>
      </c>
      <c r="AG42" s="60" t="s">
        <v>61</v>
      </c>
      <c r="AH42" s="61">
        <f t="shared" si="6"/>
        <v>0</v>
      </c>
      <c r="AK42" s="61"/>
      <c r="AN42" s="61"/>
      <c r="AO42" s="62"/>
    </row>
    <row r="43" spans="1:41" s="60" customFormat="1">
      <c r="A43" s="63">
        <v>34</v>
      </c>
      <c r="B43" s="64" t="s">
        <v>91</v>
      </c>
      <c r="C43" s="63">
        <v>0</v>
      </c>
      <c r="U43" s="60">
        <f t="shared" si="2"/>
        <v>0</v>
      </c>
      <c r="V43" s="61">
        <f t="shared" si="3"/>
        <v>0</v>
      </c>
      <c r="X43" s="60">
        <v>0</v>
      </c>
      <c r="Y43" s="60">
        <v>237843</v>
      </c>
      <c r="Z43" s="60">
        <f t="shared" si="4"/>
        <v>237843</v>
      </c>
      <c r="AA43" s="60">
        <f t="shared" si="5"/>
        <v>0</v>
      </c>
      <c r="AC43" s="61">
        <v>0</v>
      </c>
      <c r="AD43" s="61">
        <f t="shared" si="0"/>
        <v>0</v>
      </c>
      <c r="AE43" s="62">
        <f t="shared" si="1"/>
        <v>0</v>
      </c>
      <c r="AG43" s="60" t="s">
        <v>61</v>
      </c>
      <c r="AH43" s="61">
        <f t="shared" si="6"/>
        <v>0</v>
      </c>
      <c r="AK43" s="61"/>
      <c r="AN43" s="61"/>
      <c r="AO43" s="62"/>
    </row>
    <row r="44" spans="1:41" s="60" customFormat="1">
      <c r="A44" s="63">
        <v>35</v>
      </c>
      <c r="B44" s="64" t="s">
        <v>92</v>
      </c>
      <c r="C44" s="63">
        <v>1</v>
      </c>
      <c r="D44" s="60">
        <v>0</v>
      </c>
      <c r="E44" s="60">
        <v>21747</v>
      </c>
      <c r="F44" s="60">
        <v>0</v>
      </c>
      <c r="G44" s="60">
        <v>0</v>
      </c>
      <c r="H44" s="60">
        <v>0</v>
      </c>
      <c r="I44" s="60">
        <v>2694341</v>
      </c>
      <c r="J44" s="60">
        <v>16193384</v>
      </c>
      <c r="K44" s="60">
        <v>1434842</v>
      </c>
      <c r="L44" s="60">
        <v>33582177</v>
      </c>
      <c r="M44" s="60">
        <v>557700</v>
      </c>
      <c r="N44" s="60">
        <v>48312</v>
      </c>
      <c r="O44" s="60">
        <v>8626688</v>
      </c>
      <c r="P44" s="60">
        <v>0</v>
      </c>
      <c r="Q44" s="60">
        <v>0</v>
      </c>
      <c r="R44" s="60">
        <v>0</v>
      </c>
      <c r="S44" s="60">
        <v>0</v>
      </c>
      <c r="U44" s="60">
        <f t="shared" si="2"/>
        <v>29577014</v>
      </c>
      <c r="V44" s="61">
        <f t="shared" si="3"/>
        <v>3.0346140964324348</v>
      </c>
      <c r="X44" s="60">
        <v>780383012.88296986</v>
      </c>
      <c r="Y44" s="60">
        <v>974654867.47627795</v>
      </c>
      <c r="Z44" s="60">
        <f t="shared" si="4"/>
        <v>194271854.59330809</v>
      </c>
      <c r="AA44" s="60">
        <f t="shared" si="5"/>
        <v>5895401.0848892499</v>
      </c>
      <c r="AC44" s="61">
        <v>114.99193539302522</v>
      </c>
      <c r="AD44" s="61">
        <f t="shared" si="0"/>
        <v>124.1389741189393</v>
      </c>
      <c r="AE44" s="62">
        <f t="shared" si="1"/>
        <v>9.1470387259140864</v>
      </c>
      <c r="AF44" s="60">
        <v>8423.3104107684285</v>
      </c>
      <c r="AG44" s="60">
        <v>1</v>
      </c>
      <c r="AH44" s="61">
        <f t="shared" si="6"/>
        <v>124.1389741189393</v>
      </c>
      <c r="AK44" s="61"/>
      <c r="AN44" s="61"/>
      <c r="AO44" s="62"/>
    </row>
    <row r="45" spans="1:41" s="60" customFormat="1">
      <c r="A45" s="63">
        <v>36</v>
      </c>
      <c r="B45" s="64" t="s">
        <v>93</v>
      </c>
      <c r="C45" s="63">
        <v>1</v>
      </c>
      <c r="D45" s="60">
        <v>0</v>
      </c>
      <c r="E45" s="60">
        <v>228000</v>
      </c>
      <c r="F45" s="60">
        <v>0</v>
      </c>
      <c r="G45" s="60">
        <v>0</v>
      </c>
      <c r="H45" s="60">
        <v>0</v>
      </c>
      <c r="I45" s="60">
        <v>0</v>
      </c>
      <c r="J45" s="60">
        <v>396105</v>
      </c>
      <c r="K45" s="60">
        <v>0</v>
      </c>
      <c r="L45" s="60">
        <v>1232244</v>
      </c>
      <c r="M45" s="60">
        <v>22479</v>
      </c>
      <c r="N45" s="60">
        <v>167107</v>
      </c>
      <c r="O45" s="60">
        <v>86952</v>
      </c>
      <c r="P45" s="60">
        <v>0</v>
      </c>
      <c r="Q45" s="60">
        <v>0</v>
      </c>
      <c r="R45" s="60">
        <v>0</v>
      </c>
      <c r="S45" s="60">
        <v>0</v>
      </c>
      <c r="U45" s="60">
        <f t="shared" si="2"/>
        <v>900643</v>
      </c>
      <c r="V45" s="61">
        <f t="shared" si="3"/>
        <v>3.3582913181238383</v>
      </c>
      <c r="X45" s="60">
        <v>19753593.370000005</v>
      </c>
      <c r="Y45" s="60">
        <v>26818489.36509648</v>
      </c>
      <c r="Z45" s="60">
        <f t="shared" si="4"/>
        <v>7064895.9950964749</v>
      </c>
      <c r="AA45" s="60">
        <f t="shared" si="5"/>
        <v>237259.78883780367</v>
      </c>
      <c r="AC45" s="61">
        <v>120.96572814701206</v>
      </c>
      <c r="AD45" s="61">
        <f t="shared" si="0"/>
        <v>134.56402123083021</v>
      </c>
      <c r="AE45" s="62">
        <f t="shared" si="1"/>
        <v>13.598293083818149</v>
      </c>
      <c r="AF45" s="60">
        <v>98.976190476190482</v>
      </c>
      <c r="AG45" s="60">
        <v>1</v>
      </c>
      <c r="AH45" s="61">
        <f t="shared" si="6"/>
        <v>134.56402123083021</v>
      </c>
      <c r="AK45" s="61"/>
      <c r="AN45" s="61"/>
      <c r="AO45" s="62"/>
    </row>
    <row r="46" spans="1:41" s="60" customFormat="1">
      <c r="A46" s="63">
        <v>37</v>
      </c>
      <c r="B46" s="64" t="s">
        <v>94</v>
      </c>
      <c r="C46" s="63">
        <v>0</v>
      </c>
      <c r="D46" s="60">
        <v>0</v>
      </c>
      <c r="E46" s="60">
        <v>0</v>
      </c>
      <c r="F46" s="60">
        <v>0</v>
      </c>
      <c r="G46" s="60">
        <v>0</v>
      </c>
      <c r="H46" s="60">
        <v>0</v>
      </c>
      <c r="I46" s="60">
        <v>0</v>
      </c>
      <c r="J46" s="60">
        <v>0</v>
      </c>
      <c r="K46" s="60">
        <v>0</v>
      </c>
      <c r="L46" s="60">
        <v>0</v>
      </c>
      <c r="M46" s="60">
        <v>0</v>
      </c>
      <c r="N46" s="60">
        <v>0</v>
      </c>
      <c r="O46" s="60">
        <v>0</v>
      </c>
      <c r="P46" s="60">
        <v>0</v>
      </c>
      <c r="Q46" s="60">
        <v>0</v>
      </c>
      <c r="R46" s="60">
        <v>0</v>
      </c>
      <c r="S46" s="60">
        <v>0</v>
      </c>
      <c r="U46" s="60">
        <f t="shared" si="2"/>
        <v>0</v>
      </c>
      <c r="V46" s="61">
        <f t="shared" si="3"/>
        <v>0</v>
      </c>
      <c r="X46" s="60">
        <v>0</v>
      </c>
      <c r="Y46" s="60">
        <v>0</v>
      </c>
      <c r="Z46" s="60">
        <f t="shared" si="4"/>
        <v>0</v>
      </c>
      <c r="AA46" s="60">
        <f t="shared" si="5"/>
        <v>0</v>
      </c>
      <c r="AC46" s="61">
        <v>163.84272353209377</v>
      </c>
      <c r="AD46" s="61">
        <f t="shared" si="0"/>
        <v>0</v>
      </c>
      <c r="AE46" s="62">
        <f t="shared" si="1"/>
        <v>-163.84272353209377</v>
      </c>
      <c r="AG46" s="60">
        <v>1</v>
      </c>
      <c r="AH46" s="61">
        <f t="shared" si="6"/>
        <v>0</v>
      </c>
      <c r="AK46" s="61"/>
      <c r="AN46" s="61"/>
      <c r="AO46" s="62"/>
    </row>
    <row r="47" spans="1:41" s="60" customFormat="1">
      <c r="A47" s="63">
        <v>38</v>
      </c>
      <c r="B47" s="64" t="s">
        <v>95</v>
      </c>
      <c r="C47" s="63">
        <v>1</v>
      </c>
      <c r="D47" s="60">
        <v>244379</v>
      </c>
      <c r="E47" s="60">
        <v>97612</v>
      </c>
      <c r="F47" s="60">
        <v>0</v>
      </c>
      <c r="G47" s="60">
        <v>0</v>
      </c>
      <c r="H47" s="60">
        <v>0</v>
      </c>
      <c r="I47" s="60">
        <v>0</v>
      </c>
      <c r="J47" s="60">
        <v>84704</v>
      </c>
      <c r="K47" s="60">
        <v>129629</v>
      </c>
      <c r="L47" s="60">
        <v>102918</v>
      </c>
      <c r="M47" s="60">
        <v>0</v>
      </c>
      <c r="N47" s="60">
        <v>0</v>
      </c>
      <c r="O47" s="60">
        <v>0</v>
      </c>
      <c r="P47" s="60">
        <v>0</v>
      </c>
      <c r="Q47" s="60">
        <v>0</v>
      </c>
      <c r="R47" s="60">
        <v>0</v>
      </c>
      <c r="S47" s="60">
        <v>0</v>
      </c>
      <c r="T47" s="60" t="s">
        <v>57</v>
      </c>
      <c r="U47" s="60">
        <f t="shared" si="2"/>
        <v>659242</v>
      </c>
      <c r="V47" s="61">
        <f t="shared" si="3"/>
        <v>6.0480795359862576</v>
      </c>
      <c r="X47" s="60">
        <v>6315613.1311499998</v>
      </c>
      <c r="Y47" s="60">
        <v>10900022</v>
      </c>
      <c r="Z47" s="60">
        <f t="shared" si="4"/>
        <v>4584408.8688500002</v>
      </c>
      <c r="AA47" s="60">
        <f t="shared" si="5"/>
        <v>277268.6946428559</v>
      </c>
      <c r="AC47" s="61">
        <v>149.55398871649192</v>
      </c>
      <c r="AD47" s="61">
        <f t="shared" si="0"/>
        <v>168.19829024934057</v>
      </c>
      <c r="AE47" s="62">
        <f t="shared" si="1"/>
        <v>18.644301532848658</v>
      </c>
      <c r="AG47" s="60">
        <v>1</v>
      </c>
      <c r="AH47" s="61">
        <f t="shared" si="6"/>
        <v>168.19829024934057</v>
      </c>
      <c r="AK47" s="61"/>
      <c r="AN47" s="61"/>
      <c r="AO47" s="62"/>
    </row>
    <row r="48" spans="1:41" s="60" customFormat="1">
      <c r="A48" s="63">
        <v>39</v>
      </c>
      <c r="B48" s="64" t="s">
        <v>96</v>
      </c>
      <c r="C48" s="63">
        <v>1</v>
      </c>
      <c r="D48" s="60">
        <v>0</v>
      </c>
      <c r="E48" s="60">
        <v>0</v>
      </c>
      <c r="F48" s="60">
        <v>0</v>
      </c>
      <c r="G48" s="60">
        <v>0</v>
      </c>
      <c r="H48" s="60">
        <v>0</v>
      </c>
      <c r="I48" s="60">
        <v>0</v>
      </c>
      <c r="J48" s="60">
        <v>0</v>
      </c>
      <c r="K48" s="60">
        <v>47136</v>
      </c>
      <c r="L48" s="60">
        <v>74490</v>
      </c>
      <c r="M48" s="60">
        <v>0</v>
      </c>
      <c r="N48" s="60">
        <v>2293.6302699455214</v>
      </c>
      <c r="O48" s="60">
        <v>0</v>
      </c>
      <c r="P48" s="60">
        <v>0</v>
      </c>
      <c r="Q48" s="60">
        <v>0</v>
      </c>
      <c r="R48" s="60">
        <v>0</v>
      </c>
      <c r="S48" s="60">
        <v>0</v>
      </c>
      <c r="U48" s="60">
        <f t="shared" si="2"/>
        <v>49429.630269945526</v>
      </c>
      <c r="V48" s="61">
        <f t="shared" si="3"/>
        <v>1.3621259539140409</v>
      </c>
      <c r="X48" s="60">
        <v>2701535.6</v>
      </c>
      <c r="Y48" s="60">
        <v>3628859</v>
      </c>
      <c r="Z48" s="60">
        <f t="shared" si="4"/>
        <v>927323.39999999991</v>
      </c>
      <c r="AA48" s="60">
        <f t="shared" si="5"/>
        <v>12631.312708118116</v>
      </c>
      <c r="AC48" s="61">
        <v>172.2330875815754</v>
      </c>
      <c r="AD48" s="61">
        <f t="shared" si="0"/>
        <v>133.85822816074983</v>
      </c>
      <c r="AE48" s="62">
        <f t="shared" si="1"/>
        <v>-38.374859420825572</v>
      </c>
      <c r="AG48" s="60">
        <v>1</v>
      </c>
      <c r="AH48" s="61">
        <f t="shared" si="6"/>
        <v>133.85822816074983</v>
      </c>
      <c r="AK48" s="61"/>
      <c r="AN48" s="61"/>
      <c r="AO48" s="62"/>
    </row>
    <row r="49" spans="1:41" s="60" customFormat="1">
      <c r="A49" s="63">
        <v>40</v>
      </c>
      <c r="B49" s="64" t="s">
        <v>97</v>
      </c>
      <c r="C49" s="63">
        <v>1</v>
      </c>
      <c r="D49" s="60">
        <v>2645649</v>
      </c>
      <c r="E49" s="60">
        <v>0</v>
      </c>
      <c r="F49" s="60">
        <v>0</v>
      </c>
      <c r="G49" s="60">
        <v>0</v>
      </c>
      <c r="H49" s="60">
        <v>0</v>
      </c>
      <c r="I49" s="60">
        <v>0</v>
      </c>
      <c r="J49" s="60">
        <v>3110000</v>
      </c>
      <c r="K49" s="60">
        <v>1190000</v>
      </c>
      <c r="L49" s="60">
        <v>0</v>
      </c>
      <c r="M49" s="60">
        <v>7102</v>
      </c>
      <c r="N49" s="60">
        <v>0</v>
      </c>
      <c r="O49" s="60">
        <v>16177</v>
      </c>
      <c r="P49" s="60">
        <v>0</v>
      </c>
      <c r="Q49" s="60">
        <v>0</v>
      </c>
      <c r="R49" s="60">
        <v>0</v>
      </c>
      <c r="S49" s="60">
        <v>0</v>
      </c>
      <c r="U49" s="60">
        <f t="shared" si="2"/>
        <v>4323279</v>
      </c>
      <c r="V49" s="61">
        <f t="shared" si="3"/>
        <v>6.6232474506604131</v>
      </c>
      <c r="X49" s="60">
        <v>53388255.002250001</v>
      </c>
      <c r="Y49" s="60">
        <v>65274308.897652917</v>
      </c>
      <c r="Z49" s="60">
        <f t="shared" si="4"/>
        <v>11886053.895402916</v>
      </c>
      <c r="AA49" s="60">
        <f t="shared" si="5"/>
        <v>787242.76161139633</v>
      </c>
      <c r="AC49" s="61">
        <v>114.64535975570618</v>
      </c>
      <c r="AD49" s="61">
        <f t="shared" si="0"/>
        <v>120.78886289376524</v>
      </c>
      <c r="AE49" s="62">
        <f t="shared" si="1"/>
        <v>6.1435031380590601</v>
      </c>
      <c r="AF49" s="60">
        <v>16.93866577845451</v>
      </c>
      <c r="AG49" s="60">
        <v>1</v>
      </c>
      <c r="AH49" s="61">
        <f t="shared" si="6"/>
        <v>120.78886289376524</v>
      </c>
      <c r="AK49" s="61"/>
      <c r="AN49" s="61"/>
      <c r="AO49" s="62"/>
    </row>
    <row r="50" spans="1:41" s="60" customFormat="1">
      <c r="A50" s="63">
        <v>41</v>
      </c>
      <c r="B50" s="64" t="s">
        <v>98</v>
      </c>
      <c r="C50" s="63">
        <v>1</v>
      </c>
      <c r="D50" s="60">
        <v>0</v>
      </c>
      <c r="E50" s="60">
        <v>357768</v>
      </c>
      <c r="F50" s="60">
        <v>0</v>
      </c>
      <c r="G50" s="60">
        <v>0</v>
      </c>
      <c r="H50" s="60">
        <v>0</v>
      </c>
      <c r="I50" s="60">
        <v>0</v>
      </c>
      <c r="J50" s="60">
        <v>0</v>
      </c>
      <c r="K50" s="60">
        <v>43149</v>
      </c>
      <c r="L50" s="60">
        <v>90913</v>
      </c>
      <c r="M50" s="60">
        <v>0</v>
      </c>
      <c r="N50" s="60">
        <v>9114</v>
      </c>
      <c r="O50" s="60">
        <v>0</v>
      </c>
      <c r="P50" s="60">
        <v>0</v>
      </c>
      <c r="Q50" s="60">
        <v>0</v>
      </c>
      <c r="R50" s="60">
        <v>0</v>
      </c>
      <c r="S50" s="60">
        <v>0</v>
      </c>
      <c r="U50" s="60">
        <f t="shared" si="2"/>
        <v>410031</v>
      </c>
      <c r="V50" s="61">
        <f t="shared" si="3"/>
        <v>4.7813630495513495</v>
      </c>
      <c r="X50" s="60">
        <v>4371530.74</v>
      </c>
      <c r="Y50" s="60">
        <v>8575609</v>
      </c>
      <c r="Z50" s="60">
        <f t="shared" si="4"/>
        <v>4204078.26</v>
      </c>
      <c r="AA50" s="60">
        <f t="shared" si="5"/>
        <v>201012.24449786131</v>
      </c>
      <c r="AC50" s="61">
        <v>189.32871731322288</v>
      </c>
      <c r="AD50" s="61">
        <f t="shared" si="0"/>
        <v>191.57126538934364</v>
      </c>
      <c r="AE50" s="62">
        <f t="shared" si="1"/>
        <v>2.2425480761207552</v>
      </c>
      <c r="AG50" s="60">
        <v>1</v>
      </c>
      <c r="AH50" s="61">
        <f t="shared" si="6"/>
        <v>191.57126538934364</v>
      </c>
      <c r="AK50" s="61"/>
      <c r="AN50" s="61"/>
      <c r="AO50" s="62"/>
    </row>
    <row r="51" spans="1:41" s="60" customFormat="1">
      <c r="A51" s="63">
        <v>42</v>
      </c>
      <c r="B51" s="64" t="s">
        <v>99</v>
      </c>
      <c r="C51" s="63">
        <v>0</v>
      </c>
      <c r="U51" s="60">
        <f t="shared" si="2"/>
        <v>0</v>
      </c>
      <c r="V51" s="61">
        <f t="shared" si="3"/>
        <v>0</v>
      </c>
      <c r="X51" s="60">
        <v>78029.39999999998</v>
      </c>
      <c r="Y51" s="60">
        <v>226520</v>
      </c>
      <c r="Z51" s="60">
        <f t="shared" si="4"/>
        <v>148490.60000000003</v>
      </c>
      <c r="AA51" s="60">
        <f t="shared" si="5"/>
        <v>0</v>
      </c>
      <c r="AC51" s="61">
        <v>0</v>
      </c>
      <c r="AD51" s="61">
        <f t="shared" si="0"/>
        <v>0</v>
      </c>
      <c r="AE51" s="62">
        <f t="shared" si="1"/>
        <v>0</v>
      </c>
      <c r="AG51" s="60" t="s">
        <v>61</v>
      </c>
      <c r="AH51" s="61">
        <f t="shared" si="6"/>
        <v>0</v>
      </c>
      <c r="AK51" s="61"/>
      <c r="AN51" s="61"/>
      <c r="AO51" s="62"/>
    </row>
    <row r="52" spans="1:41" s="60" customFormat="1">
      <c r="A52" s="63">
        <v>43</v>
      </c>
      <c r="B52" s="64" t="s">
        <v>100</v>
      </c>
      <c r="C52" s="63">
        <v>1</v>
      </c>
      <c r="D52" s="60">
        <v>0</v>
      </c>
      <c r="E52" s="60">
        <v>6850</v>
      </c>
      <c r="F52" s="60">
        <v>0</v>
      </c>
      <c r="G52" s="60">
        <v>0</v>
      </c>
      <c r="H52" s="60">
        <v>0</v>
      </c>
      <c r="I52" s="60">
        <v>0</v>
      </c>
      <c r="J52" s="60">
        <v>89000</v>
      </c>
      <c r="K52" s="60">
        <v>68094</v>
      </c>
      <c r="L52" s="60">
        <v>30501</v>
      </c>
      <c r="M52" s="60">
        <v>0</v>
      </c>
      <c r="N52" s="60">
        <v>29755</v>
      </c>
      <c r="O52" s="60">
        <v>0</v>
      </c>
      <c r="P52" s="60">
        <v>0</v>
      </c>
      <c r="Q52" s="60">
        <v>0</v>
      </c>
      <c r="R52" s="60">
        <v>0</v>
      </c>
      <c r="S52" s="60">
        <v>0</v>
      </c>
      <c r="U52" s="60">
        <f t="shared" si="2"/>
        <v>193699</v>
      </c>
      <c r="V52" s="61">
        <f t="shared" si="3"/>
        <v>5.3687255294887848</v>
      </c>
      <c r="X52" s="60">
        <v>2557047.06</v>
      </c>
      <c r="Y52" s="60">
        <v>3607914</v>
      </c>
      <c r="Z52" s="60">
        <f t="shared" si="4"/>
        <v>1050866.94</v>
      </c>
      <c r="AA52" s="60">
        <f t="shared" si="5"/>
        <v>56418.161688737586</v>
      </c>
      <c r="AC52" s="61">
        <v>136.65332713963255</v>
      </c>
      <c r="AD52" s="61">
        <f t="shared" si="0"/>
        <v>138.89051530835971</v>
      </c>
      <c r="AE52" s="62">
        <f t="shared" si="1"/>
        <v>2.2371881687271582</v>
      </c>
      <c r="AG52" s="60">
        <v>1</v>
      </c>
      <c r="AH52" s="61">
        <f t="shared" si="6"/>
        <v>138.89051530835971</v>
      </c>
      <c r="AK52" s="61"/>
      <c r="AN52" s="61"/>
      <c r="AO52" s="62"/>
    </row>
    <row r="53" spans="1:41" s="60" customFormat="1">
      <c r="A53" s="63">
        <v>44</v>
      </c>
      <c r="B53" s="64" t="s">
        <v>101</v>
      </c>
      <c r="C53" s="63">
        <v>1</v>
      </c>
      <c r="D53" s="60">
        <v>0</v>
      </c>
      <c r="E53" s="60">
        <v>0</v>
      </c>
      <c r="F53" s="60">
        <v>0</v>
      </c>
      <c r="G53" s="60">
        <v>0</v>
      </c>
      <c r="H53" s="60">
        <v>0</v>
      </c>
      <c r="I53" s="60">
        <v>0</v>
      </c>
      <c r="J53" s="60">
        <v>5377081.8700000001</v>
      </c>
      <c r="K53" s="60">
        <v>1341703.45</v>
      </c>
      <c r="L53" s="60">
        <v>5320318</v>
      </c>
      <c r="M53" s="60">
        <v>68108</v>
      </c>
      <c r="N53" s="60">
        <v>48909</v>
      </c>
      <c r="O53" s="60">
        <v>217066</v>
      </c>
      <c r="P53" s="60">
        <v>0</v>
      </c>
      <c r="Q53" s="60">
        <v>0</v>
      </c>
      <c r="R53" s="60">
        <v>0</v>
      </c>
      <c r="S53" s="60">
        <v>0</v>
      </c>
      <c r="U53" s="60">
        <f t="shared" si="2"/>
        <v>7052868.3200000003</v>
      </c>
      <c r="V53" s="61">
        <f t="shared" si="3"/>
        <v>3.521234497696804</v>
      </c>
      <c r="X53" s="60">
        <v>202656340.72</v>
      </c>
      <c r="Y53" s="60">
        <v>200295331.78245285</v>
      </c>
      <c r="Z53" s="60">
        <f t="shared" si="4"/>
        <v>0</v>
      </c>
      <c r="AA53" s="60">
        <f t="shared" si="5"/>
        <v>0</v>
      </c>
      <c r="AC53" s="61">
        <v>102.23073205016901</v>
      </c>
      <c r="AD53" s="61">
        <f t="shared" si="0"/>
        <v>98.83496912598001</v>
      </c>
      <c r="AE53" s="62">
        <f t="shared" si="1"/>
        <v>-3.3957629241890004</v>
      </c>
      <c r="AF53" s="60">
        <v>344.30979391543974</v>
      </c>
      <c r="AG53" s="60">
        <v>1</v>
      </c>
      <c r="AH53" s="61">
        <f t="shared" si="6"/>
        <v>98.83496912598001</v>
      </c>
      <c r="AK53" s="61"/>
      <c r="AN53" s="61"/>
      <c r="AO53" s="62"/>
    </row>
    <row r="54" spans="1:41" s="60" customFormat="1">
      <c r="A54" s="63">
        <v>45</v>
      </c>
      <c r="B54" s="64" t="s">
        <v>102</v>
      </c>
      <c r="C54" s="63">
        <v>1</v>
      </c>
      <c r="D54" s="60">
        <v>0</v>
      </c>
      <c r="E54" s="60">
        <v>50800</v>
      </c>
      <c r="F54" s="60">
        <v>0</v>
      </c>
      <c r="G54" s="60">
        <v>0</v>
      </c>
      <c r="H54" s="60">
        <v>0</v>
      </c>
      <c r="I54" s="60">
        <v>0</v>
      </c>
      <c r="J54" s="60">
        <v>0</v>
      </c>
      <c r="K54" s="60">
        <v>800</v>
      </c>
      <c r="L54" s="60">
        <v>34761</v>
      </c>
      <c r="M54" s="60">
        <v>0</v>
      </c>
      <c r="N54" s="60">
        <v>21297</v>
      </c>
      <c r="O54" s="60">
        <v>0</v>
      </c>
      <c r="P54" s="60">
        <v>0</v>
      </c>
      <c r="Q54" s="60">
        <v>0</v>
      </c>
      <c r="R54" s="60">
        <v>0</v>
      </c>
      <c r="S54" s="60">
        <v>0</v>
      </c>
      <c r="U54" s="60">
        <f t="shared" si="2"/>
        <v>72897</v>
      </c>
      <c r="V54" s="61">
        <f t="shared" si="3"/>
        <v>2.2353980184174937</v>
      </c>
      <c r="X54" s="60">
        <v>2293424.8199999998</v>
      </c>
      <c r="Y54" s="60">
        <v>3261030</v>
      </c>
      <c r="Z54" s="60">
        <f t="shared" si="4"/>
        <v>967605.18000000017</v>
      </c>
      <c r="AA54" s="60">
        <f t="shared" si="5"/>
        <v>21629.827019825028</v>
      </c>
      <c r="AC54" s="61">
        <v>132.25480080002529</v>
      </c>
      <c r="AD54" s="61">
        <f t="shared" si="0"/>
        <v>141.24727982058619</v>
      </c>
      <c r="AE54" s="62">
        <f t="shared" si="1"/>
        <v>8.9924790205608929</v>
      </c>
      <c r="AG54" s="60">
        <v>1</v>
      </c>
      <c r="AH54" s="61">
        <f t="shared" si="6"/>
        <v>141.24727982058619</v>
      </c>
      <c r="AK54" s="61"/>
      <c r="AN54" s="61"/>
      <c r="AO54" s="62"/>
    </row>
    <row r="55" spans="1:41" s="60" customFormat="1">
      <c r="A55" s="63">
        <v>46</v>
      </c>
      <c r="B55" s="64" t="s">
        <v>103</v>
      </c>
      <c r="C55" s="63">
        <v>1</v>
      </c>
      <c r="D55" s="60">
        <v>0</v>
      </c>
      <c r="E55" s="60">
        <v>176710</v>
      </c>
      <c r="F55" s="60">
        <v>0</v>
      </c>
      <c r="G55" s="60">
        <v>0</v>
      </c>
      <c r="H55" s="60">
        <v>0</v>
      </c>
      <c r="I55" s="60">
        <v>164000</v>
      </c>
      <c r="J55" s="60">
        <v>3514520</v>
      </c>
      <c r="K55" s="60">
        <v>244770</v>
      </c>
      <c r="L55" s="60">
        <v>7029339</v>
      </c>
      <c r="M55" s="60">
        <v>60074</v>
      </c>
      <c r="N55" s="60">
        <v>0</v>
      </c>
      <c r="O55" s="60">
        <v>1358</v>
      </c>
      <c r="P55" s="60">
        <v>0</v>
      </c>
      <c r="Q55" s="60">
        <v>0</v>
      </c>
      <c r="R55" s="60">
        <v>0</v>
      </c>
      <c r="S55" s="60">
        <v>0</v>
      </c>
      <c r="U55" s="60">
        <f t="shared" si="2"/>
        <v>4161432</v>
      </c>
      <c r="V55" s="61">
        <f t="shared" si="3"/>
        <v>3.8583241748982866</v>
      </c>
      <c r="X55" s="60">
        <v>68558216.958700001</v>
      </c>
      <c r="Y55" s="60">
        <v>107855945</v>
      </c>
      <c r="Z55" s="60">
        <f t="shared" si="4"/>
        <v>39297728.041299999</v>
      </c>
      <c r="AA55" s="60">
        <f t="shared" si="5"/>
        <v>1516233.7412032608</v>
      </c>
      <c r="AC55" s="61">
        <v>161.35704005365864</v>
      </c>
      <c r="AD55" s="61">
        <f t="shared" si="0"/>
        <v>155.10863026507326</v>
      </c>
      <c r="AE55" s="62">
        <f t="shared" si="1"/>
        <v>-6.2484097885853771</v>
      </c>
      <c r="AF55" s="60">
        <v>3.7277845199568498</v>
      </c>
      <c r="AG55" s="60">
        <v>1</v>
      </c>
      <c r="AH55" s="61">
        <f t="shared" si="6"/>
        <v>155.10863026507326</v>
      </c>
      <c r="AK55" s="61"/>
      <c r="AN55" s="61"/>
      <c r="AO55" s="62"/>
    </row>
    <row r="56" spans="1:41" s="60" customFormat="1">
      <c r="A56" s="63">
        <v>47</v>
      </c>
      <c r="B56" s="64" t="s">
        <v>104</v>
      </c>
      <c r="C56" s="63">
        <v>0</v>
      </c>
      <c r="U56" s="60">
        <f t="shared" si="2"/>
        <v>0</v>
      </c>
      <c r="V56" s="61">
        <f t="shared" si="3"/>
        <v>0</v>
      </c>
      <c r="X56" s="60">
        <v>0</v>
      </c>
      <c r="Y56" s="60">
        <v>0</v>
      </c>
      <c r="Z56" s="60">
        <f t="shared" si="4"/>
        <v>0</v>
      </c>
      <c r="AA56" s="60">
        <f t="shared" si="5"/>
        <v>0</v>
      </c>
      <c r="AC56" s="61">
        <v>0</v>
      </c>
      <c r="AD56" s="61">
        <f t="shared" si="0"/>
        <v>0</v>
      </c>
      <c r="AE56" s="62">
        <f t="shared" si="1"/>
        <v>0</v>
      </c>
      <c r="AG56" s="60" t="s">
        <v>61</v>
      </c>
      <c r="AH56" s="61">
        <f t="shared" si="6"/>
        <v>0</v>
      </c>
      <c r="AK56" s="61"/>
      <c r="AN56" s="61"/>
      <c r="AO56" s="62"/>
    </row>
    <row r="57" spans="1:41" s="60" customFormat="1">
      <c r="A57" s="63">
        <v>48</v>
      </c>
      <c r="B57" s="64" t="s">
        <v>105</v>
      </c>
      <c r="C57" s="63">
        <v>1</v>
      </c>
      <c r="D57" s="60">
        <v>0</v>
      </c>
      <c r="E57" s="60">
        <v>0</v>
      </c>
      <c r="F57" s="60">
        <v>0</v>
      </c>
      <c r="G57" s="60">
        <v>0</v>
      </c>
      <c r="H57" s="60">
        <v>0</v>
      </c>
      <c r="I57" s="60">
        <v>0</v>
      </c>
      <c r="J57" s="60">
        <v>2594234</v>
      </c>
      <c r="K57" s="60">
        <v>2305136</v>
      </c>
      <c r="L57" s="60">
        <v>2149976</v>
      </c>
      <c r="M57" s="60">
        <v>16976</v>
      </c>
      <c r="N57" s="60">
        <v>0</v>
      </c>
      <c r="O57" s="60">
        <v>4624</v>
      </c>
      <c r="P57" s="60">
        <v>0</v>
      </c>
      <c r="Q57" s="60">
        <v>0</v>
      </c>
      <c r="R57" s="60">
        <v>0</v>
      </c>
      <c r="S57" s="60">
        <v>0</v>
      </c>
      <c r="T57" s="60" t="s">
        <v>57</v>
      </c>
      <c r="U57" s="60">
        <f t="shared" si="2"/>
        <v>7070946</v>
      </c>
      <c r="V57" s="61">
        <f t="shared" si="3"/>
        <v>11.884908830573188</v>
      </c>
      <c r="X57" s="60">
        <v>34467698.66996</v>
      </c>
      <c r="Y57" s="60">
        <v>59495164</v>
      </c>
      <c r="Z57" s="60">
        <f t="shared" si="4"/>
        <v>25027465.33004</v>
      </c>
      <c r="AA57" s="60">
        <f t="shared" si="5"/>
        <v>2974491.4370785672</v>
      </c>
      <c r="AC57" s="61">
        <v>144.88714484739492</v>
      </c>
      <c r="AD57" s="61">
        <f t="shared" si="0"/>
        <v>163.98156750796215</v>
      </c>
      <c r="AE57" s="62">
        <f t="shared" si="1"/>
        <v>19.094422660567233</v>
      </c>
      <c r="AF57" s="60">
        <v>2.1627118644067798</v>
      </c>
      <c r="AG57" s="60">
        <v>1</v>
      </c>
      <c r="AH57" s="61">
        <f t="shared" si="6"/>
        <v>163.98156750796215</v>
      </c>
      <c r="AK57" s="61"/>
      <c r="AN57" s="61"/>
      <c r="AO57" s="62"/>
    </row>
    <row r="58" spans="1:41" s="60" customFormat="1">
      <c r="A58" s="63">
        <v>49</v>
      </c>
      <c r="B58" s="64" t="s">
        <v>106</v>
      </c>
      <c r="C58" s="63">
        <v>1</v>
      </c>
      <c r="D58" s="60">
        <v>0</v>
      </c>
      <c r="E58" s="60">
        <v>6518395</v>
      </c>
      <c r="F58" s="60">
        <v>0</v>
      </c>
      <c r="G58" s="60">
        <v>0</v>
      </c>
      <c r="H58" s="60">
        <v>0</v>
      </c>
      <c r="I58" s="60">
        <v>0</v>
      </c>
      <c r="J58" s="60">
        <v>0</v>
      </c>
      <c r="K58" s="60">
        <v>0</v>
      </c>
      <c r="L58" s="60">
        <v>6330561</v>
      </c>
      <c r="M58" s="60">
        <v>66135</v>
      </c>
      <c r="N58" s="60">
        <v>0</v>
      </c>
      <c r="O58" s="60">
        <v>785108</v>
      </c>
      <c r="P58" s="60">
        <v>0</v>
      </c>
      <c r="Q58" s="60">
        <v>0</v>
      </c>
      <c r="R58" s="60">
        <v>0</v>
      </c>
      <c r="S58" s="60">
        <v>0</v>
      </c>
      <c r="T58" s="60" t="s">
        <v>57</v>
      </c>
      <c r="U58" s="60">
        <f t="shared" si="2"/>
        <v>13700199</v>
      </c>
      <c r="V58" s="61">
        <f t="shared" si="3"/>
        <v>7.9361405889467012</v>
      </c>
      <c r="X58" s="60">
        <v>75565946.828440011</v>
      </c>
      <c r="Y58" s="60">
        <v>172630497.73943478</v>
      </c>
      <c r="Z58" s="60">
        <f t="shared" si="4"/>
        <v>97064550.910994768</v>
      </c>
      <c r="AA58" s="60">
        <f t="shared" si="5"/>
        <v>7703179.2223262908</v>
      </c>
      <c r="AC58" s="61">
        <v>226.75695212774804</v>
      </c>
      <c r="AD58" s="61">
        <f t="shared" si="0"/>
        <v>218.25613975505226</v>
      </c>
      <c r="AE58" s="62">
        <f t="shared" si="1"/>
        <v>-8.5008123726957763</v>
      </c>
      <c r="AF58" s="60">
        <v>457.41501887256311</v>
      </c>
      <c r="AG58" s="60">
        <v>1</v>
      </c>
      <c r="AH58" s="61">
        <f t="shared" si="6"/>
        <v>218.25613975505226</v>
      </c>
      <c r="AK58" s="61"/>
      <c r="AN58" s="61"/>
      <c r="AO58" s="62"/>
    </row>
    <row r="59" spans="1:41" s="60" customFormat="1">
      <c r="A59" s="63">
        <v>50</v>
      </c>
      <c r="B59" s="64" t="s">
        <v>107</v>
      </c>
      <c r="C59" s="63">
        <v>1</v>
      </c>
      <c r="D59" s="60">
        <v>0</v>
      </c>
      <c r="E59" s="60">
        <v>0</v>
      </c>
      <c r="F59" s="60">
        <v>0</v>
      </c>
      <c r="G59" s="60">
        <v>0</v>
      </c>
      <c r="H59" s="60">
        <v>0</v>
      </c>
      <c r="I59" s="60">
        <v>0</v>
      </c>
      <c r="J59" s="60">
        <v>1527711</v>
      </c>
      <c r="K59" s="60">
        <v>1018898</v>
      </c>
      <c r="L59" s="60">
        <v>2053827</v>
      </c>
      <c r="M59" s="60">
        <v>29288</v>
      </c>
      <c r="N59" s="60">
        <v>0</v>
      </c>
      <c r="O59" s="60">
        <v>7190</v>
      </c>
      <c r="P59" s="60">
        <v>0</v>
      </c>
      <c r="Q59" s="60">
        <v>0</v>
      </c>
      <c r="R59" s="60">
        <v>0</v>
      </c>
      <c r="S59" s="60">
        <v>0</v>
      </c>
      <c r="T59" s="60" t="s">
        <v>57</v>
      </c>
      <c r="U59" s="60">
        <f t="shared" si="2"/>
        <v>4636914</v>
      </c>
      <c r="V59" s="61">
        <f t="shared" si="3"/>
        <v>10.953056671674963</v>
      </c>
      <c r="X59" s="60">
        <v>30171279.553439993</v>
      </c>
      <c r="Y59" s="60">
        <v>42334429</v>
      </c>
      <c r="Z59" s="60">
        <f t="shared" si="4"/>
        <v>12163149.446560007</v>
      </c>
      <c r="AA59" s="60">
        <f t="shared" si="5"/>
        <v>1332236.651942237</v>
      </c>
      <c r="AC59" s="61">
        <v>130.6773694009193</v>
      </c>
      <c r="AD59" s="61">
        <f t="shared" si="0"/>
        <v>135.89808902679727</v>
      </c>
      <c r="AE59" s="62">
        <f t="shared" si="1"/>
        <v>5.2207196258779618</v>
      </c>
      <c r="AF59" s="60">
        <v>7.5016181229773462</v>
      </c>
      <c r="AG59" s="60">
        <v>1</v>
      </c>
      <c r="AH59" s="61">
        <f t="shared" si="6"/>
        <v>135.89808902679727</v>
      </c>
      <c r="AK59" s="61"/>
      <c r="AN59" s="61"/>
      <c r="AO59" s="62"/>
    </row>
    <row r="60" spans="1:41" s="60" customFormat="1">
      <c r="A60" s="63">
        <v>51</v>
      </c>
      <c r="B60" s="64" t="s">
        <v>108</v>
      </c>
      <c r="C60" s="63">
        <v>1</v>
      </c>
      <c r="D60" s="60">
        <v>0</v>
      </c>
      <c r="E60" s="60">
        <v>0</v>
      </c>
      <c r="F60" s="60">
        <v>0</v>
      </c>
      <c r="G60" s="60">
        <v>0</v>
      </c>
      <c r="H60" s="60">
        <v>0</v>
      </c>
      <c r="I60" s="60">
        <v>0</v>
      </c>
      <c r="J60" s="60">
        <v>123675</v>
      </c>
      <c r="K60" s="60">
        <v>148820</v>
      </c>
      <c r="L60" s="60">
        <v>107000</v>
      </c>
      <c r="M60" s="60">
        <v>0</v>
      </c>
      <c r="N60" s="60">
        <v>0</v>
      </c>
      <c r="O60" s="60">
        <v>0</v>
      </c>
      <c r="P60" s="60">
        <v>0</v>
      </c>
      <c r="Q60" s="60">
        <v>0</v>
      </c>
      <c r="R60" s="60">
        <v>0</v>
      </c>
      <c r="S60" s="60">
        <v>0</v>
      </c>
      <c r="T60" s="60" t="s">
        <v>57</v>
      </c>
      <c r="U60" s="60">
        <f t="shared" si="2"/>
        <v>379495</v>
      </c>
      <c r="V60" s="61">
        <f t="shared" si="3"/>
        <v>3.7187855530872205</v>
      </c>
      <c r="X60" s="60">
        <v>5130124.3316099988</v>
      </c>
      <c r="Y60" s="60">
        <v>10204810</v>
      </c>
      <c r="Z60" s="60">
        <f t="shared" si="4"/>
        <v>5074685.6683900012</v>
      </c>
      <c r="AA60" s="60">
        <f t="shared" si="5"/>
        <v>188716.67750067502</v>
      </c>
      <c r="AC60" s="61">
        <v>177.57532788359029</v>
      </c>
      <c r="AD60" s="61">
        <f t="shared" si="0"/>
        <v>195.2407519791231</v>
      </c>
      <c r="AE60" s="62">
        <f t="shared" si="1"/>
        <v>17.665424095532813</v>
      </c>
      <c r="AG60" s="60">
        <v>1</v>
      </c>
      <c r="AH60" s="61">
        <f t="shared" si="6"/>
        <v>195.2407519791231</v>
      </c>
      <c r="AK60" s="61"/>
      <c r="AN60" s="61"/>
      <c r="AO60" s="62"/>
    </row>
    <row r="61" spans="1:41" s="60" customFormat="1">
      <c r="A61" s="63">
        <v>52</v>
      </c>
      <c r="B61" s="64" t="s">
        <v>109</v>
      </c>
      <c r="C61" s="63">
        <v>1</v>
      </c>
      <c r="D61" s="60">
        <v>984694</v>
      </c>
      <c r="E61" s="60">
        <v>0</v>
      </c>
      <c r="F61" s="60">
        <v>0</v>
      </c>
      <c r="G61" s="60">
        <v>0</v>
      </c>
      <c r="H61" s="60">
        <v>0</v>
      </c>
      <c r="I61" s="60">
        <v>0</v>
      </c>
      <c r="J61" s="60">
        <v>249340</v>
      </c>
      <c r="K61" s="60">
        <v>321088</v>
      </c>
      <c r="L61" s="60">
        <v>0</v>
      </c>
      <c r="M61" s="60">
        <v>13162</v>
      </c>
      <c r="N61" s="60">
        <v>0</v>
      </c>
      <c r="O61" s="60">
        <v>17237</v>
      </c>
      <c r="P61" s="60">
        <v>0</v>
      </c>
      <c r="Q61" s="60">
        <v>0</v>
      </c>
      <c r="R61" s="60">
        <v>0</v>
      </c>
      <c r="S61" s="60">
        <v>0</v>
      </c>
      <c r="T61" s="60" t="s">
        <v>57</v>
      </c>
      <c r="U61" s="60">
        <f t="shared" si="2"/>
        <v>1585521</v>
      </c>
      <c r="V61" s="61">
        <f t="shared" si="3"/>
        <v>7.6252604806992332</v>
      </c>
      <c r="X61" s="60">
        <v>16482096.760799997</v>
      </c>
      <c r="Y61" s="60">
        <v>20793007.714467064</v>
      </c>
      <c r="Z61" s="60">
        <f t="shared" si="4"/>
        <v>4310910.953667067</v>
      </c>
      <c r="AA61" s="60">
        <f t="shared" si="5"/>
        <v>328718.18930810929</v>
      </c>
      <c r="AC61" s="61">
        <v>122.02171536777607</v>
      </c>
      <c r="AD61" s="61">
        <f t="shared" si="0"/>
        <v>124.16071706258853</v>
      </c>
      <c r="AE61" s="62">
        <f t="shared" si="1"/>
        <v>2.1390016948124639</v>
      </c>
      <c r="AF61" s="60">
        <v>25.430501930501933</v>
      </c>
      <c r="AG61" s="60">
        <v>1</v>
      </c>
      <c r="AH61" s="61">
        <f t="shared" si="6"/>
        <v>124.16071706258853</v>
      </c>
      <c r="AK61" s="61"/>
      <c r="AN61" s="61"/>
      <c r="AO61" s="62"/>
    </row>
    <row r="62" spans="1:41" s="60" customFormat="1">
      <c r="A62" s="63">
        <v>53</v>
      </c>
      <c r="B62" s="64" t="s">
        <v>110</v>
      </c>
      <c r="C62" s="63">
        <v>0</v>
      </c>
      <c r="U62" s="60">
        <f t="shared" si="2"/>
        <v>0</v>
      </c>
      <c r="V62" s="61">
        <f t="shared" si="3"/>
        <v>0</v>
      </c>
      <c r="X62" s="60">
        <v>65024.500000000007</v>
      </c>
      <c r="Y62" s="60">
        <v>0</v>
      </c>
      <c r="Z62" s="60">
        <f t="shared" si="4"/>
        <v>0</v>
      </c>
      <c r="AA62" s="60">
        <f t="shared" si="5"/>
        <v>0</v>
      </c>
      <c r="AC62" s="61">
        <v>0</v>
      </c>
      <c r="AD62" s="61">
        <f t="shared" si="0"/>
        <v>0</v>
      </c>
      <c r="AE62" s="62">
        <f t="shared" si="1"/>
        <v>0</v>
      </c>
      <c r="AG62" s="60" t="s">
        <v>61</v>
      </c>
      <c r="AH62" s="61">
        <f t="shared" si="6"/>
        <v>0</v>
      </c>
      <c r="AK62" s="61"/>
      <c r="AN62" s="61"/>
      <c r="AO62" s="62"/>
    </row>
    <row r="63" spans="1:41" s="60" customFormat="1">
      <c r="A63" s="63">
        <v>54</v>
      </c>
      <c r="B63" s="64" t="s">
        <v>111</v>
      </c>
      <c r="C63" s="63">
        <v>0</v>
      </c>
      <c r="U63" s="60">
        <f t="shared" si="2"/>
        <v>0</v>
      </c>
      <c r="V63" s="61">
        <f t="shared" si="3"/>
        <v>0</v>
      </c>
      <c r="X63" s="60">
        <v>26009.8</v>
      </c>
      <c r="Y63" s="60">
        <v>46366</v>
      </c>
      <c r="Z63" s="60">
        <f t="shared" si="4"/>
        <v>20356.2</v>
      </c>
      <c r="AA63" s="60">
        <f t="shared" si="5"/>
        <v>0</v>
      </c>
      <c r="AC63" s="61">
        <v>0</v>
      </c>
      <c r="AD63" s="61">
        <f t="shared" si="0"/>
        <v>0</v>
      </c>
      <c r="AE63" s="62">
        <f t="shared" si="1"/>
        <v>0</v>
      </c>
      <c r="AG63" s="60" t="s">
        <v>61</v>
      </c>
      <c r="AH63" s="61">
        <f t="shared" si="6"/>
        <v>0</v>
      </c>
      <c r="AK63" s="61"/>
      <c r="AN63" s="61"/>
      <c r="AO63" s="62"/>
    </row>
    <row r="64" spans="1:41" s="60" customFormat="1">
      <c r="A64" s="63">
        <v>55</v>
      </c>
      <c r="B64" s="64" t="s">
        <v>112</v>
      </c>
      <c r="C64" s="63">
        <v>0</v>
      </c>
      <c r="T64" s="60" t="s">
        <v>57</v>
      </c>
      <c r="U64" s="60">
        <f t="shared" si="2"/>
        <v>0</v>
      </c>
      <c r="V64" s="61">
        <f t="shared" si="3"/>
        <v>0</v>
      </c>
      <c r="X64" s="60">
        <v>0</v>
      </c>
      <c r="Y64" s="60">
        <v>327386</v>
      </c>
      <c r="Z64" s="60">
        <f t="shared" si="4"/>
        <v>327386</v>
      </c>
      <c r="AA64" s="60">
        <f t="shared" si="5"/>
        <v>0</v>
      </c>
      <c r="AC64" s="61">
        <v>204.43833031662319</v>
      </c>
      <c r="AD64" s="61">
        <f t="shared" si="0"/>
        <v>0</v>
      </c>
      <c r="AE64" s="62">
        <f t="shared" si="1"/>
        <v>-204.43833031662319</v>
      </c>
      <c r="AG64" s="60" t="s">
        <v>61</v>
      </c>
      <c r="AH64" s="61">
        <f t="shared" si="6"/>
        <v>204.43833031662319</v>
      </c>
      <c r="AK64" s="61"/>
      <c r="AN64" s="61"/>
      <c r="AO64" s="62"/>
    </row>
    <row r="65" spans="1:41" s="60" customFormat="1">
      <c r="A65" s="63">
        <v>56</v>
      </c>
      <c r="B65" s="64" t="s">
        <v>113</v>
      </c>
      <c r="C65" s="63">
        <v>1</v>
      </c>
      <c r="D65" s="60">
        <v>0</v>
      </c>
      <c r="E65" s="60">
        <v>1000000</v>
      </c>
      <c r="F65" s="60" t="s">
        <v>0</v>
      </c>
      <c r="G65" s="60">
        <v>0</v>
      </c>
      <c r="H65" s="60">
        <v>0</v>
      </c>
      <c r="I65" s="60">
        <v>1000000</v>
      </c>
      <c r="J65" s="60">
        <v>1226091</v>
      </c>
      <c r="K65" s="60">
        <v>1452808</v>
      </c>
      <c r="L65" s="60">
        <v>1870125</v>
      </c>
      <c r="M65" s="60">
        <v>4836</v>
      </c>
      <c r="N65" s="60">
        <v>38645</v>
      </c>
      <c r="O65" s="60">
        <v>87368</v>
      </c>
      <c r="P65" s="60">
        <v>0</v>
      </c>
      <c r="Q65" s="60">
        <v>0</v>
      </c>
      <c r="R65" s="60">
        <v>0</v>
      </c>
      <c r="S65" s="60">
        <v>0</v>
      </c>
      <c r="T65" s="60" t="s">
        <v>57</v>
      </c>
      <c r="U65" s="60">
        <f t="shared" si="2"/>
        <v>6679873</v>
      </c>
      <c r="V65" s="61">
        <f t="shared" si="3"/>
        <v>11.21113559038484</v>
      </c>
      <c r="X65" s="60">
        <v>47335965.470179997</v>
      </c>
      <c r="Y65" s="60">
        <v>59582483.381335177</v>
      </c>
      <c r="Z65" s="60">
        <f t="shared" si="4"/>
        <v>12246517.911155179</v>
      </c>
      <c r="AA65" s="60">
        <f t="shared" si="5"/>
        <v>1372973.7281203724</v>
      </c>
      <c r="AC65" s="61">
        <v>115.51696923666988</v>
      </c>
      <c r="AD65" s="61">
        <f t="shared" si="0"/>
        <v>122.97099905965743</v>
      </c>
      <c r="AE65" s="62">
        <f t="shared" si="1"/>
        <v>7.4540298229875503</v>
      </c>
      <c r="AF65" s="60">
        <v>127.27362534948742</v>
      </c>
      <c r="AG65" s="60">
        <v>1</v>
      </c>
      <c r="AH65" s="61">
        <f t="shared" si="6"/>
        <v>122.97099905965743</v>
      </c>
      <c r="AK65" s="61"/>
      <c r="AN65" s="61"/>
      <c r="AO65" s="62"/>
    </row>
    <row r="66" spans="1:41" s="60" customFormat="1">
      <c r="A66" s="63">
        <v>57</v>
      </c>
      <c r="B66" s="64" t="s">
        <v>114</v>
      </c>
      <c r="C66" s="63">
        <v>1</v>
      </c>
      <c r="D66" s="60">
        <v>2859870</v>
      </c>
      <c r="E66" s="60">
        <v>197500</v>
      </c>
      <c r="F66" s="60">
        <v>0</v>
      </c>
      <c r="G66" s="60">
        <v>0</v>
      </c>
      <c r="H66" s="60">
        <v>0</v>
      </c>
      <c r="I66" s="60">
        <v>0</v>
      </c>
      <c r="J66" s="60">
        <v>1896000</v>
      </c>
      <c r="K66" s="60">
        <v>4951600</v>
      </c>
      <c r="L66" s="60">
        <v>0</v>
      </c>
      <c r="M66" s="60">
        <v>5766</v>
      </c>
      <c r="N66" s="60">
        <v>0</v>
      </c>
      <c r="O66" s="60">
        <v>440281</v>
      </c>
      <c r="P66" s="60">
        <v>0</v>
      </c>
      <c r="Q66" s="60">
        <v>0</v>
      </c>
      <c r="R66" s="60">
        <v>0</v>
      </c>
      <c r="S66" s="60">
        <v>0</v>
      </c>
      <c r="T66" s="60" t="s">
        <v>57</v>
      </c>
      <c r="U66" s="60">
        <f t="shared" si="2"/>
        <v>10351017</v>
      </c>
      <c r="V66" s="61">
        <f t="shared" si="3"/>
        <v>12.884203764336174</v>
      </c>
      <c r="X66" s="60">
        <v>77392158.150499985</v>
      </c>
      <c r="Y66" s="60">
        <v>80338817.899262786</v>
      </c>
      <c r="Z66" s="60">
        <f t="shared" si="4"/>
        <v>2946659.7487628013</v>
      </c>
      <c r="AA66" s="60">
        <f t="shared" si="5"/>
        <v>379653.64627227571</v>
      </c>
      <c r="AC66" s="61">
        <v>98.506977078160034</v>
      </c>
      <c r="AD66" s="61">
        <f t="shared" si="0"/>
        <v>103.31688140482996</v>
      </c>
      <c r="AE66" s="62">
        <f t="shared" si="1"/>
        <v>4.8099043266699226</v>
      </c>
      <c r="AF66" s="60">
        <v>540.68681135343832</v>
      </c>
      <c r="AG66" s="60">
        <v>1</v>
      </c>
      <c r="AH66" s="61">
        <f t="shared" si="6"/>
        <v>103.31688140482996</v>
      </c>
      <c r="AK66" s="61"/>
      <c r="AN66" s="61"/>
      <c r="AO66" s="62"/>
    </row>
    <row r="67" spans="1:41" s="60" customFormat="1">
      <c r="A67" s="63">
        <v>58</v>
      </c>
      <c r="B67" s="64" t="s">
        <v>115</v>
      </c>
      <c r="C67" s="63">
        <v>0</v>
      </c>
      <c r="U67" s="60">
        <f t="shared" si="2"/>
        <v>0</v>
      </c>
      <c r="V67" s="61">
        <f t="shared" si="3"/>
        <v>0</v>
      </c>
      <c r="X67" s="60">
        <v>13004.9</v>
      </c>
      <c r="Y67" s="60">
        <v>10800</v>
      </c>
      <c r="Z67" s="60">
        <f t="shared" si="4"/>
        <v>0</v>
      </c>
      <c r="AA67" s="60">
        <f t="shared" si="5"/>
        <v>0</v>
      </c>
      <c r="AC67" s="61">
        <v>0</v>
      </c>
      <c r="AD67" s="61">
        <f t="shared" si="0"/>
        <v>0</v>
      </c>
      <c r="AE67" s="62">
        <f t="shared" si="1"/>
        <v>0</v>
      </c>
      <c r="AG67" s="60" t="s">
        <v>61</v>
      </c>
      <c r="AH67" s="61">
        <f t="shared" si="6"/>
        <v>0</v>
      </c>
      <c r="AK67" s="61"/>
      <c r="AN67" s="61"/>
      <c r="AO67" s="62"/>
    </row>
    <row r="68" spans="1:41" s="60" customFormat="1">
      <c r="A68" s="63">
        <v>59</v>
      </c>
      <c r="B68" s="64" t="s">
        <v>116</v>
      </c>
      <c r="C68" s="63">
        <v>0</v>
      </c>
      <c r="U68" s="60">
        <f t="shared" si="2"/>
        <v>0</v>
      </c>
      <c r="V68" s="61">
        <f t="shared" si="3"/>
        <v>0</v>
      </c>
      <c r="X68" s="60">
        <v>220031.55</v>
      </c>
      <c r="Y68" s="60">
        <v>369454</v>
      </c>
      <c r="Z68" s="60">
        <f t="shared" si="4"/>
        <v>149422.45000000001</v>
      </c>
      <c r="AA68" s="60">
        <f t="shared" si="5"/>
        <v>0</v>
      </c>
      <c r="AC68" s="61">
        <v>0</v>
      </c>
      <c r="AD68" s="61">
        <f t="shared" si="0"/>
        <v>0</v>
      </c>
      <c r="AE68" s="62">
        <f t="shared" si="1"/>
        <v>0</v>
      </c>
      <c r="AG68" s="60" t="s">
        <v>61</v>
      </c>
      <c r="AH68" s="61">
        <f t="shared" si="6"/>
        <v>0</v>
      </c>
      <c r="AK68" s="61"/>
      <c r="AN68" s="61"/>
      <c r="AO68" s="62"/>
    </row>
    <row r="69" spans="1:41" s="60" customFormat="1">
      <c r="A69" s="63">
        <v>60</v>
      </c>
      <c r="B69" s="64" t="s">
        <v>117</v>
      </c>
      <c r="C69" s="63">
        <v>0</v>
      </c>
      <c r="U69" s="60">
        <f t="shared" si="2"/>
        <v>0</v>
      </c>
      <c r="V69" s="61">
        <f t="shared" si="3"/>
        <v>0</v>
      </c>
      <c r="X69" s="60">
        <v>259046.25</v>
      </c>
      <c r="Y69" s="60">
        <v>302994</v>
      </c>
      <c r="Z69" s="60">
        <f t="shared" si="4"/>
        <v>43947.75</v>
      </c>
      <c r="AA69" s="60">
        <f t="shared" si="5"/>
        <v>0</v>
      </c>
      <c r="AC69" s="61">
        <v>0</v>
      </c>
      <c r="AD69" s="61">
        <f t="shared" si="0"/>
        <v>0</v>
      </c>
      <c r="AE69" s="62">
        <f t="shared" si="1"/>
        <v>0</v>
      </c>
      <c r="AG69" s="60" t="s">
        <v>61</v>
      </c>
      <c r="AH69" s="61">
        <f t="shared" si="6"/>
        <v>0</v>
      </c>
      <c r="AK69" s="61"/>
      <c r="AN69" s="61"/>
      <c r="AO69" s="62"/>
    </row>
    <row r="70" spans="1:41" s="60" customFormat="1">
      <c r="A70" s="63">
        <v>61</v>
      </c>
      <c r="B70" s="64" t="s">
        <v>118</v>
      </c>
      <c r="C70" s="63">
        <v>1</v>
      </c>
      <c r="D70" s="60">
        <v>0</v>
      </c>
      <c r="E70" s="60">
        <v>1434652</v>
      </c>
      <c r="F70" s="60">
        <v>0</v>
      </c>
      <c r="G70" s="60">
        <v>0</v>
      </c>
      <c r="H70" s="60">
        <v>0</v>
      </c>
      <c r="I70" s="60">
        <v>0</v>
      </c>
      <c r="J70" s="60">
        <v>0</v>
      </c>
      <c r="K70" s="60">
        <v>0</v>
      </c>
      <c r="L70" s="60">
        <v>2285007</v>
      </c>
      <c r="M70" s="60">
        <v>21800</v>
      </c>
      <c r="N70" s="60">
        <v>194937.0650939997</v>
      </c>
      <c r="O70" s="60">
        <v>128601</v>
      </c>
      <c r="P70" s="60">
        <v>0</v>
      </c>
      <c r="Q70" s="60">
        <v>0</v>
      </c>
      <c r="R70" s="60">
        <v>0</v>
      </c>
      <c r="S70" s="60">
        <v>0</v>
      </c>
      <c r="T70" s="60" t="s">
        <v>57</v>
      </c>
      <c r="U70" s="60">
        <f t="shared" si="2"/>
        <v>4064997.0650939997</v>
      </c>
      <c r="V70" s="61">
        <f t="shared" si="3"/>
        <v>4.5875894849712671</v>
      </c>
      <c r="X70" s="60">
        <v>86339875.140000001</v>
      </c>
      <c r="Y70" s="60">
        <v>88608561.825567529</v>
      </c>
      <c r="Z70" s="60">
        <f t="shared" si="4"/>
        <v>2268686.685567528</v>
      </c>
      <c r="AA70" s="60">
        <f t="shared" si="5"/>
        <v>104078.03183403907</v>
      </c>
      <c r="AC70" s="61">
        <v>101.41337162733637</v>
      </c>
      <c r="AD70" s="61">
        <f t="shared" si="0"/>
        <v>102.50707873994904</v>
      </c>
      <c r="AE70" s="62">
        <f t="shared" si="1"/>
        <v>1.0937071126126625</v>
      </c>
      <c r="AF70" s="60">
        <v>164.2884007721359</v>
      </c>
      <c r="AG70" s="60">
        <v>1</v>
      </c>
      <c r="AH70" s="61">
        <f t="shared" si="6"/>
        <v>102.50707873994904</v>
      </c>
      <c r="AK70" s="61"/>
      <c r="AN70" s="61"/>
      <c r="AO70" s="62"/>
    </row>
    <row r="71" spans="1:41" s="60" customFormat="1">
      <c r="A71" s="63">
        <v>62</v>
      </c>
      <c r="B71" s="64" t="s">
        <v>119</v>
      </c>
      <c r="C71" s="63">
        <v>0</v>
      </c>
      <c r="U71" s="60">
        <f t="shared" si="2"/>
        <v>0</v>
      </c>
      <c r="V71" s="61">
        <f t="shared" si="3"/>
        <v>0</v>
      </c>
      <c r="X71" s="60">
        <v>0</v>
      </c>
      <c r="Y71" s="60">
        <v>0</v>
      </c>
      <c r="Z71" s="60">
        <f t="shared" si="4"/>
        <v>0</v>
      </c>
      <c r="AA71" s="60">
        <f t="shared" si="5"/>
        <v>0</v>
      </c>
      <c r="AC71" s="61">
        <v>0</v>
      </c>
      <c r="AD71" s="61">
        <f t="shared" si="0"/>
        <v>0</v>
      </c>
      <c r="AE71" s="62">
        <f t="shared" si="1"/>
        <v>0</v>
      </c>
      <c r="AG71" s="60" t="s">
        <v>61</v>
      </c>
      <c r="AH71" s="61">
        <f t="shared" si="6"/>
        <v>0</v>
      </c>
      <c r="AK71" s="61"/>
      <c r="AN71" s="61"/>
      <c r="AO71" s="62"/>
    </row>
    <row r="72" spans="1:41" s="60" customFormat="1">
      <c r="A72" s="63">
        <v>63</v>
      </c>
      <c r="B72" s="64" t="s">
        <v>120</v>
      </c>
      <c r="C72" s="63">
        <v>1</v>
      </c>
      <c r="D72" s="60">
        <v>0</v>
      </c>
      <c r="E72" s="60">
        <v>214396</v>
      </c>
      <c r="F72" s="60">
        <v>0</v>
      </c>
      <c r="G72" s="60">
        <v>0</v>
      </c>
      <c r="H72" s="60">
        <v>0</v>
      </c>
      <c r="I72" s="60">
        <v>0</v>
      </c>
      <c r="J72" s="60">
        <v>0</v>
      </c>
      <c r="K72" s="60">
        <v>0</v>
      </c>
      <c r="L72" s="60">
        <v>109294</v>
      </c>
      <c r="M72" s="60">
        <v>8005</v>
      </c>
      <c r="N72" s="60">
        <v>0</v>
      </c>
      <c r="O72" s="60">
        <v>2599</v>
      </c>
      <c r="P72" s="60">
        <v>0</v>
      </c>
      <c r="Q72" s="60">
        <v>0</v>
      </c>
      <c r="R72" s="60">
        <v>0</v>
      </c>
      <c r="S72" s="60">
        <v>0</v>
      </c>
      <c r="U72" s="60">
        <f t="shared" si="2"/>
        <v>225000</v>
      </c>
      <c r="V72" s="61">
        <f t="shared" si="3"/>
        <v>8.9875109547772425</v>
      </c>
      <c r="X72" s="60">
        <v>1905986.03</v>
      </c>
      <c r="Y72" s="60">
        <v>2503474</v>
      </c>
      <c r="Z72" s="60">
        <f t="shared" si="4"/>
        <v>597487.97</v>
      </c>
      <c r="AA72" s="60">
        <f t="shared" si="5"/>
        <v>53699.29675722617</v>
      </c>
      <c r="AC72" s="61">
        <v>113.19968184051838</v>
      </c>
      <c r="AD72" s="61">
        <f t="shared" si="0"/>
        <v>128.53056972525522</v>
      </c>
      <c r="AE72" s="62">
        <f t="shared" si="1"/>
        <v>15.330887884736839</v>
      </c>
      <c r="AF72" s="60">
        <v>3</v>
      </c>
      <c r="AG72" s="60">
        <v>1</v>
      </c>
      <c r="AH72" s="61">
        <f t="shared" si="6"/>
        <v>128.53056972525522</v>
      </c>
      <c r="AK72" s="61"/>
      <c r="AN72" s="61"/>
      <c r="AO72" s="62"/>
    </row>
    <row r="73" spans="1:41" s="60" customFormat="1">
      <c r="A73" s="63">
        <v>64</v>
      </c>
      <c r="B73" s="64" t="s">
        <v>121</v>
      </c>
      <c r="C73" s="63">
        <v>1</v>
      </c>
      <c r="D73" s="60">
        <v>0</v>
      </c>
      <c r="E73" s="60">
        <v>76210</v>
      </c>
      <c r="F73" s="60">
        <v>0</v>
      </c>
      <c r="G73" s="60">
        <v>0</v>
      </c>
      <c r="H73" s="60">
        <v>0</v>
      </c>
      <c r="I73" s="60">
        <v>0</v>
      </c>
      <c r="J73" s="60">
        <v>1146722</v>
      </c>
      <c r="K73" s="60">
        <v>743166</v>
      </c>
      <c r="L73" s="60">
        <v>389834</v>
      </c>
      <c r="M73" s="60">
        <v>6120</v>
      </c>
      <c r="N73" s="60">
        <v>76112.45317322934</v>
      </c>
      <c r="O73" s="60">
        <v>31001</v>
      </c>
      <c r="P73" s="60">
        <v>0</v>
      </c>
      <c r="Q73" s="60">
        <v>0</v>
      </c>
      <c r="R73" s="60">
        <v>0</v>
      </c>
      <c r="S73" s="60">
        <v>0</v>
      </c>
      <c r="T73" s="60" t="s">
        <v>57</v>
      </c>
      <c r="U73" s="60">
        <f t="shared" si="2"/>
        <v>2469165.4531732295</v>
      </c>
      <c r="V73" s="61">
        <f t="shared" si="3"/>
        <v>11.142351927105127</v>
      </c>
      <c r="X73" s="60">
        <v>20886485.84</v>
      </c>
      <c r="Y73" s="60">
        <v>22160181.883742914</v>
      </c>
      <c r="Z73" s="60">
        <f t="shared" si="4"/>
        <v>1273696.0437429138</v>
      </c>
      <c r="AA73" s="60">
        <f t="shared" si="5"/>
        <v>141919.69567545029</v>
      </c>
      <c r="AC73" s="61">
        <v>105.86287714289568</v>
      </c>
      <c r="AD73" s="61">
        <f t="shared" si="0"/>
        <v>105.41870162715445</v>
      </c>
      <c r="AE73" s="62">
        <f t="shared" si="1"/>
        <v>-0.44417551574123593</v>
      </c>
      <c r="AF73" s="60">
        <v>53.996610169491532</v>
      </c>
      <c r="AG73" s="60">
        <v>1</v>
      </c>
      <c r="AH73" s="61">
        <f t="shared" si="6"/>
        <v>105.41870162715445</v>
      </c>
      <c r="AK73" s="61"/>
      <c r="AN73" s="61"/>
      <c r="AO73" s="62"/>
    </row>
    <row r="74" spans="1:41" s="60" customFormat="1">
      <c r="A74" s="63">
        <v>65</v>
      </c>
      <c r="B74" s="64" t="s">
        <v>122</v>
      </c>
      <c r="C74" s="63">
        <v>1</v>
      </c>
      <c r="D74" s="60">
        <v>0</v>
      </c>
      <c r="E74" s="60">
        <v>24205</v>
      </c>
      <c r="F74" s="60">
        <v>0</v>
      </c>
      <c r="G74" s="60">
        <v>0</v>
      </c>
      <c r="H74" s="60">
        <v>0</v>
      </c>
      <c r="I74" s="60">
        <v>0</v>
      </c>
      <c r="J74" s="60">
        <v>850553</v>
      </c>
      <c r="K74" s="60">
        <v>29513</v>
      </c>
      <c r="L74" s="60">
        <v>868745</v>
      </c>
      <c r="M74" s="60">
        <v>0</v>
      </c>
      <c r="N74" s="60">
        <v>0</v>
      </c>
      <c r="O74" s="60">
        <v>906</v>
      </c>
      <c r="P74" s="60">
        <v>0</v>
      </c>
      <c r="Q74" s="60">
        <v>0</v>
      </c>
      <c r="R74" s="60">
        <v>0</v>
      </c>
      <c r="S74" s="60">
        <v>0</v>
      </c>
      <c r="U74" s="60">
        <f t="shared" si="2"/>
        <v>905177</v>
      </c>
      <c r="V74" s="61">
        <f t="shared" si="3"/>
        <v>4.5569685597235345</v>
      </c>
      <c r="X74" s="60">
        <v>14009300.662070001</v>
      </c>
      <c r="Y74" s="60">
        <v>19863577.905723274</v>
      </c>
      <c r="Z74" s="60">
        <f t="shared" si="4"/>
        <v>5854277.2436532732</v>
      </c>
      <c r="AA74" s="60">
        <f t="shared" si="5"/>
        <v>266777.57339232921</v>
      </c>
      <c r="AC74" s="61">
        <v>139.56180558177925</v>
      </c>
      <c r="AD74" s="61">
        <f t="shared" ref="AD74:AD137" si="7">IF(C74=1,(Y74-AA74)/X74*100,0)</f>
        <v>139.88421552968043</v>
      </c>
      <c r="AE74" s="62">
        <f t="shared" ref="AE74:AE137" si="8">AD74-AC74</f>
        <v>0.32240994790117838</v>
      </c>
      <c r="AF74" s="60">
        <v>1.7185430463576159</v>
      </c>
      <c r="AG74" s="60">
        <v>1</v>
      </c>
      <c r="AH74" s="61">
        <f t="shared" si="6"/>
        <v>139.88421552968043</v>
      </c>
      <c r="AK74" s="61"/>
      <c r="AN74" s="61"/>
      <c r="AO74" s="62"/>
    </row>
    <row r="75" spans="1:41" s="60" customFormat="1">
      <c r="A75" s="63">
        <v>66</v>
      </c>
      <c r="B75" s="64" t="s">
        <v>123</v>
      </c>
      <c r="C75" s="63">
        <v>0</v>
      </c>
      <c r="U75" s="60">
        <f t="shared" ref="U75:U138" si="9">IF(T75="X",SUM(D75:S75),SUM(D75:S75)-D75-L75)</f>
        <v>0</v>
      </c>
      <c r="V75" s="61">
        <f t="shared" ref="V75:V138" si="10">IF(AND(C75=1,U75&gt;0),U75/Y75*100,0)</f>
        <v>0</v>
      </c>
      <c r="X75" s="60">
        <v>13004.9</v>
      </c>
      <c r="Y75" s="60">
        <v>22995</v>
      </c>
      <c r="Z75" s="60">
        <f t="shared" ref="Z75:Z138" si="11">IF(Y75-X75&gt;0,Y75-X75,0)</f>
        <v>9990.1</v>
      </c>
      <c r="AA75" s="60">
        <f t="shared" ref="AA75:AA138" si="12">V75*0.01*Z75</f>
        <v>0</v>
      </c>
      <c r="AC75" s="61">
        <v>0</v>
      </c>
      <c r="AD75" s="61">
        <f t="shared" si="7"/>
        <v>0</v>
      </c>
      <c r="AE75" s="62">
        <f t="shared" si="8"/>
        <v>0</v>
      </c>
      <c r="AG75" s="60" t="s">
        <v>61</v>
      </c>
      <c r="AH75" s="61">
        <f t="shared" ref="AH75:AH138" si="13">IF(AG75=1,AD75,AC75)</f>
        <v>0</v>
      </c>
      <c r="AK75" s="61"/>
      <c r="AN75" s="61"/>
      <c r="AO75" s="62"/>
    </row>
    <row r="76" spans="1:41" s="60" customFormat="1">
      <c r="A76" s="63">
        <v>67</v>
      </c>
      <c r="B76" s="64" t="s">
        <v>124</v>
      </c>
      <c r="C76" s="63">
        <v>1</v>
      </c>
      <c r="D76" s="60">
        <v>0</v>
      </c>
      <c r="E76" s="60">
        <v>55000</v>
      </c>
      <c r="F76" s="60">
        <v>0</v>
      </c>
      <c r="G76" s="60">
        <v>0</v>
      </c>
      <c r="H76" s="60">
        <v>0</v>
      </c>
      <c r="I76" s="60">
        <v>0</v>
      </c>
      <c r="J76" s="60">
        <v>888000</v>
      </c>
      <c r="K76" s="60">
        <v>1053517</v>
      </c>
      <c r="L76" s="60">
        <v>0</v>
      </c>
      <c r="M76" s="60">
        <v>0</v>
      </c>
      <c r="N76" s="60">
        <v>0</v>
      </c>
      <c r="O76" s="60">
        <v>5309</v>
      </c>
      <c r="P76" s="60">
        <v>0</v>
      </c>
      <c r="Q76" s="60">
        <v>0</v>
      </c>
      <c r="R76" s="60">
        <v>0</v>
      </c>
      <c r="S76" s="60">
        <v>0</v>
      </c>
      <c r="U76" s="60">
        <f t="shared" si="9"/>
        <v>2001826</v>
      </c>
      <c r="V76" s="61">
        <f t="shared" si="10"/>
        <v>5.9446772881516807</v>
      </c>
      <c r="X76" s="60">
        <v>18417417.455640003</v>
      </c>
      <c r="Y76" s="60">
        <v>33674258.550415069</v>
      </c>
      <c r="Z76" s="60">
        <f t="shared" si="11"/>
        <v>15256841.094775066</v>
      </c>
      <c r="AA76" s="60">
        <f t="shared" si="12"/>
        <v>906969.96745048556</v>
      </c>
      <c r="AC76" s="61">
        <v>189.87595267470465</v>
      </c>
      <c r="AD76" s="61">
        <f t="shared" si="7"/>
        <v>177.91467594133394</v>
      </c>
      <c r="AE76" s="62">
        <f t="shared" si="8"/>
        <v>-11.96127673337071</v>
      </c>
      <c r="AF76" s="60">
        <v>4</v>
      </c>
      <c r="AG76" s="60">
        <v>1</v>
      </c>
      <c r="AH76" s="61">
        <f t="shared" si="13"/>
        <v>177.91467594133394</v>
      </c>
      <c r="AK76" s="61"/>
      <c r="AN76" s="61"/>
      <c r="AO76" s="62"/>
    </row>
    <row r="77" spans="1:41" s="60" customFormat="1">
      <c r="A77" s="63">
        <v>68</v>
      </c>
      <c r="B77" s="64" t="s">
        <v>125</v>
      </c>
      <c r="C77" s="63">
        <v>1</v>
      </c>
      <c r="D77" s="60">
        <v>0</v>
      </c>
      <c r="E77" s="60">
        <v>10000</v>
      </c>
      <c r="F77" s="60">
        <v>0</v>
      </c>
      <c r="G77" s="60">
        <v>0</v>
      </c>
      <c r="H77" s="60">
        <v>0</v>
      </c>
      <c r="I77" s="60">
        <v>0</v>
      </c>
      <c r="J77" s="60">
        <v>0</v>
      </c>
      <c r="K77" s="60">
        <v>0</v>
      </c>
      <c r="L77" s="60">
        <v>24948</v>
      </c>
      <c r="M77" s="60">
        <v>0</v>
      </c>
      <c r="N77" s="60">
        <v>8907.15</v>
      </c>
      <c r="O77" s="60">
        <v>2645</v>
      </c>
      <c r="P77" s="60">
        <v>0</v>
      </c>
      <c r="Q77" s="60">
        <v>0</v>
      </c>
      <c r="R77" s="60">
        <v>0</v>
      </c>
      <c r="S77" s="60">
        <v>0</v>
      </c>
      <c r="U77" s="60">
        <f t="shared" si="9"/>
        <v>21552.15</v>
      </c>
      <c r="V77" s="61">
        <f t="shared" si="10"/>
        <v>1.0803904667833819</v>
      </c>
      <c r="X77" s="60">
        <v>1306815.92</v>
      </c>
      <c r="Y77" s="60">
        <v>1994848.2204000419</v>
      </c>
      <c r="Z77" s="60">
        <f t="shared" si="11"/>
        <v>688032.30040004198</v>
      </c>
      <c r="AA77" s="60">
        <f t="shared" si="12"/>
        <v>7433.4353819124535</v>
      </c>
      <c r="AC77" s="61">
        <v>151.80564122551795</v>
      </c>
      <c r="AD77" s="61">
        <f t="shared" si="7"/>
        <v>152.08069894175529</v>
      </c>
      <c r="AE77" s="62">
        <f t="shared" si="8"/>
        <v>0.27505771623734177</v>
      </c>
      <c r="AF77" s="60">
        <v>1.49309052722022</v>
      </c>
      <c r="AG77" s="60">
        <v>1</v>
      </c>
      <c r="AH77" s="61">
        <f t="shared" si="13"/>
        <v>152.08069894175529</v>
      </c>
      <c r="AK77" s="61"/>
      <c r="AN77" s="61"/>
      <c r="AO77" s="62"/>
    </row>
    <row r="78" spans="1:41" s="60" customFormat="1">
      <c r="A78" s="63">
        <v>69</v>
      </c>
      <c r="B78" s="64" t="s">
        <v>126</v>
      </c>
      <c r="C78" s="63">
        <v>0</v>
      </c>
      <c r="U78" s="60">
        <f t="shared" si="9"/>
        <v>0</v>
      </c>
      <c r="V78" s="61">
        <f t="shared" si="10"/>
        <v>0</v>
      </c>
      <c r="X78" s="60">
        <v>168011.94999999998</v>
      </c>
      <c r="Y78" s="60">
        <v>0</v>
      </c>
      <c r="Z78" s="60">
        <f t="shared" si="11"/>
        <v>0</v>
      </c>
      <c r="AA78" s="60">
        <f t="shared" si="12"/>
        <v>0</v>
      </c>
      <c r="AC78" s="61">
        <v>0</v>
      </c>
      <c r="AD78" s="61">
        <f t="shared" si="7"/>
        <v>0</v>
      </c>
      <c r="AE78" s="62">
        <f t="shared" si="8"/>
        <v>0</v>
      </c>
      <c r="AG78" s="60" t="s">
        <v>61</v>
      </c>
      <c r="AH78" s="61">
        <f t="shared" si="13"/>
        <v>0</v>
      </c>
      <c r="AK78" s="61"/>
      <c r="AN78" s="61"/>
      <c r="AO78" s="62"/>
    </row>
    <row r="79" spans="1:41" s="60" customFormat="1">
      <c r="A79" s="63">
        <v>70</v>
      </c>
      <c r="B79" s="64" t="s">
        <v>127</v>
      </c>
      <c r="C79" s="63">
        <v>0</v>
      </c>
      <c r="U79" s="60">
        <f t="shared" si="9"/>
        <v>0</v>
      </c>
      <c r="V79" s="61">
        <f t="shared" si="10"/>
        <v>0</v>
      </c>
      <c r="X79" s="60">
        <v>350080.55</v>
      </c>
      <c r="Y79" s="60">
        <v>480215</v>
      </c>
      <c r="Z79" s="60">
        <f t="shared" si="11"/>
        <v>130134.45000000001</v>
      </c>
      <c r="AA79" s="60">
        <f t="shared" si="12"/>
        <v>0</v>
      </c>
      <c r="AC79" s="61">
        <v>0</v>
      </c>
      <c r="AD79" s="61">
        <f t="shared" si="7"/>
        <v>0</v>
      </c>
      <c r="AE79" s="62">
        <f t="shared" si="8"/>
        <v>0</v>
      </c>
      <c r="AG79" s="60" t="s">
        <v>61</v>
      </c>
      <c r="AH79" s="61">
        <f t="shared" si="13"/>
        <v>0</v>
      </c>
      <c r="AK79" s="61"/>
      <c r="AN79" s="61"/>
      <c r="AO79" s="62"/>
    </row>
    <row r="80" spans="1:41" s="60" customFormat="1">
      <c r="A80" s="63">
        <v>71</v>
      </c>
      <c r="B80" s="64" t="s">
        <v>128</v>
      </c>
      <c r="C80" s="63">
        <v>1</v>
      </c>
      <c r="D80" s="60">
        <v>0</v>
      </c>
      <c r="E80" s="60">
        <v>635147</v>
      </c>
      <c r="F80" s="60">
        <v>0</v>
      </c>
      <c r="G80" s="60">
        <v>0</v>
      </c>
      <c r="H80" s="60">
        <v>0</v>
      </c>
      <c r="I80" s="60">
        <v>62332</v>
      </c>
      <c r="J80" s="60">
        <v>1863793</v>
      </c>
      <c r="K80" s="60">
        <v>951560</v>
      </c>
      <c r="L80" s="60">
        <v>1517594</v>
      </c>
      <c r="M80" s="60">
        <v>17690</v>
      </c>
      <c r="N80" s="60">
        <v>5570.08</v>
      </c>
      <c r="O80" s="60">
        <v>3851</v>
      </c>
      <c r="P80" s="60">
        <v>0</v>
      </c>
      <c r="Q80" s="60">
        <v>0</v>
      </c>
      <c r="R80" s="60">
        <v>0</v>
      </c>
      <c r="S80" s="60">
        <v>0</v>
      </c>
      <c r="T80" s="60" t="s">
        <v>57</v>
      </c>
      <c r="U80" s="60">
        <f t="shared" si="9"/>
        <v>5057537.08</v>
      </c>
      <c r="V80" s="61">
        <f t="shared" si="10"/>
        <v>10.653709519676367</v>
      </c>
      <c r="X80" s="60">
        <v>34741461.949999996</v>
      </c>
      <c r="Y80" s="60">
        <v>47472076</v>
      </c>
      <c r="Z80" s="60">
        <f t="shared" si="11"/>
        <v>12730614.050000004</v>
      </c>
      <c r="AA80" s="60">
        <f t="shared" si="12"/>
        <v>1356282.6409581075</v>
      </c>
      <c r="AC80" s="61">
        <v>129.01800237620716</v>
      </c>
      <c r="AD80" s="61">
        <f t="shared" si="7"/>
        <v>132.73993312489804</v>
      </c>
      <c r="AE80" s="62">
        <f t="shared" si="8"/>
        <v>3.7219307486908804</v>
      </c>
      <c r="AF80" s="60">
        <v>3</v>
      </c>
      <c r="AG80" s="60">
        <v>1</v>
      </c>
      <c r="AH80" s="61">
        <f t="shared" si="13"/>
        <v>132.73993312489804</v>
      </c>
      <c r="AK80" s="61"/>
      <c r="AN80" s="61"/>
      <c r="AO80" s="62"/>
    </row>
    <row r="81" spans="1:41" s="60" customFormat="1">
      <c r="A81" s="63">
        <v>72</v>
      </c>
      <c r="B81" s="64" t="s">
        <v>129</v>
      </c>
      <c r="C81" s="63">
        <v>1</v>
      </c>
      <c r="D81" s="60">
        <v>0</v>
      </c>
      <c r="E81" s="60">
        <v>137607</v>
      </c>
      <c r="F81" s="60">
        <v>0</v>
      </c>
      <c r="G81" s="60">
        <v>0</v>
      </c>
      <c r="H81" s="60">
        <v>0</v>
      </c>
      <c r="I81" s="60">
        <v>550597</v>
      </c>
      <c r="J81" s="60">
        <v>305045</v>
      </c>
      <c r="K81" s="60">
        <v>0</v>
      </c>
      <c r="L81" s="60">
        <v>875723</v>
      </c>
      <c r="M81" s="60">
        <v>0</v>
      </c>
      <c r="N81" s="60">
        <v>1038</v>
      </c>
      <c r="O81" s="60">
        <v>2864</v>
      </c>
      <c r="P81" s="60">
        <v>0</v>
      </c>
      <c r="Q81" s="60">
        <v>0</v>
      </c>
      <c r="R81" s="60">
        <v>0</v>
      </c>
      <c r="S81" s="60">
        <v>0</v>
      </c>
      <c r="T81" s="60" t="s">
        <v>57</v>
      </c>
      <c r="U81" s="60">
        <f t="shared" si="9"/>
        <v>1872874</v>
      </c>
      <c r="V81" s="61">
        <f t="shared" si="10"/>
        <v>4.6278018026850525</v>
      </c>
      <c r="X81" s="60">
        <v>35239525.229999997</v>
      </c>
      <c r="Y81" s="60">
        <v>40470056.408063062</v>
      </c>
      <c r="Z81" s="60">
        <f t="shared" si="11"/>
        <v>5230531.1780630648</v>
      </c>
      <c r="AA81" s="60">
        <f t="shared" si="12"/>
        <v>242058.61614840623</v>
      </c>
      <c r="AC81" s="61">
        <v>105.25670536601457</v>
      </c>
      <c r="AD81" s="61">
        <f t="shared" si="7"/>
        <v>114.15590173067341</v>
      </c>
      <c r="AE81" s="62">
        <f t="shared" si="8"/>
        <v>8.8991963646588346</v>
      </c>
      <c r="AF81" s="60">
        <v>9.3473316536875863</v>
      </c>
      <c r="AG81" s="60">
        <v>1</v>
      </c>
      <c r="AH81" s="61">
        <f t="shared" si="13"/>
        <v>114.15590173067341</v>
      </c>
      <c r="AK81" s="61"/>
      <c r="AN81" s="61"/>
      <c r="AO81" s="62"/>
    </row>
    <row r="82" spans="1:41" s="60" customFormat="1">
      <c r="A82" s="63">
        <v>73</v>
      </c>
      <c r="B82" s="64" t="s">
        <v>130</v>
      </c>
      <c r="C82" s="63">
        <v>1</v>
      </c>
      <c r="D82" s="60">
        <v>0</v>
      </c>
      <c r="E82" s="60">
        <v>50000</v>
      </c>
      <c r="F82" s="60">
        <v>0</v>
      </c>
      <c r="G82" s="60">
        <v>0</v>
      </c>
      <c r="H82" s="60">
        <v>0</v>
      </c>
      <c r="I82" s="60">
        <v>0</v>
      </c>
      <c r="J82" s="60">
        <v>1672403</v>
      </c>
      <c r="K82" s="60">
        <v>1301162</v>
      </c>
      <c r="L82" s="60">
        <v>1397499</v>
      </c>
      <c r="M82" s="60">
        <v>0</v>
      </c>
      <c r="N82" s="60">
        <v>0</v>
      </c>
      <c r="O82" s="60">
        <v>12054</v>
      </c>
      <c r="P82" s="60">
        <v>0</v>
      </c>
      <c r="Q82" s="60">
        <v>0</v>
      </c>
      <c r="R82" s="60">
        <v>0</v>
      </c>
      <c r="S82" s="60">
        <v>0</v>
      </c>
      <c r="U82" s="60">
        <f t="shared" si="9"/>
        <v>3035619</v>
      </c>
      <c r="V82" s="61">
        <f t="shared" si="10"/>
        <v>7.1226544619347143</v>
      </c>
      <c r="X82" s="60">
        <v>27117828.372749999</v>
      </c>
      <c r="Y82" s="60">
        <v>42619209.119621396</v>
      </c>
      <c r="Z82" s="60">
        <f t="shared" si="11"/>
        <v>15501380.746871397</v>
      </c>
      <c r="AA82" s="60">
        <f t="shared" si="12"/>
        <v>1104109.7874285243</v>
      </c>
      <c r="AC82" s="61">
        <v>149.45373508161998</v>
      </c>
      <c r="AD82" s="61">
        <f t="shared" si="7"/>
        <v>153.09153359016872</v>
      </c>
      <c r="AE82" s="62">
        <f t="shared" si="8"/>
        <v>3.637798508548741</v>
      </c>
      <c r="AF82" s="60">
        <v>10.894371749091244</v>
      </c>
      <c r="AG82" s="60">
        <v>1</v>
      </c>
      <c r="AH82" s="61">
        <f t="shared" si="13"/>
        <v>153.09153359016872</v>
      </c>
      <c r="AK82" s="61"/>
      <c r="AN82" s="61"/>
      <c r="AO82" s="62"/>
    </row>
    <row r="83" spans="1:41" s="60" customFormat="1">
      <c r="A83" s="63">
        <v>74</v>
      </c>
      <c r="B83" s="64" t="s">
        <v>131</v>
      </c>
      <c r="C83" s="63">
        <v>1</v>
      </c>
      <c r="D83" s="60">
        <v>0</v>
      </c>
      <c r="E83" s="60">
        <v>365163</v>
      </c>
      <c r="F83" s="60">
        <v>0</v>
      </c>
      <c r="G83" s="60">
        <v>0</v>
      </c>
      <c r="H83" s="60">
        <v>0</v>
      </c>
      <c r="I83" s="60">
        <v>0</v>
      </c>
      <c r="J83" s="60">
        <v>0</v>
      </c>
      <c r="K83" s="60">
        <v>0</v>
      </c>
      <c r="L83" s="60">
        <v>94388</v>
      </c>
      <c r="M83" s="60">
        <v>0</v>
      </c>
      <c r="N83" s="60">
        <v>19842</v>
      </c>
      <c r="O83" s="60">
        <v>6358</v>
      </c>
      <c r="P83" s="60">
        <v>0</v>
      </c>
      <c r="Q83" s="60">
        <v>0</v>
      </c>
      <c r="R83" s="60">
        <v>0</v>
      </c>
      <c r="S83" s="60">
        <v>0</v>
      </c>
      <c r="U83" s="60">
        <f t="shared" si="9"/>
        <v>391363</v>
      </c>
      <c r="V83" s="61">
        <f t="shared" si="10"/>
        <v>7.740922183913364</v>
      </c>
      <c r="X83" s="60">
        <v>3182088.0800000005</v>
      </c>
      <c r="Y83" s="60">
        <v>5055767.1386143481</v>
      </c>
      <c r="Z83" s="60">
        <f t="shared" si="11"/>
        <v>1873679.0586143476</v>
      </c>
      <c r="AA83" s="60">
        <f t="shared" si="12"/>
        <v>145040.03790361711</v>
      </c>
      <c r="AC83" s="61">
        <v>131.64134494786634</v>
      </c>
      <c r="AD83" s="61">
        <f t="shared" si="7"/>
        <v>154.3240468915848</v>
      </c>
      <c r="AE83" s="62">
        <f t="shared" si="8"/>
        <v>22.682701943718456</v>
      </c>
      <c r="AF83" s="60">
        <v>4</v>
      </c>
      <c r="AG83" s="60">
        <v>1</v>
      </c>
      <c r="AH83" s="61">
        <f t="shared" si="13"/>
        <v>154.3240468915848</v>
      </c>
      <c r="AK83" s="61"/>
      <c r="AN83" s="61"/>
      <c r="AO83" s="62"/>
    </row>
    <row r="84" spans="1:41" s="60" customFormat="1">
      <c r="A84" s="63">
        <v>75</v>
      </c>
      <c r="B84" s="64" t="s">
        <v>132</v>
      </c>
      <c r="C84" s="63">
        <v>0</v>
      </c>
      <c r="U84" s="60">
        <f t="shared" si="9"/>
        <v>0</v>
      </c>
      <c r="V84" s="61">
        <f t="shared" si="10"/>
        <v>0</v>
      </c>
      <c r="X84" s="60">
        <v>0</v>
      </c>
      <c r="Y84" s="60">
        <v>74658</v>
      </c>
      <c r="Z84" s="60">
        <f t="shared" si="11"/>
        <v>74658</v>
      </c>
      <c r="AA84" s="60">
        <f t="shared" si="12"/>
        <v>0</v>
      </c>
      <c r="AC84" s="61">
        <v>0</v>
      </c>
      <c r="AD84" s="61">
        <f t="shared" si="7"/>
        <v>0</v>
      </c>
      <c r="AE84" s="62">
        <f t="shared" si="8"/>
        <v>0</v>
      </c>
      <c r="AG84" s="60" t="s">
        <v>61</v>
      </c>
      <c r="AH84" s="61">
        <f t="shared" si="13"/>
        <v>0</v>
      </c>
      <c r="AK84" s="61"/>
      <c r="AN84" s="61"/>
      <c r="AO84" s="62"/>
    </row>
    <row r="85" spans="1:41" s="60" customFormat="1">
      <c r="A85" s="63">
        <v>76</v>
      </c>
      <c r="B85" s="64" t="s">
        <v>133</v>
      </c>
      <c r="C85" s="63">
        <v>0</v>
      </c>
      <c r="U85" s="60">
        <f t="shared" si="9"/>
        <v>0</v>
      </c>
      <c r="V85" s="61">
        <f t="shared" si="10"/>
        <v>0</v>
      </c>
      <c r="X85" s="60">
        <v>0</v>
      </c>
      <c r="Y85" s="60">
        <v>525</v>
      </c>
      <c r="Z85" s="60">
        <f t="shared" si="11"/>
        <v>525</v>
      </c>
      <c r="AA85" s="60">
        <f t="shared" si="12"/>
        <v>0</v>
      </c>
      <c r="AC85" s="61">
        <v>0</v>
      </c>
      <c r="AD85" s="61">
        <f t="shared" si="7"/>
        <v>0</v>
      </c>
      <c r="AE85" s="62">
        <f t="shared" si="8"/>
        <v>0</v>
      </c>
      <c r="AG85" s="60" t="s">
        <v>61</v>
      </c>
      <c r="AH85" s="61">
        <f t="shared" si="13"/>
        <v>0</v>
      </c>
      <c r="AK85" s="61"/>
      <c r="AN85" s="61"/>
      <c r="AO85" s="62"/>
    </row>
    <row r="86" spans="1:41" s="60" customFormat="1">
      <c r="A86" s="63">
        <v>77</v>
      </c>
      <c r="B86" s="64" t="s">
        <v>134</v>
      </c>
      <c r="C86" s="63">
        <v>1</v>
      </c>
      <c r="D86" s="60">
        <v>0</v>
      </c>
      <c r="E86" s="60">
        <v>0</v>
      </c>
      <c r="F86" s="60">
        <v>0</v>
      </c>
      <c r="G86" s="60">
        <v>0</v>
      </c>
      <c r="H86" s="60">
        <v>0</v>
      </c>
      <c r="I86" s="60">
        <v>53687</v>
      </c>
      <c r="J86" s="60">
        <v>484216</v>
      </c>
      <c r="K86" s="60">
        <v>71711</v>
      </c>
      <c r="L86" s="60">
        <v>126000</v>
      </c>
      <c r="M86" s="60">
        <v>8118</v>
      </c>
      <c r="N86" s="60">
        <v>36388</v>
      </c>
      <c r="O86" s="60">
        <v>0</v>
      </c>
      <c r="P86" s="60">
        <v>0</v>
      </c>
      <c r="Q86" s="60">
        <v>0</v>
      </c>
      <c r="R86" s="60">
        <v>0</v>
      </c>
      <c r="S86" s="60">
        <v>0</v>
      </c>
      <c r="T86" s="60" t="s">
        <v>57</v>
      </c>
      <c r="U86" s="60">
        <f t="shared" si="9"/>
        <v>780120</v>
      </c>
      <c r="V86" s="61">
        <f t="shared" si="10"/>
        <v>5.1390427528278666</v>
      </c>
      <c r="X86" s="60">
        <v>13898746.319999997</v>
      </c>
      <c r="Y86" s="60">
        <v>15180259</v>
      </c>
      <c r="Z86" s="60">
        <f t="shared" si="11"/>
        <v>1281512.6800000034</v>
      </c>
      <c r="AA86" s="60">
        <f t="shared" si="12"/>
        <v>65857.484508110341</v>
      </c>
      <c r="AC86" s="61">
        <v>102.64714948742156</v>
      </c>
      <c r="AD86" s="61">
        <f t="shared" si="7"/>
        <v>108.74650970312763</v>
      </c>
      <c r="AE86" s="62">
        <f t="shared" si="8"/>
        <v>6.0993602157060707</v>
      </c>
      <c r="AG86" s="60">
        <v>1</v>
      </c>
      <c r="AH86" s="61">
        <f t="shared" si="13"/>
        <v>108.74650970312763</v>
      </c>
      <c r="AK86" s="61"/>
      <c r="AN86" s="61"/>
      <c r="AO86" s="62"/>
    </row>
    <row r="87" spans="1:41" s="60" customFormat="1">
      <c r="A87" s="63">
        <v>78</v>
      </c>
      <c r="B87" s="64" t="s">
        <v>135</v>
      </c>
      <c r="C87" s="63">
        <v>1</v>
      </c>
      <c r="D87" s="60">
        <v>0</v>
      </c>
      <c r="E87" s="60">
        <v>0</v>
      </c>
      <c r="F87" s="60">
        <v>0</v>
      </c>
      <c r="G87" s="60">
        <v>0</v>
      </c>
      <c r="H87" s="60">
        <v>0</v>
      </c>
      <c r="I87" s="60">
        <v>0</v>
      </c>
      <c r="J87" s="60">
        <v>1915760</v>
      </c>
      <c r="K87" s="60">
        <v>506371</v>
      </c>
      <c r="L87" s="60">
        <v>245892</v>
      </c>
      <c r="M87" s="60">
        <v>0</v>
      </c>
      <c r="N87" s="60">
        <v>0</v>
      </c>
      <c r="O87" s="60">
        <v>0</v>
      </c>
      <c r="P87" s="60">
        <v>0</v>
      </c>
      <c r="Q87" s="60">
        <v>0</v>
      </c>
      <c r="R87" s="60">
        <v>0</v>
      </c>
      <c r="S87" s="60">
        <v>0</v>
      </c>
      <c r="U87" s="60">
        <f t="shared" si="9"/>
        <v>2422131</v>
      </c>
      <c r="V87" s="61">
        <f t="shared" si="10"/>
        <v>22.194617390805547</v>
      </c>
      <c r="X87" s="60">
        <v>4528034.3919200003</v>
      </c>
      <c r="Y87" s="60">
        <v>10913146</v>
      </c>
      <c r="Z87" s="60">
        <f t="shared" si="11"/>
        <v>6385111.6080799997</v>
      </c>
      <c r="AA87" s="60">
        <f t="shared" si="12"/>
        <v>1417151.0913892675</v>
      </c>
      <c r="AC87" s="61">
        <v>166.59011681383427</v>
      </c>
      <c r="AD87" s="61">
        <f t="shared" si="7"/>
        <v>209.71560917372346</v>
      </c>
      <c r="AE87" s="62">
        <f t="shared" si="8"/>
        <v>43.125492359889193</v>
      </c>
      <c r="AG87" s="60">
        <v>1</v>
      </c>
      <c r="AH87" s="61">
        <f t="shared" si="13"/>
        <v>209.71560917372346</v>
      </c>
      <c r="AK87" s="61"/>
      <c r="AN87" s="61"/>
      <c r="AO87" s="62"/>
    </row>
    <row r="88" spans="1:41" s="60" customFormat="1">
      <c r="A88" s="63">
        <v>79</v>
      </c>
      <c r="B88" s="64" t="s">
        <v>136</v>
      </c>
      <c r="C88" s="63">
        <v>1</v>
      </c>
      <c r="D88" s="60">
        <v>0</v>
      </c>
      <c r="E88" s="60">
        <v>0</v>
      </c>
      <c r="F88" s="60">
        <v>0</v>
      </c>
      <c r="G88" s="60">
        <v>0</v>
      </c>
      <c r="H88" s="60">
        <v>0</v>
      </c>
      <c r="I88" s="60">
        <v>384851</v>
      </c>
      <c r="J88" s="60">
        <v>1007964</v>
      </c>
      <c r="K88" s="60">
        <v>0</v>
      </c>
      <c r="L88" s="60">
        <v>2243980</v>
      </c>
      <c r="M88" s="60">
        <v>852</v>
      </c>
      <c r="N88" s="60">
        <v>0</v>
      </c>
      <c r="O88" s="60">
        <v>96752</v>
      </c>
      <c r="P88" s="60">
        <v>0</v>
      </c>
      <c r="Q88" s="60">
        <v>0</v>
      </c>
      <c r="R88" s="60">
        <v>0</v>
      </c>
      <c r="S88" s="60">
        <v>0</v>
      </c>
      <c r="T88" s="60" t="s">
        <v>57</v>
      </c>
      <c r="U88" s="60">
        <f t="shared" si="9"/>
        <v>3734399</v>
      </c>
      <c r="V88" s="61">
        <f t="shared" si="10"/>
        <v>9.8213046470154044</v>
      </c>
      <c r="X88" s="60">
        <v>37334953.579999998</v>
      </c>
      <c r="Y88" s="60">
        <v>38023451.407088228</v>
      </c>
      <c r="Z88" s="60">
        <f t="shared" si="11"/>
        <v>688497.82708822936</v>
      </c>
      <c r="AA88" s="60">
        <f t="shared" si="12"/>
        <v>67619.469086416357</v>
      </c>
      <c r="AC88" s="61">
        <v>102.56275409157207</v>
      </c>
      <c r="AD88" s="61">
        <f t="shared" si="7"/>
        <v>101.66299485727608</v>
      </c>
      <c r="AE88" s="62">
        <f t="shared" si="8"/>
        <v>-0.89975923429599902</v>
      </c>
      <c r="AF88" s="60">
        <v>154.61326432439884</v>
      </c>
      <c r="AG88" s="60">
        <v>1</v>
      </c>
      <c r="AH88" s="61">
        <f t="shared" si="13"/>
        <v>101.66299485727608</v>
      </c>
      <c r="AK88" s="61"/>
      <c r="AN88" s="61"/>
      <c r="AO88" s="62"/>
    </row>
    <row r="89" spans="1:41" s="60" customFormat="1">
      <c r="A89" s="63">
        <v>80</v>
      </c>
      <c r="B89" s="64" t="s">
        <v>137</v>
      </c>
      <c r="C89" s="63">
        <v>0</v>
      </c>
      <c r="U89" s="60">
        <f t="shared" si="9"/>
        <v>0</v>
      </c>
      <c r="V89" s="61">
        <f t="shared" si="10"/>
        <v>0</v>
      </c>
      <c r="X89" s="60">
        <v>13004.9</v>
      </c>
      <c r="Y89" s="60">
        <v>46984</v>
      </c>
      <c r="Z89" s="60">
        <f t="shared" si="11"/>
        <v>33979.1</v>
      </c>
      <c r="AA89" s="60">
        <f t="shared" si="12"/>
        <v>0</v>
      </c>
      <c r="AC89" s="61">
        <v>0</v>
      </c>
      <c r="AD89" s="61">
        <f t="shared" si="7"/>
        <v>0</v>
      </c>
      <c r="AE89" s="62">
        <f t="shared" si="8"/>
        <v>0</v>
      </c>
      <c r="AG89" s="60" t="s">
        <v>61</v>
      </c>
      <c r="AH89" s="61">
        <f t="shared" si="13"/>
        <v>0</v>
      </c>
      <c r="AK89" s="61"/>
      <c r="AN89" s="61"/>
      <c r="AO89" s="62"/>
    </row>
    <row r="90" spans="1:41" s="60" customFormat="1">
      <c r="A90" s="63">
        <v>81</v>
      </c>
      <c r="B90" s="64" t="s">
        <v>138</v>
      </c>
      <c r="C90" s="63">
        <v>0</v>
      </c>
      <c r="U90" s="60">
        <f t="shared" si="9"/>
        <v>0</v>
      </c>
      <c r="V90" s="61">
        <f t="shared" si="10"/>
        <v>0</v>
      </c>
      <c r="X90" s="60">
        <v>0</v>
      </c>
      <c r="Y90" s="60">
        <v>0</v>
      </c>
      <c r="Z90" s="60">
        <f t="shared" si="11"/>
        <v>0</v>
      </c>
      <c r="AA90" s="60">
        <f t="shared" si="12"/>
        <v>0</v>
      </c>
      <c r="AC90" s="61">
        <v>0</v>
      </c>
      <c r="AD90" s="61">
        <f t="shared" si="7"/>
        <v>0</v>
      </c>
      <c r="AE90" s="62">
        <f t="shared" si="8"/>
        <v>0</v>
      </c>
      <c r="AG90" s="60" t="s">
        <v>61</v>
      </c>
      <c r="AH90" s="61">
        <f t="shared" si="13"/>
        <v>0</v>
      </c>
      <c r="AK90" s="61"/>
      <c r="AN90" s="61"/>
      <c r="AO90" s="62"/>
    </row>
    <row r="91" spans="1:41" s="60" customFormat="1">
      <c r="A91" s="63">
        <v>82</v>
      </c>
      <c r="B91" s="64" t="s">
        <v>139</v>
      </c>
      <c r="C91" s="63">
        <v>1</v>
      </c>
      <c r="D91" s="60">
        <v>0</v>
      </c>
      <c r="E91" s="60">
        <v>0</v>
      </c>
      <c r="F91" s="60">
        <v>0</v>
      </c>
      <c r="G91" s="60">
        <v>0</v>
      </c>
      <c r="H91" s="60">
        <v>0</v>
      </c>
      <c r="I91" s="60">
        <v>0</v>
      </c>
      <c r="J91" s="60">
        <v>402306</v>
      </c>
      <c r="K91" s="60">
        <v>0</v>
      </c>
      <c r="L91" s="60">
        <v>1035506</v>
      </c>
      <c r="M91" s="60">
        <v>12747</v>
      </c>
      <c r="N91" s="60">
        <v>0</v>
      </c>
      <c r="O91" s="60">
        <v>15150</v>
      </c>
      <c r="P91" s="60">
        <v>0</v>
      </c>
      <c r="Q91" s="60">
        <v>0</v>
      </c>
      <c r="R91" s="60">
        <v>0</v>
      </c>
      <c r="S91" s="60">
        <v>0</v>
      </c>
      <c r="U91" s="60">
        <f t="shared" si="9"/>
        <v>430203</v>
      </c>
      <c r="V91" s="61">
        <f t="shared" si="10"/>
        <v>1.2199943465346386</v>
      </c>
      <c r="X91" s="60">
        <v>28945039.577839997</v>
      </c>
      <c r="Y91" s="60">
        <v>35262704.39055559</v>
      </c>
      <c r="Z91" s="60">
        <f t="shared" si="11"/>
        <v>6317664.8127155937</v>
      </c>
      <c r="AA91" s="60">
        <f t="shared" si="12"/>
        <v>77075.153548138405</v>
      </c>
      <c r="AC91" s="61">
        <v>118.63992445970364</v>
      </c>
      <c r="AD91" s="61">
        <f t="shared" si="7"/>
        <v>121.56013517405997</v>
      </c>
      <c r="AE91" s="62">
        <f t="shared" si="8"/>
        <v>2.9202107143563296</v>
      </c>
      <c r="AF91" s="60">
        <v>14.440397350993377</v>
      </c>
      <c r="AG91" s="60">
        <v>1</v>
      </c>
      <c r="AH91" s="61">
        <f t="shared" si="13"/>
        <v>121.56013517405997</v>
      </c>
      <c r="AK91" s="61"/>
      <c r="AN91" s="61"/>
      <c r="AO91" s="62"/>
    </row>
    <row r="92" spans="1:41" s="60" customFormat="1">
      <c r="A92" s="63">
        <v>83</v>
      </c>
      <c r="B92" s="64" t="s">
        <v>140</v>
      </c>
      <c r="C92" s="63">
        <v>1</v>
      </c>
      <c r="D92" s="60">
        <v>0</v>
      </c>
      <c r="E92" s="60">
        <v>596000</v>
      </c>
      <c r="F92" s="60">
        <v>0</v>
      </c>
      <c r="G92" s="60">
        <v>0</v>
      </c>
      <c r="H92" s="60">
        <v>0</v>
      </c>
      <c r="I92" s="60">
        <v>0</v>
      </c>
      <c r="J92" s="60">
        <v>636000</v>
      </c>
      <c r="K92" s="60">
        <v>443000</v>
      </c>
      <c r="L92" s="60">
        <v>894757</v>
      </c>
      <c r="M92" s="60">
        <v>0</v>
      </c>
      <c r="N92" s="60">
        <v>45042</v>
      </c>
      <c r="O92" s="60">
        <v>2562</v>
      </c>
      <c r="P92" s="60">
        <v>0</v>
      </c>
      <c r="Q92" s="60">
        <v>0</v>
      </c>
      <c r="R92" s="60">
        <v>0</v>
      </c>
      <c r="S92" s="60">
        <v>0</v>
      </c>
      <c r="T92" s="60" t="s">
        <v>57</v>
      </c>
      <c r="U92" s="60">
        <f t="shared" si="9"/>
        <v>2617361</v>
      </c>
      <c r="V92" s="61">
        <f t="shared" si="10"/>
        <v>12.275021829901336</v>
      </c>
      <c r="X92" s="60">
        <v>20492729.260000002</v>
      </c>
      <c r="Y92" s="60">
        <v>21322658.61739032</v>
      </c>
      <c r="Z92" s="60">
        <f t="shared" si="11"/>
        <v>829929.35739031807</v>
      </c>
      <c r="AA92" s="60">
        <f t="shared" si="12"/>
        <v>101874.00979242142</v>
      </c>
      <c r="AC92" s="61">
        <v>105.53392825627176</v>
      </c>
      <c r="AD92" s="61">
        <f t="shared" si="7"/>
        <v>103.55274955502875</v>
      </c>
      <c r="AE92" s="62">
        <f t="shared" si="8"/>
        <v>-1.9811787012430102</v>
      </c>
      <c r="AF92" s="60">
        <v>3.9155405405405403</v>
      </c>
      <c r="AG92" s="60">
        <v>1</v>
      </c>
      <c r="AH92" s="61">
        <f t="shared" si="13"/>
        <v>103.55274955502875</v>
      </c>
      <c r="AK92" s="61"/>
      <c r="AN92" s="61"/>
      <c r="AO92" s="62"/>
    </row>
    <row r="93" spans="1:41" s="60" customFormat="1">
      <c r="A93" s="63">
        <v>84</v>
      </c>
      <c r="B93" s="64" t="s">
        <v>141</v>
      </c>
      <c r="C93" s="63">
        <v>0</v>
      </c>
      <c r="U93" s="60">
        <f t="shared" si="9"/>
        <v>0</v>
      </c>
      <c r="V93" s="61">
        <f t="shared" si="10"/>
        <v>0</v>
      </c>
      <c r="X93" s="60">
        <v>285056.05</v>
      </c>
      <c r="Y93" s="60">
        <v>209122</v>
      </c>
      <c r="Z93" s="60">
        <f t="shared" si="11"/>
        <v>0</v>
      </c>
      <c r="AA93" s="60">
        <f t="shared" si="12"/>
        <v>0</v>
      </c>
      <c r="AC93" s="61">
        <v>0</v>
      </c>
      <c r="AD93" s="61">
        <f t="shared" si="7"/>
        <v>0</v>
      </c>
      <c r="AE93" s="62">
        <f t="shared" si="8"/>
        <v>0</v>
      </c>
      <c r="AG93" s="60" t="s">
        <v>61</v>
      </c>
      <c r="AH93" s="61">
        <f t="shared" si="13"/>
        <v>0</v>
      </c>
      <c r="AK93" s="61"/>
      <c r="AN93" s="61"/>
      <c r="AO93" s="62"/>
    </row>
    <row r="94" spans="1:41" s="60" customFormat="1">
      <c r="A94" s="63">
        <v>85</v>
      </c>
      <c r="B94" s="64" t="s">
        <v>142</v>
      </c>
      <c r="C94" s="63">
        <v>1</v>
      </c>
      <c r="D94" s="60">
        <v>0</v>
      </c>
      <c r="E94" s="60">
        <v>158971</v>
      </c>
      <c r="F94" s="60">
        <v>0</v>
      </c>
      <c r="G94" s="60">
        <v>0</v>
      </c>
      <c r="H94" s="60">
        <v>0</v>
      </c>
      <c r="I94" s="60">
        <v>0</v>
      </c>
      <c r="J94" s="60">
        <v>202369</v>
      </c>
      <c r="K94" s="60">
        <v>213</v>
      </c>
      <c r="L94" s="60">
        <v>147336</v>
      </c>
      <c r="M94" s="60">
        <v>0</v>
      </c>
      <c r="N94" s="60">
        <v>10123</v>
      </c>
      <c r="O94" s="60">
        <v>0</v>
      </c>
      <c r="P94" s="60">
        <v>0</v>
      </c>
      <c r="Q94" s="60">
        <v>0</v>
      </c>
      <c r="R94" s="60">
        <v>0</v>
      </c>
      <c r="S94" s="60">
        <v>0</v>
      </c>
      <c r="U94" s="60">
        <f t="shared" si="9"/>
        <v>371676</v>
      </c>
      <c r="V94" s="61">
        <f t="shared" si="10"/>
        <v>8.1955884292075503</v>
      </c>
      <c r="X94" s="60">
        <v>1871143.94</v>
      </c>
      <c r="Y94" s="60">
        <v>4535074</v>
      </c>
      <c r="Z94" s="60">
        <f t="shared" si="11"/>
        <v>2663930.06</v>
      </c>
      <c r="AA94" s="60">
        <f t="shared" si="12"/>
        <v>218324.74375954177</v>
      </c>
      <c r="AC94" s="61">
        <v>220.09930707432366</v>
      </c>
      <c r="AD94" s="61">
        <f t="shared" si="7"/>
        <v>230.70107884059729</v>
      </c>
      <c r="AE94" s="62">
        <f t="shared" si="8"/>
        <v>10.601771766273629</v>
      </c>
      <c r="AG94" s="60">
        <v>1</v>
      </c>
      <c r="AH94" s="61">
        <f t="shared" si="13"/>
        <v>230.70107884059729</v>
      </c>
      <c r="AK94" s="61"/>
      <c r="AN94" s="61"/>
      <c r="AO94" s="62"/>
    </row>
    <row r="95" spans="1:41" s="60" customFormat="1">
      <c r="A95" s="63">
        <v>86</v>
      </c>
      <c r="B95" s="64" t="s">
        <v>143</v>
      </c>
      <c r="C95" s="63">
        <v>1</v>
      </c>
      <c r="D95" s="60">
        <v>0</v>
      </c>
      <c r="E95" s="60">
        <v>86925</v>
      </c>
      <c r="F95" s="60">
        <v>0</v>
      </c>
      <c r="G95" s="60">
        <v>0</v>
      </c>
      <c r="H95" s="60">
        <v>0</v>
      </c>
      <c r="I95" s="60">
        <v>0</v>
      </c>
      <c r="J95" s="60">
        <v>623906</v>
      </c>
      <c r="K95" s="60">
        <v>83673</v>
      </c>
      <c r="L95" s="60">
        <v>558765</v>
      </c>
      <c r="M95" s="60">
        <v>3135</v>
      </c>
      <c r="N95" s="60">
        <v>231479.97999999998</v>
      </c>
      <c r="O95" s="60">
        <v>45082</v>
      </c>
      <c r="P95" s="60">
        <v>0</v>
      </c>
      <c r="Q95" s="60">
        <v>0</v>
      </c>
      <c r="R95" s="60">
        <v>0</v>
      </c>
      <c r="S95" s="60">
        <v>0</v>
      </c>
      <c r="U95" s="60">
        <f t="shared" si="9"/>
        <v>1074200.98</v>
      </c>
      <c r="V95" s="61">
        <f t="shared" si="10"/>
        <v>5.3916095278592273</v>
      </c>
      <c r="X95" s="60">
        <v>17813516.280000001</v>
      </c>
      <c r="Y95" s="60">
        <v>19923567.803815316</v>
      </c>
      <c r="Z95" s="60">
        <f t="shared" si="11"/>
        <v>2110051.5238153152</v>
      </c>
      <c r="AA95" s="60">
        <f t="shared" si="12"/>
        <v>113765.73900076534</v>
      </c>
      <c r="AC95" s="61">
        <v>110.71174682823587</v>
      </c>
      <c r="AD95" s="61">
        <f t="shared" si="7"/>
        <v>111.20657905736368</v>
      </c>
      <c r="AE95" s="62">
        <f t="shared" si="8"/>
        <v>0.49483222912780889</v>
      </c>
      <c r="AF95" s="60">
        <v>74.60522924174802</v>
      </c>
      <c r="AG95" s="60">
        <v>1</v>
      </c>
      <c r="AH95" s="61">
        <f t="shared" si="13"/>
        <v>111.20657905736368</v>
      </c>
      <c r="AK95" s="61"/>
      <c r="AN95" s="61"/>
      <c r="AO95" s="62"/>
    </row>
    <row r="96" spans="1:41" s="60" customFormat="1">
      <c r="A96" s="63">
        <v>87</v>
      </c>
      <c r="B96" s="64" t="s">
        <v>144</v>
      </c>
      <c r="C96" s="63">
        <v>1</v>
      </c>
      <c r="D96" s="60">
        <v>0</v>
      </c>
      <c r="E96" s="60">
        <v>0</v>
      </c>
      <c r="F96" s="60">
        <v>0</v>
      </c>
      <c r="G96" s="60">
        <v>0</v>
      </c>
      <c r="H96" s="60">
        <v>0</v>
      </c>
      <c r="I96" s="60">
        <v>0</v>
      </c>
      <c r="J96" s="60">
        <v>651037</v>
      </c>
      <c r="K96" s="60">
        <v>486755</v>
      </c>
      <c r="L96" s="60">
        <v>688215</v>
      </c>
      <c r="M96" s="60">
        <v>6266</v>
      </c>
      <c r="N96" s="60">
        <v>0</v>
      </c>
      <c r="O96" s="60">
        <v>4498</v>
      </c>
      <c r="P96" s="60">
        <v>0</v>
      </c>
      <c r="Q96" s="60">
        <v>0</v>
      </c>
      <c r="R96" s="60">
        <v>0</v>
      </c>
      <c r="S96" s="60">
        <v>0</v>
      </c>
      <c r="T96" s="60" t="s">
        <v>57</v>
      </c>
      <c r="U96" s="60">
        <f t="shared" si="9"/>
        <v>1836771</v>
      </c>
      <c r="V96" s="61">
        <f t="shared" si="10"/>
        <v>5.7887621545708958</v>
      </c>
      <c r="X96" s="60">
        <v>25028520.540000003</v>
      </c>
      <c r="Y96" s="60">
        <v>31729944.17381024</v>
      </c>
      <c r="Z96" s="60">
        <f t="shared" si="11"/>
        <v>6701423.6338102371</v>
      </c>
      <c r="AA96" s="60">
        <f t="shared" si="12"/>
        <v>387929.47513147671</v>
      </c>
      <c r="AC96" s="61">
        <v>122.43539156213944</v>
      </c>
      <c r="AD96" s="61">
        <f t="shared" si="7"/>
        <v>125.2251991826232</v>
      </c>
      <c r="AE96" s="62">
        <f t="shared" si="8"/>
        <v>2.7898076204837565</v>
      </c>
      <c r="AF96" s="60">
        <v>4.4899328859060406</v>
      </c>
      <c r="AG96" s="60">
        <v>1</v>
      </c>
      <c r="AH96" s="61">
        <f t="shared" si="13"/>
        <v>125.2251991826232</v>
      </c>
      <c r="AK96" s="61"/>
      <c r="AN96" s="61"/>
      <c r="AO96" s="62"/>
    </row>
    <row r="97" spans="1:41" s="60" customFormat="1">
      <c r="A97" s="63">
        <v>88</v>
      </c>
      <c r="B97" s="64" t="s">
        <v>145</v>
      </c>
      <c r="C97" s="63">
        <v>1</v>
      </c>
      <c r="D97" s="60">
        <v>0</v>
      </c>
      <c r="E97" s="60">
        <v>50000</v>
      </c>
      <c r="F97" s="60">
        <v>0</v>
      </c>
      <c r="G97" s="60">
        <v>0</v>
      </c>
      <c r="H97" s="60">
        <v>0</v>
      </c>
      <c r="I97" s="60">
        <v>0</v>
      </c>
      <c r="J97" s="60">
        <v>1090000</v>
      </c>
      <c r="K97" s="60">
        <v>727201</v>
      </c>
      <c r="L97" s="60">
        <v>1359145</v>
      </c>
      <c r="M97" s="60">
        <v>1756</v>
      </c>
      <c r="N97" s="60">
        <v>0</v>
      </c>
      <c r="O97" s="60">
        <v>8355</v>
      </c>
      <c r="P97" s="60">
        <v>0</v>
      </c>
      <c r="Q97" s="60">
        <v>0</v>
      </c>
      <c r="R97" s="60">
        <v>0</v>
      </c>
      <c r="S97" s="60">
        <v>0</v>
      </c>
      <c r="T97" s="60" t="s">
        <v>57</v>
      </c>
      <c r="U97" s="60">
        <f t="shared" si="9"/>
        <v>3236457</v>
      </c>
      <c r="V97" s="61">
        <f t="shared" si="10"/>
        <v>7.6306325663016841</v>
      </c>
      <c r="X97" s="60">
        <v>34368780.379999988</v>
      </c>
      <c r="Y97" s="60">
        <v>42414006.596160926</v>
      </c>
      <c r="Z97" s="60">
        <f t="shared" si="11"/>
        <v>8045226.2161609381</v>
      </c>
      <c r="AA97" s="60">
        <f t="shared" si="12"/>
        <v>613901.65168301726</v>
      </c>
      <c r="AC97" s="61">
        <v>116.38133922430198</v>
      </c>
      <c r="AD97" s="61">
        <f t="shared" si="7"/>
        <v>121.62231095288556</v>
      </c>
      <c r="AE97" s="62">
        <f t="shared" si="8"/>
        <v>5.240971728583574</v>
      </c>
      <c r="AF97" s="60">
        <v>14.442906574394463</v>
      </c>
      <c r="AG97" s="60">
        <v>1</v>
      </c>
      <c r="AH97" s="61">
        <f t="shared" si="13"/>
        <v>121.62231095288556</v>
      </c>
      <c r="AK97" s="61"/>
      <c r="AN97" s="61"/>
      <c r="AO97" s="62"/>
    </row>
    <row r="98" spans="1:41" s="60" customFormat="1">
      <c r="A98" s="63">
        <v>89</v>
      </c>
      <c r="B98" s="64" t="s">
        <v>146</v>
      </c>
      <c r="C98" s="63">
        <v>1</v>
      </c>
      <c r="D98" s="60">
        <v>11530</v>
      </c>
      <c r="E98" s="60">
        <v>0</v>
      </c>
      <c r="F98" s="60">
        <v>0</v>
      </c>
      <c r="G98" s="60">
        <v>0</v>
      </c>
      <c r="H98" s="60">
        <v>0</v>
      </c>
      <c r="I98" s="60">
        <v>0</v>
      </c>
      <c r="J98" s="60">
        <v>0</v>
      </c>
      <c r="K98" s="60">
        <v>0</v>
      </c>
      <c r="L98" s="60">
        <v>216816</v>
      </c>
      <c r="M98" s="60">
        <v>0</v>
      </c>
      <c r="N98" s="60">
        <v>20934</v>
      </c>
      <c r="O98" s="60">
        <v>46748</v>
      </c>
      <c r="P98" s="60">
        <v>0</v>
      </c>
      <c r="Q98" s="60">
        <v>0</v>
      </c>
      <c r="R98" s="60">
        <v>0</v>
      </c>
      <c r="S98" s="60">
        <v>0</v>
      </c>
      <c r="U98" s="60">
        <f t="shared" si="9"/>
        <v>67682</v>
      </c>
      <c r="V98" s="61">
        <f t="shared" si="10"/>
        <v>0.72755964592713551</v>
      </c>
      <c r="X98" s="60">
        <v>3756339.3899999997</v>
      </c>
      <c r="Y98" s="60">
        <v>9302605</v>
      </c>
      <c r="Z98" s="60">
        <f t="shared" si="11"/>
        <v>5546265.6100000003</v>
      </c>
      <c r="AA98" s="60">
        <f t="shared" si="12"/>
        <v>40352.390434294481</v>
      </c>
      <c r="AC98" s="61">
        <v>245.11652789818359</v>
      </c>
      <c r="AD98" s="61">
        <f t="shared" si="7"/>
        <v>246.57656425357524</v>
      </c>
      <c r="AE98" s="62">
        <f t="shared" si="8"/>
        <v>1.4600363553916509</v>
      </c>
      <c r="AF98" s="60">
        <v>29.862542955326461</v>
      </c>
      <c r="AG98" s="60">
        <v>1</v>
      </c>
      <c r="AH98" s="61">
        <f t="shared" si="13"/>
        <v>246.57656425357524</v>
      </c>
      <c r="AK98" s="61"/>
      <c r="AN98" s="61"/>
      <c r="AO98" s="62"/>
    </row>
    <row r="99" spans="1:41" s="60" customFormat="1">
      <c r="A99" s="63">
        <v>90</v>
      </c>
      <c r="B99" s="64" t="s">
        <v>147</v>
      </c>
      <c r="C99" s="63">
        <v>0</v>
      </c>
      <c r="U99" s="60">
        <f t="shared" si="9"/>
        <v>0</v>
      </c>
      <c r="V99" s="61">
        <f t="shared" si="10"/>
        <v>0</v>
      </c>
      <c r="X99" s="60">
        <v>0</v>
      </c>
      <c r="Y99" s="60">
        <v>0</v>
      </c>
      <c r="Z99" s="60">
        <f t="shared" si="11"/>
        <v>0</v>
      </c>
      <c r="AA99" s="60">
        <f t="shared" si="12"/>
        <v>0</v>
      </c>
      <c r="AC99" s="61">
        <v>0</v>
      </c>
      <c r="AD99" s="61">
        <f t="shared" si="7"/>
        <v>0</v>
      </c>
      <c r="AE99" s="62">
        <f t="shared" si="8"/>
        <v>0</v>
      </c>
      <c r="AG99" s="60" t="s">
        <v>61</v>
      </c>
      <c r="AH99" s="61">
        <f t="shared" si="13"/>
        <v>0</v>
      </c>
      <c r="AK99" s="61"/>
      <c r="AN99" s="61"/>
      <c r="AO99" s="62"/>
    </row>
    <row r="100" spans="1:41" s="60" customFormat="1">
      <c r="A100" s="63">
        <v>91</v>
      </c>
      <c r="B100" s="64" t="s">
        <v>148</v>
      </c>
      <c r="C100" s="63">
        <v>1</v>
      </c>
      <c r="D100" s="60">
        <v>0</v>
      </c>
      <c r="E100" s="60">
        <v>132572</v>
      </c>
      <c r="F100" s="60">
        <v>0</v>
      </c>
      <c r="G100" s="60">
        <v>0</v>
      </c>
      <c r="H100" s="60">
        <v>0</v>
      </c>
      <c r="I100" s="60">
        <v>0</v>
      </c>
      <c r="J100" s="60">
        <v>103198</v>
      </c>
      <c r="K100" s="60">
        <v>0</v>
      </c>
      <c r="L100" s="60">
        <v>0</v>
      </c>
      <c r="M100" s="60">
        <v>11753</v>
      </c>
      <c r="N100" s="60">
        <v>84421</v>
      </c>
      <c r="O100" s="60">
        <v>11966</v>
      </c>
      <c r="P100" s="60">
        <v>0</v>
      </c>
      <c r="Q100" s="60">
        <v>0</v>
      </c>
      <c r="R100" s="60">
        <v>0</v>
      </c>
      <c r="S100" s="60">
        <v>0</v>
      </c>
      <c r="U100" s="60">
        <f t="shared" si="9"/>
        <v>343910</v>
      </c>
      <c r="V100" s="61">
        <f t="shared" si="10"/>
        <v>7.5815694957730511</v>
      </c>
      <c r="X100" s="60">
        <v>2387006.7599999998</v>
      </c>
      <c r="Y100" s="60">
        <v>4536132</v>
      </c>
      <c r="Z100" s="60">
        <f t="shared" si="11"/>
        <v>2149125.2400000002</v>
      </c>
      <c r="AA100" s="60">
        <f t="shared" si="12"/>
        <v>162937.42362179939</v>
      </c>
      <c r="AC100" s="61">
        <v>149.78439894131711</v>
      </c>
      <c r="AD100" s="61">
        <f t="shared" si="7"/>
        <v>183.20830295336913</v>
      </c>
      <c r="AE100" s="62">
        <f t="shared" si="8"/>
        <v>33.42390401205202</v>
      </c>
      <c r="AF100" s="60">
        <v>11.295918367346939</v>
      </c>
      <c r="AG100" s="60">
        <v>1</v>
      </c>
      <c r="AH100" s="61">
        <f t="shared" si="13"/>
        <v>183.20830295336913</v>
      </c>
      <c r="AK100" s="61"/>
      <c r="AN100" s="61"/>
      <c r="AO100" s="62"/>
    </row>
    <row r="101" spans="1:41" s="60" customFormat="1">
      <c r="A101" s="63">
        <v>92</v>
      </c>
      <c r="B101" s="64" t="s">
        <v>149</v>
      </c>
      <c r="C101" s="63">
        <v>0</v>
      </c>
      <c r="T101" s="60" t="s">
        <v>57</v>
      </c>
      <c r="U101" s="60">
        <f t="shared" si="9"/>
        <v>0</v>
      </c>
      <c r="V101" s="61">
        <f t="shared" si="10"/>
        <v>0</v>
      </c>
      <c r="X101" s="60">
        <v>0</v>
      </c>
      <c r="Y101" s="60">
        <v>0</v>
      </c>
      <c r="Z101" s="60">
        <f t="shared" si="11"/>
        <v>0</v>
      </c>
      <c r="AA101" s="60">
        <f t="shared" si="12"/>
        <v>0</v>
      </c>
      <c r="AC101" s="61">
        <v>0</v>
      </c>
      <c r="AD101" s="61">
        <f t="shared" si="7"/>
        <v>0</v>
      </c>
      <c r="AE101" s="62">
        <f t="shared" si="8"/>
        <v>0</v>
      </c>
      <c r="AG101" s="60" t="s">
        <v>61</v>
      </c>
      <c r="AH101" s="61">
        <f t="shared" si="13"/>
        <v>0</v>
      </c>
      <c r="AK101" s="61"/>
      <c r="AN101" s="61"/>
      <c r="AO101" s="62"/>
    </row>
    <row r="102" spans="1:41" s="60" customFormat="1">
      <c r="A102" s="63">
        <v>93</v>
      </c>
      <c r="B102" s="64" t="s">
        <v>150</v>
      </c>
      <c r="C102" s="63">
        <v>1</v>
      </c>
      <c r="D102" s="60">
        <v>0</v>
      </c>
      <c r="E102" s="60">
        <v>1100000</v>
      </c>
      <c r="F102" s="60">
        <v>0</v>
      </c>
      <c r="G102" s="60">
        <v>0</v>
      </c>
      <c r="H102" s="60">
        <v>0</v>
      </c>
      <c r="I102" s="60">
        <v>20000</v>
      </c>
      <c r="J102" s="60">
        <v>2680000</v>
      </c>
      <c r="K102" s="60">
        <v>1400000</v>
      </c>
      <c r="L102" s="60">
        <v>1899218</v>
      </c>
      <c r="M102" s="60">
        <v>14644</v>
      </c>
      <c r="N102" s="60">
        <v>6487</v>
      </c>
      <c r="O102" s="60">
        <v>391944</v>
      </c>
      <c r="P102" s="60">
        <v>0</v>
      </c>
      <c r="Q102" s="60">
        <v>0</v>
      </c>
      <c r="R102" s="60">
        <v>0</v>
      </c>
      <c r="S102" s="60">
        <v>0</v>
      </c>
      <c r="T102" s="60" t="s">
        <v>57</v>
      </c>
      <c r="U102" s="60">
        <f t="shared" si="9"/>
        <v>7512293</v>
      </c>
      <c r="V102" s="61">
        <f t="shared" si="10"/>
        <v>8.729380654329475</v>
      </c>
      <c r="X102" s="60">
        <v>85328324.66643998</v>
      </c>
      <c r="Y102" s="60">
        <v>86057571.521688178</v>
      </c>
      <c r="Z102" s="60">
        <f t="shared" si="11"/>
        <v>729246.85524819791</v>
      </c>
      <c r="AA102" s="60">
        <f t="shared" si="12"/>
        <v>63658.733904342262</v>
      </c>
      <c r="AC102" s="61">
        <v>105.77537315058092</v>
      </c>
      <c r="AD102" s="61">
        <f t="shared" si="7"/>
        <v>100.78003186391591</v>
      </c>
      <c r="AE102" s="62">
        <f t="shared" si="8"/>
        <v>-4.9953412866650098</v>
      </c>
      <c r="AF102" s="60">
        <v>541.34622696207418</v>
      </c>
      <c r="AG102" s="60">
        <v>1</v>
      </c>
      <c r="AH102" s="61">
        <f t="shared" si="13"/>
        <v>100.78003186391591</v>
      </c>
      <c r="AK102" s="61"/>
      <c r="AN102" s="61"/>
      <c r="AO102" s="62"/>
    </row>
    <row r="103" spans="1:41" s="60" customFormat="1">
      <c r="A103" s="63">
        <v>94</v>
      </c>
      <c r="B103" s="64" t="s">
        <v>151</v>
      </c>
      <c r="C103" s="63">
        <v>1</v>
      </c>
      <c r="D103" s="60">
        <v>0</v>
      </c>
      <c r="E103" s="60">
        <v>31500</v>
      </c>
      <c r="F103" s="60">
        <v>0</v>
      </c>
      <c r="G103" s="60">
        <v>0</v>
      </c>
      <c r="H103" s="60">
        <v>0</v>
      </c>
      <c r="I103" s="60">
        <v>102312</v>
      </c>
      <c r="J103" s="60">
        <v>576162</v>
      </c>
      <c r="K103" s="60">
        <v>341099</v>
      </c>
      <c r="L103" s="60">
        <v>744928</v>
      </c>
      <c r="M103" s="60">
        <v>7236</v>
      </c>
      <c r="N103" s="60">
        <v>3746</v>
      </c>
      <c r="O103" s="60">
        <v>2927</v>
      </c>
      <c r="P103" s="60">
        <v>0</v>
      </c>
      <c r="Q103" s="60">
        <v>0</v>
      </c>
      <c r="R103" s="60">
        <v>0</v>
      </c>
      <c r="S103" s="60">
        <v>0</v>
      </c>
      <c r="T103" s="60" t="s">
        <v>57</v>
      </c>
      <c r="U103" s="60">
        <f t="shared" si="9"/>
        <v>1809910</v>
      </c>
      <c r="V103" s="61">
        <f t="shared" si="10"/>
        <v>9.535500061219901</v>
      </c>
      <c r="X103" s="60">
        <v>17736701.940000001</v>
      </c>
      <c r="Y103" s="60">
        <v>18980756</v>
      </c>
      <c r="Z103" s="60">
        <f t="shared" si="11"/>
        <v>1244054.0599999987</v>
      </c>
      <c r="AA103" s="60">
        <f t="shared" si="12"/>
        <v>118626.77565290853</v>
      </c>
      <c r="AC103" s="61">
        <v>113.22905073857798</v>
      </c>
      <c r="AD103" s="61">
        <f t="shared" si="7"/>
        <v>106.34518913467794</v>
      </c>
      <c r="AE103" s="62">
        <f t="shared" si="8"/>
        <v>-6.8838616039000442</v>
      </c>
      <c r="AF103" s="60">
        <v>3.5</v>
      </c>
      <c r="AG103" s="60">
        <v>1</v>
      </c>
      <c r="AH103" s="61">
        <f t="shared" si="13"/>
        <v>106.34518913467794</v>
      </c>
      <c r="AK103" s="61"/>
      <c r="AN103" s="61"/>
      <c r="AO103" s="62"/>
    </row>
    <row r="104" spans="1:41" s="60" customFormat="1">
      <c r="A104" s="63">
        <v>95</v>
      </c>
      <c r="B104" s="64" t="s">
        <v>152</v>
      </c>
      <c r="C104" s="63">
        <v>1</v>
      </c>
      <c r="D104" s="60">
        <v>0</v>
      </c>
      <c r="E104" s="60">
        <v>600162</v>
      </c>
      <c r="F104" s="60">
        <v>0</v>
      </c>
      <c r="G104" s="60">
        <v>0</v>
      </c>
      <c r="H104" s="60">
        <v>0</v>
      </c>
      <c r="I104" s="60">
        <v>0</v>
      </c>
      <c r="J104" s="60">
        <v>3320975</v>
      </c>
      <c r="K104" s="60">
        <v>2107823</v>
      </c>
      <c r="L104" s="60">
        <v>9457704</v>
      </c>
      <c r="M104" s="60">
        <v>33568</v>
      </c>
      <c r="N104" s="60">
        <v>10754</v>
      </c>
      <c r="O104" s="60">
        <v>720467</v>
      </c>
      <c r="P104" s="60">
        <v>0</v>
      </c>
      <c r="Q104" s="60">
        <v>0</v>
      </c>
      <c r="R104" s="60">
        <v>0</v>
      </c>
      <c r="S104" s="60">
        <v>0</v>
      </c>
      <c r="T104" s="60" t="s">
        <v>57</v>
      </c>
      <c r="U104" s="60">
        <f t="shared" si="9"/>
        <v>16251453</v>
      </c>
      <c r="V104" s="61">
        <f t="shared" si="10"/>
        <v>12.771955440168995</v>
      </c>
      <c r="X104" s="60">
        <v>126851512.44000001</v>
      </c>
      <c r="Y104" s="60">
        <v>127243264.16679831</v>
      </c>
      <c r="Z104" s="60">
        <f t="shared" si="11"/>
        <v>391751.72679829597</v>
      </c>
      <c r="AA104" s="60">
        <f t="shared" si="12"/>
        <v>50034.35598277094</v>
      </c>
      <c r="AC104" s="61">
        <v>100.81305306954116</v>
      </c>
      <c r="AD104" s="61">
        <f t="shared" si="7"/>
        <v>100.26938375762539</v>
      </c>
      <c r="AE104" s="62">
        <f t="shared" si="8"/>
        <v>-0.54366931191576384</v>
      </c>
      <c r="AF104" s="60">
        <v>957.4590608877844</v>
      </c>
      <c r="AG104" s="60">
        <v>1</v>
      </c>
      <c r="AH104" s="61">
        <f t="shared" si="13"/>
        <v>100.26938375762539</v>
      </c>
      <c r="AK104" s="61"/>
      <c r="AN104" s="61"/>
      <c r="AO104" s="62"/>
    </row>
    <row r="105" spans="1:41" s="60" customFormat="1">
      <c r="A105" s="63">
        <v>96</v>
      </c>
      <c r="B105" s="64" t="s">
        <v>153</v>
      </c>
      <c r="C105" s="63">
        <v>1</v>
      </c>
      <c r="D105" s="60">
        <v>0</v>
      </c>
      <c r="E105" s="60">
        <v>0</v>
      </c>
      <c r="F105" s="60">
        <v>0</v>
      </c>
      <c r="G105" s="60">
        <v>0</v>
      </c>
      <c r="H105" s="60">
        <v>0</v>
      </c>
      <c r="I105" s="60">
        <v>0</v>
      </c>
      <c r="J105" s="60">
        <v>2774635</v>
      </c>
      <c r="K105" s="60">
        <v>111800</v>
      </c>
      <c r="L105" s="60">
        <v>0</v>
      </c>
      <c r="M105" s="60">
        <v>0</v>
      </c>
      <c r="N105" s="60">
        <v>23577</v>
      </c>
      <c r="O105" s="60">
        <v>73724</v>
      </c>
      <c r="P105" s="60">
        <v>0</v>
      </c>
      <c r="Q105" s="60">
        <v>0</v>
      </c>
      <c r="R105" s="60">
        <v>0</v>
      </c>
      <c r="S105" s="60">
        <v>0</v>
      </c>
      <c r="U105" s="60">
        <f t="shared" si="9"/>
        <v>2983736</v>
      </c>
      <c r="V105" s="61">
        <f t="shared" si="10"/>
        <v>5.8385682532726291</v>
      </c>
      <c r="X105" s="60">
        <v>34334682.75</v>
      </c>
      <c r="Y105" s="60">
        <v>51103898.602667853</v>
      </c>
      <c r="Z105" s="60">
        <f t="shared" si="11"/>
        <v>16769215.852667853</v>
      </c>
      <c r="AA105" s="60">
        <f t="shared" si="12"/>
        <v>979082.11309662636</v>
      </c>
      <c r="AC105" s="61">
        <v>143.99561576907294</v>
      </c>
      <c r="AD105" s="61">
        <f t="shared" si="7"/>
        <v>145.98887327587505</v>
      </c>
      <c r="AE105" s="62">
        <f t="shared" si="8"/>
        <v>1.9932575068021094</v>
      </c>
      <c r="AF105" s="60">
        <v>74.597762816466798</v>
      </c>
      <c r="AG105" s="60">
        <v>1</v>
      </c>
      <c r="AH105" s="61">
        <f t="shared" si="13"/>
        <v>145.98887327587505</v>
      </c>
      <c r="AK105" s="61"/>
      <c r="AN105" s="61"/>
      <c r="AO105" s="62"/>
    </row>
    <row r="106" spans="1:41" s="60" customFormat="1">
      <c r="A106" s="63">
        <v>97</v>
      </c>
      <c r="B106" s="64" t="s">
        <v>154</v>
      </c>
      <c r="C106" s="63">
        <v>1</v>
      </c>
      <c r="D106" s="60">
        <v>0</v>
      </c>
      <c r="E106" s="60">
        <v>0</v>
      </c>
      <c r="F106" s="60">
        <v>0</v>
      </c>
      <c r="G106" s="60">
        <v>0</v>
      </c>
      <c r="H106" s="60">
        <v>0</v>
      </c>
      <c r="I106" s="60">
        <v>0</v>
      </c>
      <c r="J106" s="60">
        <v>3252848</v>
      </c>
      <c r="K106" s="60">
        <v>1674000</v>
      </c>
      <c r="L106" s="60">
        <v>2596600</v>
      </c>
      <c r="M106" s="60">
        <v>36538</v>
      </c>
      <c r="N106" s="60">
        <v>274328.91000000003</v>
      </c>
      <c r="O106" s="60">
        <v>145154</v>
      </c>
      <c r="P106" s="60">
        <v>0</v>
      </c>
      <c r="Q106" s="60">
        <v>0</v>
      </c>
      <c r="R106" s="60">
        <v>0</v>
      </c>
      <c r="S106" s="60">
        <v>0</v>
      </c>
      <c r="T106" s="60" t="s">
        <v>57</v>
      </c>
      <c r="U106" s="60">
        <f t="shared" si="9"/>
        <v>7979468.9100000001</v>
      </c>
      <c r="V106" s="61">
        <f t="shared" si="10"/>
        <v>12.983785027369704</v>
      </c>
      <c r="X106" s="60">
        <v>61364752.100000001</v>
      </c>
      <c r="Y106" s="60">
        <v>61457185.968339361</v>
      </c>
      <c r="Z106" s="60">
        <f t="shared" si="11"/>
        <v>92433.86833935976</v>
      </c>
      <c r="AA106" s="60">
        <f t="shared" si="12"/>
        <v>12001.414757664417</v>
      </c>
      <c r="AC106" s="61">
        <v>99.053712793534928</v>
      </c>
      <c r="AD106" s="61">
        <f t="shared" si="7"/>
        <v>100.13107272632769</v>
      </c>
      <c r="AE106" s="62">
        <f t="shared" si="8"/>
        <v>1.0773599327927599</v>
      </c>
      <c r="AF106" s="60">
        <v>178.83774834437088</v>
      </c>
      <c r="AG106" s="60">
        <v>1</v>
      </c>
      <c r="AH106" s="61">
        <f t="shared" si="13"/>
        <v>100.13107272632769</v>
      </c>
      <c r="AK106" s="61"/>
      <c r="AN106" s="61"/>
      <c r="AO106" s="62"/>
    </row>
    <row r="107" spans="1:41" s="60" customFormat="1">
      <c r="A107" s="63">
        <v>98</v>
      </c>
      <c r="B107" s="64" t="s">
        <v>155</v>
      </c>
      <c r="C107" s="63">
        <v>1</v>
      </c>
      <c r="D107" s="60">
        <v>0</v>
      </c>
      <c r="E107" s="60">
        <v>62049</v>
      </c>
      <c r="F107" s="60">
        <v>0</v>
      </c>
      <c r="G107" s="60">
        <v>0</v>
      </c>
      <c r="H107" s="60">
        <v>0</v>
      </c>
      <c r="I107" s="60">
        <v>0</v>
      </c>
      <c r="J107" s="60">
        <v>0</v>
      </c>
      <c r="K107" s="60">
        <v>0</v>
      </c>
      <c r="L107" s="60">
        <v>60328</v>
      </c>
      <c r="M107" s="60">
        <v>0</v>
      </c>
      <c r="N107" s="60">
        <v>1228</v>
      </c>
      <c r="O107" s="60">
        <v>1028</v>
      </c>
      <c r="P107" s="60">
        <v>0</v>
      </c>
      <c r="Q107" s="60">
        <v>0</v>
      </c>
      <c r="R107" s="60">
        <v>0</v>
      </c>
      <c r="S107" s="60">
        <v>0</v>
      </c>
      <c r="U107" s="60">
        <f t="shared" si="9"/>
        <v>64305</v>
      </c>
      <c r="V107" s="61">
        <f t="shared" si="10"/>
        <v>4.3043666847842097</v>
      </c>
      <c r="X107" s="60">
        <v>924504.84</v>
      </c>
      <c r="Y107" s="60">
        <v>1493948</v>
      </c>
      <c r="Z107" s="60">
        <f t="shared" si="11"/>
        <v>569443.16</v>
      </c>
      <c r="AA107" s="60">
        <f t="shared" si="12"/>
        <v>24510.921667822444</v>
      </c>
      <c r="AC107" s="61">
        <v>145.82848098176055</v>
      </c>
      <c r="AD107" s="61">
        <f t="shared" si="7"/>
        <v>158.94314607722094</v>
      </c>
      <c r="AE107" s="62">
        <f t="shared" si="8"/>
        <v>13.114665095460396</v>
      </c>
      <c r="AF107" s="60">
        <v>1</v>
      </c>
      <c r="AG107" s="60">
        <v>1</v>
      </c>
      <c r="AH107" s="61">
        <f t="shared" si="13"/>
        <v>158.94314607722094</v>
      </c>
      <c r="AK107" s="61"/>
      <c r="AN107" s="61"/>
      <c r="AO107" s="62"/>
    </row>
    <row r="108" spans="1:41" s="60" customFormat="1">
      <c r="A108" s="63">
        <v>99</v>
      </c>
      <c r="B108" s="64" t="s">
        <v>156</v>
      </c>
      <c r="C108" s="63">
        <v>1</v>
      </c>
      <c r="D108" s="60">
        <v>0</v>
      </c>
      <c r="E108" s="60">
        <v>15000</v>
      </c>
      <c r="F108" s="60">
        <v>0</v>
      </c>
      <c r="G108" s="60">
        <v>0</v>
      </c>
      <c r="H108" s="60">
        <v>0</v>
      </c>
      <c r="I108" s="60">
        <v>50000</v>
      </c>
      <c r="J108" s="60">
        <v>764928</v>
      </c>
      <c r="K108" s="60">
        <v>165000</v>
      </c>
      <c r="L108" s="60">
        <v>718044</v>
      </c>
      <c r="M108" s="60">
        <v>3653</v>
      </c>
      <c r="N108" s="60">
        <v>0</v>
      </c>
      <c r="O108" s="60">
        <v>92315</v>
      </c>
      <c r="P108" s="60">
        <v>0</v>
      </c>
      <c r="Q108" s="60">
        <v>0</v>
      </c>
      <c r="R108" s="60">
        <v>0</v>
      </c>
      <c r="S108" s="60">
        <v>0</v>
      </c>
      <c r="T108" s="60" t="s">
        <v>57</v>
      </c>
      <c r="U108" s="60">
        <f t="shared" si="9"/>
        <v>1808940</v>
      </c>
      <c r="V108" s="61">
        <f t="shared" si="10"/>
        <v>4.8644669905521329</v>
      </c>
      <c r="X108" s="60">
        <v>26242664.986009996</v>
      </c>
      <c r="Y108" s="60">
        <v>37186808</v>
      </c>
      <c r="Z108" s="60">
        <f t="shared" si="11"/>
        <v>10944143.013990004</v>
      </c>
      <c r="AA108" s="60">
        <f t="shared" si="12"/>
        <v>532374.22431436111</v>
      </c>
      <c r="AC108" s="61">
        <v>131.58139951506917</v>
      </c>
      <c r="AD108" s="61">
        <f t="shared" si="7"/>
        <v>139.67496744414552</v>
      </c>
      <c r="AE108" s="62">
        <f t="shared" si="8"/>
        <v>8.0935679290763574</v>
      </c>
      <c r="AF108" s="60">
        <v>104.63667820069205</v>
      </c>
      <c r="AG108" s="60">
        <v>1</v>
      </c>
      <c r="AH108" s="61">
        <f t="shared" si="13"/>
        <v>139.67496744414552</v>
      </c>
      <c r="AK108" s="61"/>
      <c r="AN108" s="61"/>
      <c r="AO108" s="62"/>
    </row>
    <row r="109" spans="1:41" s="60" customFormat="1">
      <c r="A109" s="63">
        <v>100</v>
      </c>
      <c r="B109" s="64" t="s">
        <v>157</v>
      </c>
      <c r="C109" s="63">
        <v>1</v>
      </c>
      <c r="D109" s="60">
        <v>0</v>
      </c>
      <c r="E109" s="60">
        <v>1072598</v>
      </c>
      <c r="F109" s="60">
        <v>0</v>
      </c>
      <c r="G109" s="60">
        <v>0</v>
      </c>
      <c r="H109" s="60">
        <v>0</v>
      </c>
      <c r="I109" s="60">
        <v>209441</v>
      </c>
      <c r="J109" s="60">
        <v>7924417</v>
      </c>
      <c r="K109" s="60">
        <v>1433592</v>
      </c>
      <c r="L109" s="60">
        <v>3627095</v>
      </c>
      <c r="M109" s="60">
        <v>37495</v>
      </c>
      <c r="N109" s="60">
        <v>20828</v>
      </c>
      <c r="O109" s="60">
        <v>284639</v>
      </c>
      <c r="P109" s="60">
        <v>0</v>
      </c>
      <c r="Q109" s="60">
        <v>0</v>
      </c>
      <c r="R109" s="60">
        <v>0</v>
      </c>
      <c r="S109" s="60">
        <v>0</v>
      </c>
      <c r="T109" s="60" t="s">
        <v>57</v>
      </c>
      <c r="U109" s="60">
        <f t="shared" si="9"/>
        <v>14610105</v>
      </c>
      <c r="V109" s="61">
        <f t="shared" si="10"/>
        <v>11.214853989781965</v>
      </c>
      <c r="X109" s="60">
        <v>91598610.68881999</v>
      </c>
      <c r="Y109" s="60">
        <v>130274589.51593578</v>
      </c>
      <c r="Z109" s="60">
        <f t="shared" si="11"/>
        <v>38675978.827115789</v>
      </c>
      <c r="AA109" s="60">
        <f t="shared" si="12"/>
        <v>4337454.5545800226</v>
      </c>
      <c r="AC109" s="61">
        <v>137.14869890756594</v>
      </c>
      <c r="AD109" s="61">
        <f t="shared" si="7"/>
        <v>137.48804050008036</v>
      </c>
      <c r="AE109" s="62">
        <f t="shared" si="8"/>
        <v>0.33934159251441542</v>
      </c>
      <c r="AF109" s="60">
        <v>329.43189368770766</v>
      </c>
      <c r="AG109" s="60">
        <v>1</v>
      </c>
      <c r="AH109" s="61">
        <f t="shared" si="13"/>
        <v>137.48804050008036</v>
      </c>
      <c r="AK109" s="61"/>
      <c r="AN109" s="61"/>
      <c r="AO109" s="62"/>
    </row>
    <row r="110" spans="1:41" s="60" customFormat="1">
      <c r="A110" s="63">
        <v>101</v>
      </c>
      <c r="B110" s="64" t="s">
        <v>158</v>
      </c>
      <c r="C110" s="63">
        <v>1</v>
      </c>
      <c r="D110" s="60">
        <v>0</v>
      </c>
      <c r="E110" s="60">
        <v>183753</v>
      </c>
      <c r="F110" s="60">
        <v>0</v>
      </c>
      <c r="G110" s="60">
        <v>0</v>
      </c>
      <c r="H110" s="60">
        <v>0</v>
      </c>
      <c r="I110" s="60">
        <v>84276</v>
      </c>
      <c r="J110" s="60">
        <v>1927872</v>
      </c>
      <c r="K110" s="60">
        <v>1465666</v>
      </c>
      <c r="L110" s="60">
        <v>1605700</v>
      </c>
      <c r="M110" s="60">
        <v>4995</v>
      </c>
      <c r="N110" s="60">
        <v>24643.56</v>
      </c>
      <c r="O110" s="60">
        <v>270890</v>
      </c>
      <c r="P110" s="60">
        <v>0</v>
      </c>
      <c r="Q110" s="60">
        <v>0</v>
      </c>
      <c r="R110" s="60">
        <v>0</v>
      </c>
      <c r="S110" s="60">
        <v>0</v>
      </c>
      <c r="U110" s="60">
        <f t="shared" si="9"/>
        <v>3962095.5599999996</v>
      </c>
      <c r="V110" s="61">
        <f t="shared" si="10"/>
        <v>6.1072780682359946</v>
      </c>
      <c r="X110" s="60">
        <v>57559562.145959996</v>
      </c>
      <c r="Y110" s="60">
        <v>64874982.205360726</v>
      </c>
      <c r="Z110" s="60">
        <f t="shared" si="11"/>
        <v>7315420.0594007298</v>
      </c>
      <c r="AA110" s="60">
        <f t="shared" si="12"/>
        <v>446773.04488711734</v>
      </c>
      <c r="AC110" s="61">
        <v>109.69201191812239</v>
      </c>
      <c r="AD110" s="61">
        <f t="shared" si="7"/>
        <v>111.93311199466049</v>
      </c>
      <c r="AE110" s="62">
        <f t="shared" si="8"/>
        <v>2.2411000765381033</v>
      </c>
      <c r="AF110" s="60">
        <v>428.19548448654427</v>
      </c>
      <c r="AG110" s="60">
        <v>1</v>
      </c>
      <c r="AH110" s="61">
        <f t="shared" si="13"/>
        <v>111.93311199466049</v>
      </c>
      <c r="AK110" s="61"/>
      <c r="AN110" s="61"/>
      <c r="AO110" s="62"/>
    </row>
    <row r="111" spans="1:41" s="60" customFormat="1">
      <c r="A111" s="63">
        <v>102</v>
      </c>
      <c r="B111" s="64" t="s">
        <v>159</v>
      </c>
      <c r="C111" s="63">
        <v>0</v>
      </c>
      <c r="T111" s="60" t="s">
        <v>57</v>
      </c>
      <c r="U111" s="60">
        <f t="shared" si="9"/>
        <v>0</v>
      </c>
      <c r="V111" s="61">
        <f t="shared" si="10"/>
        <v>0</v>
      </c>
      <c r="X111" s="60">
        <v>1283278.0999999999</v>
      </c>
      <c r="Y111" s="60">
        <v>1965306</v>
      </c>
      <c r="Z111" s="60">
        <f t="shared" si="11"/>
        <v>682027.90000000014</v>
      </c>
      <c r="AA111" s="60">
        <f t="shared" si="12"/>
        <v>0</v>
      </c>
      <c r="AC111" s="61">
        <v>0</v>
      </c>
      <c r="AD111" s="61">
        <f t="shared" si="7"/>
        <v>0</v>
      </c>
      <c r="AE111" s="62">
        <f t="shared" si="8"/>
        <v>0</v>
      </c>
      <c r="AG111" s="60" t="s">
        <v>61</v>
      </c>
      <c r="AH111" s="61">
        <f t="shared" si="13"/>
        <v>0</v>
      </c>
      <c r="AK111" s="61"/>
      <c r="AN111" s="61"/>
      <c r="AO111" s="62"/>
    </row>
    <row r="112" spans="1:41" s="60" customFormat="1">
      <c r="A112" s="63">
        <v>103</v>
      </c>
      <c r="B112" s="64" t="s">
        <v>160</v>
      </c>
      <c r="C112" s="63">
        <v>1</v>
      </c>
      <c r="D112" s="60">
        <v>0</v>
      </c>
      <c r="E112" s="60">
        <v>0</v>
      </c>
      <c r="F112" s="60">
        <v>0</v>
      </c>
      <c r="G112" s="60">
        <v>0</v>
      </c>
      <c r="H112" s="60">
        <v>0</v>
      </c>
      <c r="I112" s="60">
        <v>0</v>
      </c>
      <c r="J112" s="60">
        <v>910765</v>
      </c>
      <c r="K112" s="60">
        <v>358961</v>
      </c>
      <c r="L112" s="60">
        <v>0</v>
      </c>
      <c r="M112" s="60">
        <v>22216</v>
      </c>
      <c r="N112" s="60">
        <v>83072.272129768535</v>
      </c>
      <c r="O112" s="60">
        <v>8482</v>
      </c>
      <c r="P112" s="60">
        <v>0</v>
      </c>
      <c r="Q112" s="60">
        <v>0</v>
      </c>
      <c r="R112" s="60">
        <v>0</v>
      </c>
      <c r="S112" s="60">
        <v>0</v>
      </c>
      <c r="U112" s="60">
        <f t="shared" si="9"/>
        <v>1383496.2721297685</v>
      </c>
      <c r="V112" s="61">
        <f t="shared" si="10"/>
        <v>5.1007018232959025</v>
      </c>
      <c r="X112" s="60">
        <v>26236297.479999997</v>
      </c>
      <c r="Y112" s="60">
        <v>27123645.334668856</v>
      </c>
      <c r="Z112" s="60">
        <f t="shared" si="11"/>
        <v>887347.85466885939</v>
      </c>
      <c r="AA112" s="60">
        <f t="shared" si="12"/>
        <v>45260.968202071592</v>
      </c>
      <c r="AC112" s="61">
        <v>100.19328141997318</v>
      </c>
      <c r="AD112" s="61">
        <f t="shared" si="7"/>
        <v>103.20962547062409</v>
      </c>
      <c r="AE112" s="62">
        <f t="shared" si="8"/>
        <v>3.0163440506509147</v>
      </c>
      <c r="AF112" s="60">
        <v>14</v>
      </c>
      <c r="AG112" s="60">
        <v>1</v>
      </c>
      <c r="AH112" s="61">
        <f t="shared" si="13"/>
        <v>103.20962547062409</v>
      </c>
      <c r="AK112" s="61"/>
      <c r="AN112" s="61"/>
      <c r="AO112" s="62"/>
    </row>
    <row r="113" spans="1:41" s="60" customFormat="1">
      <c r="A113" s="63">
        <v>104</v>
      </c>
      <c r="B113" s="64" t="s">
        <v>161</v>
      </c>
      <c r="C113" s="63">
        <v>0</v>
      </c>
      <c r="U113" s="60">
        <f t="shared" si="9"/>
        <v>0</v>
      </c>
      <c r="V113" s="61">
        <f t="shared" si="10"/>
        <v>0</v>
      </c>
      <c r="X113" s="60">
        <v>0</v>
      </c>
      <c r="Y113" s="60">
        <v>0</v>
      </c>
      <c r="Z113" s="60">
        <f t="shared" si="11"/>
        <v>0</v>
      </c>
      <c r="AA113" s="60">
        <f t="shared" si="12"/>
        <v>0</v>
      </c>
      <c r="AC113" s="61">
        <v>0</v>
      </c>
      <c r="AD113" s="61">
        <f t="shared" si="7"/>
        <v>0</v>
      </c>
      <c r="AE113" s="62">
        <f t="shared" si="8"/>
        <v>0</v>
      </c>
      <c r="AG113" s="60" t="s">
        <v>61</v>
      </c>
      <c r="AH113" s="61">
        <f t="shared" si="13"/>
        <v>0</v>
      </c>
      <c r="AK113" s="61"/>
      <c r="AN113" s="61"/>
      <c r="AO113" s="62"/>
    </row>
    <row r="114" spans="1:41" s="60" customFormat="1">
      <c r="A114" s="63">
        <v>105</v>
      </c>
      <c r="B114" s="64" t="s">
        <v>162</v>
      </c>
      <c r="C114" s="63">
        <v>1</v>
      </c>
      <c r="D114" s="60">
        <v>0</v>
      </c>
      <c r="E114" s="60">
        <v>30900</v>
      </c>
      <c r="F114" s="60">
        <v>0</v>
      </c>
      <c r="G114" s="60">
        <v>0</v>
      </c>
      <c r="H114" s="60">
        <v>0</v>
      </c>
      <c r="I114" s="60">
        <v>0</v>
      </c>
      <c r="J114" s="60">
        <v>397788</v>
      </c>
      <c r="K114" s="60">
        <v>288767</v>
      </c>
      <c r="L114" s="60">
        <v>451641</v>
      </c>
      <c r="M114" s="60">
        <v>1241</v>
      </c>
      <c r="N114" s="60">
        <v>82496</v>
      </c>
      <c r="O114" s="60">
        <v>645</v>
      </c>
      <c r="P114" s="60">
        <v>0</v>
      </c>
      <c r="Q114" s="60">
        <v>0</v>
      </c>
      <c r="R114" s="60">
        <v>0</v>
      </c>
      <c r="S114" s="60">
        <v>0</v>
      </c>
      <c r="T114" s="60" t="s">
        <v>57</v>
      </c>
      <c r="U114" s="60">
        <f t="shared" si="9"/>
        <v>1253478</v>
      </c>
      <c r="V114" s="61">
        <f t="shared" si="10"/>
        <v>7.8924025335717909</v>
      </c>
      <c r="X114" s="60">
        <v>13311710.359999999</v>
      </c>
      <c r="Y114" s="60">
        <v>15882084</v>
      </c>
      <c r="Z114" s="60">
        <f t="shared" si="11"/>
        <v>2570373.6400000006</v>
      </c>
      <c r="AA114" s="60">
        <f t="shared" si="12"/>
        <v>202864.2342856215</v>
      </c>
      <c r="AC114" s="61">
        <v>114.07121134213092</v>
      </c>
      <c r="AD114" s="61">
        <f t="shared" si="7"/>
        <v>117.78516315099859</v>
      </c>
      <c r="AE114" s="62">
        <f t="shared" si="8"/>
        <v>3.7139518088676624</v>
      </c>
      <c r="AF114" s="60">
        <v>1</v>
      </c>
      <c r="AG114" s="60">
        <v>1</v>
      </c>
      <c r="AH114" s="61">
        <f t="shared" si="13"/>
        <v>117.78516315099859</v>
      </c>
      <c r="AK114" s="61"/>
      <c r="AN114" s="61"/>
      <c r="AO114" s="62"/>
    </row>
    <row r="115" spans="1:41" s="60" customFormat="1">
      <c r="A115" s="63">
        <v>106</v>
      </c>
      <c r="B115" s="64" t="s">
        <v>163</v>
      </c>
      <c r="C115" s="63">
        <v>0</v>
      </c>
      <c r="D115" s="60">
        <v>0</v>
      </c>
      <c r="E115" s="60">
        <v>0</v>
      </c>
      <c r="F115" s="60">
        <v>0</v>
      </c>
      <c r="G115" s="60">
        <v>0</v>
      </c>
      <c r="H115" s="60">
        <v>0</v>
      </c>
      <c r="I115" s="60">
        <v>0</v>
      </c>
      <c r="J115" s="60">
        <v>0</v>
      </c>
      <c r="K115" s="60">
        <v>0</v>
      </c>
      <c r="L115" s="60">
        <v>0</v>
      </c>
      <c r="M115" s="60">
        <v>0</v>
      </c>
      <c r="N115" s="60">
        <v>0</v>
      </c>
      <c r="O115" s="60">
        <v>0</v>
      </c>
      <c r="P115" s="60">
        <v>0</v>
      </c>
      <c r="Q115" s="60">
        <v>0</v>
      </c>
      <c r="R115" s="60">
        <v>0</v>
      </c>
      <c r="S115" s="60">
        <v>0</v>
      </c>
      <c r="U115" s="60">
        <f t="shared" si="9"/>
        <v>0</v>
      </c>
      <c r="V115" s="61">
        <f t="shared" si="10"/>
        <v>0</v>
      </c>
      <c r="X115" s="60">
        <v>0</v>
      </c>
      <c r="Y115" s="60">
        <v>0</v>
      </c>
      <c r="Z115" s="60">
        <f t="shared" si="11"/>
        <v>0</v>
      </c>
      <c r="AA115" s="60">
        <f t="shared" si="12"/>
        <v>0</v>
      </c>
      <c r="AC115" s="61">
        <v>0</v>
      </c>
      <c r="AD115" s="61">
        <f t="shared" si="7"/>
        <v>0</v>
      </c>
      <c r="AE115" s="62">
        <f t="shared" si="8"/>
        <v>0</v>
      </c>
      <c r="AG115" s="60" t="s">
        <v>61</v>
      </c>
      <c r="AH115" s="61">
        <f t="shared" si="13"/>
        <v>0</v>
      </c>
      <c r="AK115" s="61"/>
      <c r="AN115" s="61"/>
      <c r="AO115" s="62"/>
    </row>
    <row r="116" spans="1:41" s="60" customFormat="1">
      <c r="A116" s="63">
        <v>107</v>
      </c>
      <c r="B116" s="64" t="s">
        <v>164</v>
      </c>
      <c r="C116" s="63">
        <v>1</v>
      </c>
      <c r="D116" s="60">
        <v>702000</v>
      </c>
      <c r="E116" s="60">
        <v>0</v>
      </c>
      <c r="F116" s="60">
        <v>0</v>
      </c>
      <c r="G116" s="60">
        <v>0</v>
      </c>
      <c r="H116" s="60">
        <v>0</v>
      </c>
      <c r="I116" s="60">
        <v>0</v>
      </c>
      <c r="J116" s="60">
        <v>1912939</v>
      </c>
      <c r="K116" s="60">
        <v>900207</v>
      </c>
      <c r="L116" s="60">
        <v>2187290</v>
      </c>
      <c r="M116" s="60">
        <v>739</v>
      </c>
      <c r="N116" s="60">
        <v>158010</v>
      </c>
      <c r="O116" s="60">
        <v>0</v>
      </c>
      <c r="P116" s="60">
        <v>0</v>
      </c>
      <c r="Q116" s="60">
        <v>0</v>
      </c>
      <c r="R116" s="60">
        <v>0</v>
      </c>
      <c r="S116" s="60">
        <v>0</v>
      </c>
      <c r="T116" s="60" t="s">
        <v>57</v>
      </c>
      <c r="U116" s="60">
        <f t="shared" si="9"/>
        <v>5861185</v>
      </c>
      <c r="V116" s="61">
        <f t="shared" si="10"/>
        <v>12.568635589971597</v>
      </c>
      <c r="X116" s="60">
        <v>35333205.213599995</v>
      </c>
      <c r="Y116" s="60">
        <v>46633423</v>
      </c>
      <c r="Z116" s="60">
        <f t="shared" si="11"/>
        <v>11300217.786400005</v>
      </c>
      <c r="AA116" s="60">
        <f t="shared" si="12"/>
        <v>1420283.1944457716</v>
      </c>
      <c r="AC116" s="61">
        <v>121.28237579663256</v>
      </c>
      <c r="AD116" s="61">
        <f t="shared" si="7"/>
        <v>127.96218042554311</v>
      </c>
      <c r="AE116" s="62">
        <f t="shared" si="8"/>
        <v>6.6798046289105457</v>
      </c>
      <c r="AF116" s="60">
        <v>2</v>
      </c>
      <c r="AG116" s="60">
        <v>1</v>
      </c>
      <c r="AH116" s="61">
        <f t="shared" si="13"/>
        <v>127.96218042554311</v>
      </c>
      <c r="AK116" s="61"/>
      <c r="AN116" s="61"/>
      <c r="AO116" s="62"/>
    </row>
    <row r="117" spans="1:41" s="60" customFormat="1">
      <c r="A117" s="63">
        <v>108</v>
      </c>
      <c r="B117" s="64" t="s">
        <v>165</v>
      </c>
      <c r="C117" s="63">
        <v>0</v>
      </c>
      <c r="U117" s="60">
        <f t="shared" si="9"/>
        <v>0</v>
      </c>
      <c r="V117" s="61">
        <f t="shared" si="10"/>
        <v>0</v>
      </c>
      <c r="X117" s="60">
        <v>168011.94999999998</v>
      </c>
      <c r="Y117" s="60">
        <v>0</v>
      </c>
      <c r="Z117" s="60">
        <f t="shared" si="11"/>
        <v>0</v>
      </c>
      <c r="AA117" s="60">
        <f t="shared" si="12"/>
        <v>0</v>
      </c>
      <c r="AC117" s="61">
        <v>0</v>
      </c>
      <c r="AD117" s="61">
        <f t="shared" si="7"/>
        <v>0</v>
      </c>
      <c r="AE117" s="62">
        <f t="shared" si="8"/>
        <v>0</v>
      </c>
      <c r="AG117" s="60" t="s">
        <v>61</v>
      </c>
      <c r="AH117" s="61">
        <f t="shared" si="13"/>
        <v>0</v>
      </c>
      <c r="AK117" s="61"/>
      <c r="AN117" s="61"/>
      <c r="AO117" s="62"/>
    </row>
    <row r="118" spans="1:41" s="60" customFormat="1">
      <c r="A118" s="63">
        <v>109</v>
      </c>
      <c r="B118" s="64" t="s">
        <v>166</v>
      </c>
      <c r="C118" s="63">
        <v>0</v>
      </c>
      <c r="D118" s="60">
        <v>0</v>
      </c>
      <c r="E118" s="60">
        <v>49000</v>
      </c>
      <c r="F118" s="60">
        <v>0</v>
      </c>
      <c r="G118" s="60">
        <v>0</v>
      </c>
      <c r="H118" s="60">
        <v>0</v>
      </c>
      <c r="I118" s="60">
        <v>0</v>
      </c>
      <c r="J118" s="60">
        <v>0</v>
      </c>
      <c r="K118" s="60">
        <v>0</v>
      </c>
      <c r="L118" s="60">
        <v>0</v>
      </c>
      <c r="M118" s="60">
        <v>0</v>
      </c>
      <c r="N118" s="60">
        <v>0</v>
      </c>
      <c r="O118" s="60">
        <v>0</v>
      </c>
      <c r="P118" s="60">
        <v>0</v>
      </c>
      <c r="Q118" s="60">
        <v>0</v>
      </c>
      <c r="R118" s="60">
        <v>0</v>
      </c>
      <c r="S118" s="60">
        <v>0</v>
      </c>
      <c r="U118" s="60">
        <f t="shared" si="9"/>
        <v>49000</v>
      </c>
      <c r="V118" s="61">
        <f t="shared" si="10"/>
        <v>0</v>
      </c>
      <c r="X118" s="60">
        <v>22957.61</v>
      </c>
      <c r="Y118" s="60">
        <v>144571</v>
      </c>
      <c r="Z118" s="60">
        <f t="shared" si="11"/>
        <v>121613.39</v>
      </c>
      <c r="AA118" s="60">
        <f t="shared" si="12"/>
        <v>0</v>
      </c>
      <c r="AC118" s="61">
        <v>0</v>
      </c>
      <c r="AD118" s="61">
        <f t="shared" si="7"/>
        <v>0</v>
      </c>
      <c r="AE118" s="62">
        <f t="shared" si="8"/>
        <v>0</v>
      </c>
      <c r="AG118" s="60" t="s">
        <v>61</v>
      </c>
      <c r="AH118" s="61">
        <f t="shared" si="13"/>
        <v>0</v>
      </c>
      <c r="AK118" s="61"/>
      <c r="AN118" s="61"/>
      <c r="AO118" s="62"/>
    </row>
    <row r="119" spans="1:41" s="60" customFormat="1">
      <c r="A119" s="63">
        <v>110</v>
      </c>
      <c r="B119" s="64" t="s">
        <v>167</v>
      </c>
      <c r="C119" s="63">
        <v>1</v>
      </c>
      <c r="D119" s="60">
        <v>0</v>
      </c>
      <c r="E119" s="60">
        <v>61178</v>
      </c>
      <c r="F119" s="60">
        <v>0</v>
      </c>
      <c r="G119" s="60">
        <v>0</v>
      </c>
      <c r="H119" s="60">
        <v>0</v>
      </c>
      <c r="I119" s="60">
        <v>0</v>
      </c>
      <c r="J119" s="60">
        <v>629353</v>
      </c>
      <c r="K119" s="60">
        <v>560263</v>
      </c>
      <c r="L119" s="60">
        <v>595056</v>
      </c>
      <c r="M119" s="60">
        <v>5156</v>
      </c>
      <c r="N119" s="60">
        <v>7799</v>
      </c>
      <c r="O119" s="60">
        <v>35107</v>
      </c>
      <c r="P119" s="60">
        <v>0</v>
      </c>
      <c r="Q119" s="60">
        <v>0</v>
      </c>
      <c r="R119" s="60">
        <v>0</v>
      </c>
      <c r="S119" s="60">
        <v>0</v>
      </c>
      <c r="U119" s="60">
        <f t="shared" si="9"/>
        <v>1298856</v>
      </c>
      <c r="V119" s="61">
        <f t="shared" si="10"/>
        <v>4.199303109978815</v>
      </c>
      <c r="X119" s="60">
        <v>28066998.630000003</v>
      </c>
      <c r="Y119" s="60">
        <v>30930275</v>
      </c>
      <c r="Z119" s="60">
        <f t="shared" si="11"/>
        <v>2863276.3699999973</v>
      </c>
      <c r="AA119" s="60">
        <f t="shared" si="12"/>
        <v>120237.65365269841</v>
      </c>
      <c r="AC119" s="61">
        <v>105.61433702265536</v>
      </c>
      <c r="AD119" s="61">
        <f t="shared" si="7"/>
        <v>109.77318149513624</v>
      </c>
      <c r="AE119" s="62">
        <f t="shared" si="8"/>
        <v>4.1588444724808795</v>
      </c>
      <c r="AF119" s="60">
        <v>48.510157808815521</v>
      </c>
      <c r="AG119" s="60">
        <v>1</v>
      </c>
      <c r="AH119" s="61">
        <f t="shared" si="13"/>
        <v>109.77318149513624</v>
      </c>
      <c r="AK119" s="61"/>
      <c r="AN119" s="61"/>
      <c r="AO119" s="62"/>
    </row>
    <row r="120" spans="1:41" s="60" customFormat="1">
      <c r="A120" s="63">
        <v>111</v>
      </c>
      <c r="B120" s="64" t="s">
        <v>168</v>
      </c>
      <c r="C120" s="63">
        <v>1</v>
      </c>
      <c r="D120" s="60">
        <v>0</v>
      </c>
      <c r="E120" s="60">
        <v>100</v>
      </c>
      <c r="F120" s="60">
        <v>0</v>
      </c>
      <c r="G120" s="60">
        <v>0</v>
      </c>
      <c r="H120" s="60">
        <v>0</v>
      </c>
      <c r="I120" s="60">
        <v>0</v>
      </c>
      <c r="J120" s="60">
        <v>131871</v>
      </c>
      <c r="K120" s="60">
        <v>23363</v>
      </c>
      <c r="L120" s="60">
        <v>0</v>
      </c>
      <c r="M120" s="60">
        <v>1618</v>
      </c>
      <c r="N120" s="60">
        <v>38600.82</v>
      </c>
      <c r="O120" s="60">
        <v>15299</v>
      </c>
      <c r="P120" s="60">
        <v>0</v>
      </c>
      <c r="Q120" s="60">
        <v>0</v>
      </c>
      <c r="R120" s="60">
        <v>0</v>
      </c>
      <c r="S120" s="60">
        <v>0</v>
      </c>
      <c r="U120" s="60">
        <f t="shared" si="9"/>
        <v>210851.82</v>
      </c>
      <c r="V120" s="61">
        <f t="shared" si="10"/>
        <v>2.1951437361029722</v>
      </c>
      <c r="X120" s="60">
        <v>8273052.5900000017</v>
      </c>
      <c r="Y120" s="60">
        <v>9605376.4740856644</v>
      </c>
      <c r="Z120" s="60">
        <f t="shared" si="11"/>
        <v>1332323.8840856627</v>
      </c>
      <c r="AA120" s="60">
        <f t="shared" si="12"/>
        <v>29246.424286110247</v>
      </c>
      <c r="AC120" s="61">
        <v>106.1859865885489</v>
      </c>
      <c r="AD120" s="61">
        <f t="shared" si="7"/>
        <v>115.75086638968837</v>
      </c>
      <c r="AE120" s="62">
        <f t="shared" si="8"/>
        <v>9.5648798011394689</v>
      </c>
      <c r="AF120" s="60">
        <v>18</v>
      </c>
      <c r="AG120" s="60">
        <v>1</v>
      </c>
      <c r="AH120" s="61">
        <f t="shared" si="13"/>
        <v>115.75086638968837</v>
      </c>
      <c r="AK120" s="61"/>
      <c r="AN120" s="61"/>
      <c r="AO120" s="62"/>
    </row>
    <row r="121" spans="1:41" s="60" customFormat="1">
      <c r="A121" s="63">
        <v>112</v>
      </c>
      <c r="B121" s="64" t="s">
        <v>169</v>
      </c>
      <c r="C121" s="63">
        <v>0</v>
      </c>
      <c r="T121" s="60" t="s">
        <v>57</v>
      </c>
      <c r="U121" s="60">
        <f t="shared" si="9"/>
        <v>0</v>
      </c>
      <c r="V121" s="61">
        <f t="shared" si="10"/>
        <v>0</v>
      </c>
      <c r="X121" s="60">
        <v>0</v>
      </c>
      <c r="Y121" s="60">
        <v>0</v>
      </c>
      <c r="Z121" s="60">
        <f t="shared" si="11"/>
        <v>0</v>
      </c>
      <c r="AA121" s="60">
        <f t="shared" si="12"/>
        <v>0</v>
      </c>
      <c r="AC121" s="61">
        <v>146.39721287500672</v>
      </c>
      <c r="AD121" s="61">
        <f t="shared" si="7"/>
        <v>0</v>
      </c>
      <c r="AE121" s="62">
        <f t="shared" si="8"/>
        <v>-146.39721287500672</v>
      </c>
      <c r="AG121" s="60" t="s">
        <v>61</v>
      </c>
      <c r="AH121" s="61">
        <f t="shared" si="13"/>
        <v>146.39721287500672</v>
      </c>
      <c r="AK121" s="61"/>
      <c r="AN121" s="61"/>
      <c r="AO121" s="62"/>
    </row>
    <row r="122" spans="1:41" s="60" customFormat="1">
      <c r="A122" s="63">
        <v>113</v>
      </c>
      <c r="B122" s="64" t="s">
        <v>170</v>
      </c>
      <c r="C122" s="63">
        <v>0</v>
      </c>
      <c r="U122" s="60">
        <f t="shared" si="9"/>
        <v>0</v>
      </c>
      <c r="V122" s="61">
        <f t="shared" si="10"/>
        <v>0</v>
      </c>
      <c r="X122" s="60">
        <v>0</v>
      </c>
      <c r="Y122" s="60">
        <v>0</v>
      </c>
      <c r="Z122" s="60">
        <f t="shared" si="11"/>
        <v>0</v>
      </c>
      <c r="AA122" s="60">
        <f t="shared" si="12"/>
        <v>0</v>
      </c>
      <c r="AC122" s="61">
        <v>0</v>
      </c>
      <c r="AD122" s="61">
        <f t="shared" si="7"/>
        <v>0</v>
      </c>
      <c r="AE122" s="62">
        <f t="shared" si="8"/>
        <v>0</v>
      </c>
      <c r="AG122" s="60" t="s">
        <v>61</v>
      </c>
      <c r="AH122" s="61">
        <f t="shared" si="13"/>
        <v>0</v>
      </c>
      <c r="AK122" s="61"/>
      <c r="AN122" s="61"/>
      <c r="AO122" s="62"/>
    </row>
    <row r="123" spans="1:41" s="60" customFormat="1">
      <c r="A123" s="63">
        <v>114</v>
      </c>
      <c r="B123" s="64" t="s">
        <v>171</v>
      </c>
      <c r="C123" s="63">
        <v>1</v>
      </c>
      <c r="D123" s="60">
        <v>0</v>
      </c>
      <c r="E123" s="60">
        <v>1400000</v>
      </c>
      <c r="F123" s="60">
        <v>0</v>
      </c>
      <c r="G123" s="60">
        <v>0</v>
      </c>
      <c r="H123" s="60">
        <v>0</v>
      </c>
      <c r="I123" s="60">
        <v>0</v>
      </c>
      <c r="J123" s="60">
        <v>0</v>
      </c>
      <c r="K123" s="60">
        <v>0</v>
      </c>
      <c r="L123" s="60">
        <v>929189</v>
      </c>
      <c r="M123" s="60">
        <v>29656</v>
      </c>
      <c r="N123" s="60">
        <v>621481.4</v>
      </c>
      <c r="O123" s="60">
        <v>82499</v>
      </c>
      <c r="P123" s="60">
        <v>0</v>
      </c>
      <c r="Q123" s="60">
        <v>0</v>
      </c>
      <c r="R123" s="60">
        <v>0</v>
      </c>
      <c r="S123" s="60">
        <v>0</v>
      </c>
      <c r="T123" s="60" t="s">
        <v>57</v>
      </c>
      <c r="U123" s="60">
        <f t="shared" si="9"/>
        <v>3062825.4</v>
      </c>
      <c r="V123" s="61">
        <f t="shared" si="10"/>
        <v>12.129594702308401</v>
      </c>
      <c r="X123" s="60">
        <v>21246903.91</v>
      </c>
      <c r="Y123" s="60">
        <v>25250847</v>
      </c>
      <c r="Z123" s="60">
        <f t="shared" si="11"/>
        <v>4003943.09</v>
      </c>
      <c r="AA123" s="60">
        <f t="shared" si="12"/>
        <v>485662.06892808329</v>
      </c>
      <c r="AC123" s="61">
        <v>118.33558323391178</v>
      </c>
      <c r="AD123" s="61">
        <f t="shared" si="7"/>
        <v>116.55902919302994</v>
      </c>
      <c r="AE123" s="62">
        <f t="shared" si="8"/>
        <v>-1.7765540408818339</v>
      </c>
      <c r="AF123" s="60">
        <v>99.275593131209675</v>
      </c>
      <c r="AG123" s="60">
        <v>1</v>
      </c>
      <c r="AH123" s="61">
        <f t="shared" si="13"/>
        <v>116.55902919302994</v>
      </c>
      <c r="AK123" s="61"/>
      <c r="AN123" s="61"/>
      <c r="AO123" s="62"/>
    </row>
    <row r="124" spans="1:41" s="60" customFormat="1">
      <c r="A124" s="63">
        <v>115</v>
      </c>
      <c r="B124" s="64" t="s">
        <v>172</v>
      </c>
      <c r="C124" s="63">
        <v>0</v>
      </c>
      <c r="U124" s="60">
        <f t="shared" si="9"/>
        <v>0</v>
      </c>
      <c r="V124" s="61">
        <f t="shared" si="10"/>
        <v>0</v>
      </c>
      <c r="X124" s="60">
        <v>0</v>
      </c>
      <c r="Y124" s="60">
        <v>0</v>
      </c>
      <c r="Z124" s="60">
        <f t="shared" si="11"/>
        <v>0</v>
      </c>
      <c r="AA124" s="60">
        <f t="shared" si="12"/>
        <v>0</v>
      </c>
      <c r="AC124" s="61">
        <v>0</v>
      </c>
      <c r="AD124" s="61">
        <f t="shared" si="7"/>
        <v>0</v>
      </c>
      <c r="AE124" s="62">
        <f t="shared" si="8"/>
        <v>0</v>
      </c>
      <c r="AG124" s="60" t="s">
        <v>61</v>
      </c>
      <c r="AH124" s="61">
        <f t="shared" si="13"/>
        <v>0</v>
      </c>
      <c r="AK124" s="61"/>
      <c r="AN124" s="61"/>
      <c r="AO124" s="62"/>
    </row>
    <row r="125" spans="1:41" s="60" customFormat="1">
      <c r="A125" s="63">
        <v>116</v>
      </c>
      <c r="B125" s="64" t="s">
        <v>173</v>
      </c>
      <c r="C125" s="63">
        <v>0</v>
      </c>
      <c r="U125" s="60">
        <f t="shared" si="9"/>
        <v>0</v>
      </c>
      <c r="V125" s="61">
        <f t="shared" si="10"/>
        <v>0</v>
      </c>
      <c r="X125" s="60">
        <v>65024.500000000007</v>
      </c>
      <c r="Y125" s="60">
        <v>0</v>
      </c>
      <c r="Z125" s="60">
        <f t="shared" si="11"/>
        <v>0</v>
      </c>
      <c r="AA125" s="60">
        <f t="shared" si="12"/>
        <v>0</v>
      </c>
      <c r="AC125" s="61">
        <v>0</v>
      </c>
      <c r="AD125" s="61">
        <f t="shared" si="7"/>
        <v>0</v>
      </c>
      <c r="AE125" s="62">
        <f t="shared" si="8"/>
        <v>0</v>
      </c>
      <c r="AG125" s="60" t="s">
        <v>61</v>
      </c>
      <c r="AH125" s="61">
        <f t="shared" si="13"/>
        <v>0</v>
      </c>
      <c r="AK125" s="61"/>
      <c r="AN125" s="61"/>
      <c r="AO125" s="62"/>
    </row>
    <row r="126" spans="1:41" s="60" customFormat="1">
      <c r="A126" s="63">
        <v>117</v>
      </c>
      <c r="B126" s="64" t="s">
        <v>174</v>
      </c>
      <c r="C126" s="63">
        <v>1</v>
      </c>
      <c r="D126" s="60">
        <v>0</v>
      </c>
      <c r="E126" s="60">
        <v>47000</v>
      </c>
      <c r="F126" s="60">
        <v>0</v>
      </c>
      <c r="G126" s="60">
        <v>0</v>
      </c>
      <c r="H126" s="60">
        <v>0</v>
      </c>
      <c r="I126" s="60">
        <v>0</v>
      </c>
      <c r="J126" s="60">
        <v>337493.9</v>
      </c>
      <c r="K126" s="60">
        <v>4000</v>
      </c>
      <c r="L126" s="60">
        <v>152637</v>
      </c>
      <c r="M126" s="60">
        <v>0</v>
      </c>
      <c r="N126" s="60">
        <v>95476</v>
      </c>
      <c r="O126" s="60">
        <v>27698</v>
      </c>
      <c r="P126" s="60">
        <v>0</v>
      </c>
      <c r="Q126" s="60">
        <v>0</v>
      </c>
      <c r="R126" s="60">
        <v>0</v>
      </c>
      <c r="S126" s="60">
        <v>0</v>
      </c>
      <c r="U126" s="60">
        <f t="shared" si="9"/>
        <v>511667.9</v>
      </c>
      <c r="V126" s="61">
        <f t="shared" si="10"/>
        <v>6.0779441632682474</v>
      </c>
      <c r="X126" s="60">
        <v>5981187.5199999996</v>
      </c>
      <c r="Y126" s="60">
        <v>8418436.9953945857</v>
      </c>
      <c r="Z126" s="60">
        <f t="shared" si="11"/>
        <v>2437249.4753945861</v>
      </c>
      <c r="AA126" s="60">
        <f t="shared" si="12"/>
        <v>148134.66223403122</v>
      </c>
      <c r="AC126" s="61">
        <v>120.80920042928656</v>
      </c>
      <c r="AD126" s="61">
        <f t="shared" si="7"/>
        <v>138.27191181527368</v>
      </c>
      <c r="AE126" s="62">
        <f t="shared" si="8"/>
        <v>17.46271138598712</v>
      </c>
      <c r="AF126" s="60">
        <v>37.363481228668945</v>
      </c>
      <c r="AG126" s="60">
        <v>1</v>
      </c>
      <c r="AH126" s="61">
        <f t="shared" si="13"/>
        <v>138.27191181527368</v>
      </c>
      <c r="AK126" s="61"/>
      <c r="AN126" s="61"/>
      <c r="AO126" s="62"/>
    </row>
    <row r="127" spans="1:41" s="60" customFormat="1">
      <c r="A127" s="63">
        <v>118</v>
      </c>
      <c r="B127" s="64" t="s">
        <v>175</v>
      </c>
      <c r="C127" s="63">
        <v>1</v>
      </c>
      <c r="D127" s="60">
        <v>0</v>
      </c>
      <c r="E127" s="60">
        <v>1107918.3600000001</v>
      </c>
      <c r="F127" s="60">
        <v>0</v>
      </c>
      <c r="G127" s="60">
        <v>0</v>
      </c>
      <c r="H127" s="60">
        <v>0</v>
      </c>
      <c r="I127" s="60">
        <v>0</v>
      </c>
      <c r="J127" s="60">
        <v>0</v>
      </c>
      <c r="K127" s="60">
        <v>0</v>
      </c>
      <c r="L127" s="60">
        <v>128264</v>
      </c>
      <c r="M127" s="60">
        <v>0</v>
      </c>
      <c r="N127" s="60">
        <v>0</v>
      </c>
      <c r="O127" s="60">
        <v>779</v>
      </c>
      <c r="P127" s="60">
        <v>0</v>
      </c>
      <c r="Q127" s="60">
        <v>0</v>
      </c>
      <c r="R127" s="60">
        <v>0</v>
      </c>
      <c r="S127" s="60">
        <v>0</v>
      </c>
      <c r="T127" s="60" t="s">
        <v>57</v>
      </c>
      <c r="U127" s="60">
        <f t="shared" si="9"/>
        <v>1236961.3600000001</v>
      </c>
      <c r="V127" s="61">
        <f t="shared" si="10"/>
        <v>17.821269537097098</v>
      </c>
      <c r="X127" s="60">
        <v>5366429.71</v>
      </c>
      <c r="Y127" s="60">
        <v>6940927.2859327868</v>
      </c>
      <c r="Z127" s="60">
        <f t="shared" si="11"/>
        <v>1574497.5759327868</v>
      </c>
      <c r="AA127" s="60">
        <f t="shared" si="12"/>
        <v>280595.45686204196</v>
      </c>
      <c r="AC127" s="61">
        <v>117.52968957696903</v>
      </c>
      <c r="AD127" s="61">
        <f t="shared" si="7"/>
        <v>124.11104195885842</v>
      </c>
      <c r="AE127" s="62">
        <f t="shared" si="8"/>
        <v>6.5813523818893884</v>
      </c>
      <c r="AF127" s="60">
        <v>1</v>
      </c>
      <c r="AG127" s="60">
        <v>1</v>
      </c>
      <c r="AH127" s="61">
        <f t="shared" si="13"/>
        <v>124.11104195885842</v>
      </c>
      <c r="AK127" s="61"/>
      <c r="AN127" s="61"/>
      <c r="AO127" s="62"/>
    </row>
    <row r="128" spans="1:41" s="60" customFormat="1">
      <c r="A128" s="63">
        <v>119</v>
      </c>
      <c r="B128" s="64" t="s">
        <v>176</v>
      </c>
      <c r="C128" s="63">
        <v>0</v>
      </c>
      <c r="U128" s="60">
        <f t="shared" si="9"/>
        <v>0</v>
      </c>
      <c r="V128" s="61">
        <f t="shared" si="10"/>
        <v>0</v>
      </c>
      <c r="X128" s="60">
        <v>39912.938879999994</v>
      </c>
      <c r="Y128" s="60">
        <v>0</v>
      </c>
      <c r="Z128" s="60">
        <f t="shared" si="11"/>
        <v>0</v>
      </c>
      <c r="AA128" s="60">
        <f t="shared" si="12"/>
        <v>0</v>
      </c>
      <c r="AC128" s="61">
        <v>0</v>
      </c>
      <c r="AD128" s="61">
        <f t="shared" si="7"/>
        <v>0</v>
      </c>
      <c r="AE128" s="62">
        <f t="shared" si="8"/>
        <v>0</v>
      </c>
      <c r="AG128" s="60" t="s">
        <v>61</v>
      </c>
      <c r="AH128" s="61">
        <f t="shared" si="13"/>
        <v>0</v>
      </c>
      <c r="AK128" s="61"/>
      <c r="AN128" s="61"/>
      <c r="AO128" s="62"/>
    </row>
    <row r="129" spans="1:41" s="60" customFormat="1">
      <c r="A129" s="63">
        <v>120</v>
      </c>
      <c r="B129" s="64" t="s">
        <v>177</v>
      </c>
      <c r="C129" s="63">
        <v>0</v>
      </c>
      <c r="U129" s="60">
        <f t="shared" si="9"/>
        <v>0</v>
      </c>
      <c r="V129" s="61">
        <f t="shared" si="10"/>
        <v>0</v>
      </c>
      <c r="X129" s="60">
        <v>0</v>
      </c>
      <c r="Y129" s="60">
        <v>0</v>
      </c>
      <c r="Z129" s="60">
        <f t="shared" si="11"/>
        <v>0</v>
      </c>
      <c r="AA129" s="60">
        <f t="shared" si="12"/>
        <v>0</v>
      </c>
      <c r="AC129" s="61">
        <v>0</v>
      </c>
      <c r="AD129" s="61">
        <f t="shared" si="7"/>
        <v>0</v>
      </c>
      <c r="AE129" s="62">
        <f t="shared" si="8"/>
        <v>0</v>
      </c>
      <c r="AG129" s="60" t="s">
        <v>61</v>
      </c>
      <c r="AH129" s="61">
        <f t="shared" si="13"/>
        <v>0</v>
      </c>
      <c r="AK129" s="61"/>
      <c r="AN129" s="61"/>
      <c r="AO129" s="62"/>
    </row>
    <row r="130" spans="1:41" s="60" customFormat="1">
      <c r="A130" s="63">
        <v>121</v>
      </c>
      <c r="B130" s="64" t="s">
        <v>178</v>
      </c>
      <c r="C130" s="63">
        <v>1</v>
      </c>
      <c r="D130" s="60">
        <v>4100</v>
      </c>
      <c r="E130" s="60">
        <v>10000</v>
      </c>
      <c r="F130" s="60">
        <v>0</v>
      </c>
      <c r="G130" s="60">
        <v>0</v>
      </c>
      <c r="H130" s="60">
        <v>0</v>
      </c>
      <c r="I130" s="60">
        <v>0</v>
      </c>
      <c r="J130" s="60">
        <v>0</v>
      </c>
      <c r="K130" s="60">
        <v>0</v>
      </c>
      <c r="L130" s="60">
        <v>0</v>
      </c>
      <c r="M130" s="60">
        <v>0</v>
      </c>
      <c r="N130" s="60">
        <v>3751</v>
      </c>
      <c r="O130" s="60">
        <v>734</v>
      </c>
      <c r="P130" s="60">
        <v>0</v>
      </c>
      <c r="Q130" s="60">
        <v>0</v>
      </c>
      <c r="R130" s="60">
        <v>0</v>
      </c>
      <c r="S130" s="60">
        <v>0</v>
      </c>
      <c r="U130" s="60">
        <f t="shared" si="9"/>
        <v>14485</v>
      </c>
      <c r="V130" s="61">
        <f t="shared" si="10"/>
        <v>1.3789197113645451</v>
      </c>
      <c r="X130" s="60">
        <v>806235.6399999999</v>
      </c>
      <c r="Y130" s="60">
        <v>1050460</v>
      </c>
      <c r="Z130" s="60">
        <f t="shared" si="11"/>
        <v>244224.3600000001</v>
      </c>
      <c r="AA130" s="60">
        <f t="shared" si="12"/>
        <v>3367.657839993909</v>
      </c>
      <c r="AC130" s="61">
        <v>129.68905407658775</v>
      </c>
      <c r="AD130" s="61">
        <f t="shared" si="7"/>
        <v>129.87423157825251</v>
      </c>
      <c r="AE130" s="62">
        <f t="shared" si="8"/>
        <v>0.18517750166475366</v>
      </c>
      <c r="AG130" s="60">
        <v>1</v>
      </c>
      <c r="AH130" s="61">
        <f t="shared" si="13"/>
        <v>129.87423157825251</v>
      </c>
      <c r="AK130" s="61"/>
      <c r="AN130" s="61"/>
      <c r="AO130" s="62"/>
    </row>
    <row r="131" spans="1:41" s="60" customFormat="1">
      <c r="A131" s="63">
        <v>122</v>
      </c>
      <c r="B131" s="64" t="s">
        <v>179</v>
      </c>
      <c r="C131" s="63">
        <v>1</v>
      </c>
      <c r="D131" s="60">
        <v>0</v>
      </c>
      <c r="E131" s="60">
        <v>138071</v>
      </c>
      <c r="F131" s="60">
        <v>0</v>
      </c>
      <c r="G131" s="60">
        <v>0</v>
      </c>
      <c r="H131" s="60">
        <v>0</v>
      </c>
      <c r="I131" s="60">
        <v>0</v>
      </c>
      <c r="J131" s="60">
        <v>206896</v>
      </c>
      <c r="K131" s="60">
        <v>500000</v>
      </c>
      <c r="L131" s="60">
        <v>447674</v>
      </c>
      <c r="M131" s="60">
        <v>0</v>
      </c>
      <c r="N131" s="60">
        <v>0</v>
      </c>
      <c r="O131" s="60">
        <v>24645</v>
      </c>
      <c r="P131" s="60">
        <v>0</v>
      </c>
      <c r="Q131" s="60">
        <v>0</v>
      </c>
      <c r="R131" s="60">
        <v>0</v>
      </c>
      <c r="S131" s="60">
        <v>0</v>
      </c>
      <c r="U131" s="60">
        <f t="shared" si="9"/>
        <v>869612</v>
      </c>
      <c r="V131" s="61">
        <f t="shared" si="10"/>
        <v>3.1296446165381755</v>
      </c>
      <c r="X131" s="60">
        <v>23675035.831840001</v>
      </c>
      <c r="Y131" s="60">
        <v>27786285.874270044</v>
      </c>
      <c r="Z131" s="60">
        <f t="shared" si="11"/>
        <v>4111250.0424300432</v>
      </c>
      <c r="AA131" s="60">
        <f t="shared" si="12"/>
        <v>128667.51562533531</v>
      </c>
      <c r="AC131" s="61">
        <v>114.08051632276248</v>
      </c>
      <c r="AD131" s="61">
        <f t="shared" si="7"/>
        <v>116.82186483303492</v>
      </c>
      <c r="AE131" s="62">
        <f t="shared" si="8"/>
        <v>2.7413485102724451</v>
      </c>
      <c r="AF131" s="60">
        <v>32</v>
      </c>
      <c r="AG131" s="60">
        <v>1</v>
      </c>
      <c r="AH131" s="61">
        <f t="shared" si="13"/>
        <v>116.82186483303492</v>
      </c>
      <c r="AK131" s="61"/>
      <c r="AN131" s="61"/>
      <c r="AO131" s="62"/>
    </row>
    <row r="132" spans="1:41" s="60" customFormat="1">
      <c r="A132" s="63">
        <v>123</v>
      </c>
      <c r="B132" s="64" t="s">
        <v>180</v>
      </c>
      <c r="C132" s="63">
        <v>0</v>
      </c>
      <c r="U132" s="60">
        <f t="shared" si="9"/>
        <v>0</v>
      </c>
      <c r="V132" s="61">
        <f t="shared" si="10"/>
        <v>0</v>
      </c>
      <c r="X132" s="60">
        <v>91034.3</v>
      </c>
      <c r="Y132" s="60">
        <v>206536</v>
      </c>
      <c r="Z132" s="60">
        <f t="shared" si="11"/>
        <v>115501.7</v>
      </c>
      <c r="AA132" s="60">
        <f t="shared" si="12"/>
        <v>0</v>
      </c>
      <c r="AC132" s="61">
        <v>0</v>
      </c>
      <c r="AD132" s="61">
        <f t="shared" si="7"/>
        <v>0</v>
      </c>
      <c r="AE132" s="62">
        <f t="shared" si="8"/>
        <v>0</v>
      </c>
      <c r="AG132" s="60" t="s">
        <v>61</v>
      </c>
      <c r="AH132" s="61">
        <f t="shared" si="13"/>
        <v>0</v>
      </c>
      <c r="AK132" s="61"/>
      <c r="AN132" s="61"/>
      <c r="AO132" s="62"/>
    </row>
    <row r="133" spans="1:41" s="60" customFormat="1">
      <c r="A133" s="63">
        <v>124</v>
      </c>
      <c r="B133" s="64" t="s">
        <v>181</v>
      </c>
      <c r="C133" s="63">
        <v>0</v>
      </c>
      <c r="U133" s="60">
        <f t="shared" si="9"/>
        <v>0</v>
      </c>
      <c r="V133" s="61">
        <f t="shared" si="10"/>
        <v>0</v>
      </c>
      <c r="X133" s="60">
        <v>13004.9</v>
      </c>
      <c r="Y133" s="60">
        <v>7892</v>
      </c>
      <c r="Z133" s="60">
        <f t="shared" si="11"/>
        <v>0</v>
      </c>
      <c r="AA133" s="60">
        <f t="shared" si="12"/>
        <v>0</v>
      </c>
      <c r="AC133" s="61">
        <v>0</v>
      </c>
      <c r="AD133" s="61">
        <f t="shared" si="7"/>
        <v>0</v>
      </c>
      <c r="AE133" s="62">
        <f t="shared" si="8"/>
        <v>0</v>
      </c>
      <c r="AG133" s="60" t="s">
        <v>61</v>
      </c>
      <c r="AH133" s="61">
        <f t="shared" si="13"/>
        <v>0</v>
      </c>
      <c r="AK133" s="61"/>
      <c r="AN133" s="61"/>
      <c r="AO133" s="62"/>
    </row>
    <row r="134" spans="1:41" s="60" customFormat="1">
      <c r="A134" s="63">
        <v>125</v>
      </c>
      <c r="B134" s="64" t="s">
        <v>182</v>
      </c>
      <c r="C134" s="63">
        <v>1</v>
      </c>
      <c r="D134" s="60">
        <v>0</v>
      </c>
      <c r="E134" s="60">
        <v>62400</v>
      </c>
      <c r="F134" s="60">
        <v>0</v>
      </c>
      <c r="G134" s="60">
        <v>0</v>
      </c>
      <c r="H134" s="60">
        <v>0</v>
      </c>
      <c r="I134" s="60">
        <v>0</v>
      </c>
      <c r="J134" s="60">
        <v>130040</v>
      </c>
      <c r="K134" s="60">
        <v>759204</v>
      </c>
      <c r="L134" s="60">
        <v>523593</v>
      </c>
      <c r="M134" s="60">
        <v>0</v>
      </c>
      <c r="N134" s="60">
        <v>2515</v>
      </c>
      <c r="O134" s="60">
        <v>20803</v>
      </c>
      <c r="P134" s="60">
        <v>0</v>
      </c>
      <c r="Q134" s="60">
        <v>0</v>
      </c>
      <c r="R134" s="60">
        <v>0</v>
      </c>
      <c r="S134" s="60">
        <v>0</v>
      </c>
      <c r="T134" s="60" t="s">
        <v>57</v>
      </c>
      <c r="U134" s="60">
        <f t="shared" si="9"/>
        <v>1498555</v>
      </c>
      <c r="V134" s="61">
        <f t="shared" si="10"/>
        <v>10.140351386424634</v>
      </c>
      <c r="X134" s="60">
        <v>9617698.6389000006</v>
      </c>
      <c r="Y134" s="60">
        <v>14778136.801119005</v>
      </c>
      <c r="Z134" s="60">
        <f t="shared" si="11"/>
        <v>5160438.1622190047</v>
      </c>
      <c r="AA134" s="60">
        <f t="shared" si="12"/>
        <v>523286.56272816076</v>
      </c>
      <c r="AC134" s="61">
        <v>134.34112232419005</v>
      </c>
      <c r="AD134" s="61">
        <f t="shared" si="7"/>
        <v>148.21477334229726</v>
      </c>
      <c r="AE134" s="62">
        <f t="shared" si="8"/>
        <v>13.873651018107211</v>
      </c>
      <c r="AF134" s="60">
        <v>22.999999999999996</v>
      </c>
      <c r="AG134" s="60">
        <v>1</v>
      </c>
      <c r="AH134" s="61">
        <f t="shared" si="13"/>
        <v>148.21477334229726</v>
      </c>
      <c r="AK134" s="61"/>
      <c r="AN134" s="61"/>
      <c r="AO134" s="62"/>
    </row>
    <row r="135" spans="1:41" s="60" customFormat="1">
      <c r="A135" s="63">
        <v>126</v>
      </c>
      <c r="B135" s="64" t="s">
        <v>183</v>
      </c>
      <c r="C135" s="63">
        <v>0</v>
      </c>
      <c r="U135" s="60">
        <f t="shared" si="9"/>
        <v>0</v>
      </c>
      <c r="V135" s="61">
        <f t="shared" si="10"/>
        <v>0</v>
      </c>
      <c r="X135" s="60">
        <v>0</v>
      </c>
      <c r="Y135" s="60">
        <v>0</v>
      </c>
      <c r="Z135" s="60">
        <f t="shared" si="11"/>
        <v>0</v>
      </c>
      <c r="AA135" s="60">
        <f t="shared" si="12"/>
        <v>0</v>
      </c>
      <c r="AC135" s="61">
        <v>154.38448692238168</v>
      </c>
      <c r="AD135" s="61">
        <f t="shared" si="7"/>
        <v>0</v>
      </c>
      <c r="AE135" s="62">
        <f t="shared" si="8"/>
        <v>-154.38448692238168</v>
      </c>
      <c r="AG135" s="60" t="s">
        <v>61</v>
      </c>
      <c r="AH135" s="61">
        <f t="shared" si="13"/>
        <v>154.38448692238168</v>
      </c>
      <c r="AK135" s="61"/>
      <c r="AN135" s="61"/>
      <c r="AO135" s="62"/>
    </row>
    <row r="136" spans="1:41" s="60" customFormat="1">
      <c r="A136" s="63">
        <v>127</v>
      </c>
      <c r="B136" s="64" t="s">
        <v>184</v>
      </c>
      <c r="C136" s="63">
        <v>1</v>
      </c>
      <c r="D136" s="60">
        <v>0</v>
      </c>
      <c r="E136" s="60">
        <v>158300</v>
      </c>
      <c r="F136" s="60">
        <v>0</v>
      </c>
      <c r="G136" s="60">
        <v>0</v>
      </c>
      <c r="H136" s="60">
        <v>0</v>
      </c>
      <c r="I136" s="60">
        <v>0</v>
      </c>
      <c r="J136" s="60">
        <v>0</v>
      </c>
      <c r="K136" s="60">
        <v>54000</v>
      </c>
      <c r="L136" s="60">
        <v>123000</v>
      </c>
      <c r="M136" s="60">
        <v>0</v>
      </c>
      <c r="N136" s="60">
        <v>63270</v>
      </c>
      <c r="O136" s="60">
        <v>7875</v>
      </c>
      <c r="P136" s="60">
        <v>0</v>
      </c>
      <c r="Q136" s="60">
        <v>0</v>
      </c>
      <c r="R136" s="60">
        <v>0</v>
      </c>
      <c r="S136" s="60">
        <v>0</v>
      </c>
      <c r="U136" s="60">
        <f t="shared" si="9"/>
        <v>283445</v>
      </c>
      <c r="V136" s="61">
        <f t="shared" si="10"/>
        <v>5.9047345800831073</v>
      </c>
      <c r="X136" s="60">
        <v>3505759.1100000003</v>
      </c>
      <c r="Y136" s="60">
        <v>4800300.4395162938</v>
      </c>
      <c r="Z136" s="60">
        <f t="shared" si="11"/>
        <v>1294541.3295162935</v>
      </c>
      <c r="AA136" s="60">
        <f t="shared" si="12"/>
        <v>76439.229537416191</v>
      </c>
      <c r="AC136" s="61">
        <v>141.80432904678818</v>
      </c>
      <c r="AD136" s="61">
        <f t="shared" si="7"/>
        <v>134.74574440965733</v>
      </c>
      <c r="AE136" s="62">
        <f t="shared" si="8"/>
        <v>-7.0585846371308492</v>
      </c>
      <c r="AF136" s="60">
        <v>10.578326435469293</v>
      </c>
      <c r="AG136" s="60">
        <v>1</v>
      </c>
      <c r="AH136" s="61">
        <f t="shared" si="13"/>
        <v>134.74574440965733</v>
      </c>
      <c r="AK136" s="61"/>
      <c r="AN136" s="61"/>
      <c r="AO136" s="62"/>
    </row>
    <row r="137" spans="1:41" s="60" customFormat="1">
      <c r="A137" s="63">
        <v>128</v>
      </c>
      <c r="B137" s="64" t="s">
        <v>185</v>
      </c>
      <c r="C137" s="63">
        <v>1</v>
      </c>
      <c r="D137" s="60">
        <v>0</v>
      </c>
      <c r="E137" s="60">
        <v>1791190</v>
      </c>
      <c r="F137" s="60">
        <v>0</v>
      </c>
      <c r="G137" s="60">
        <v>0</v>
      </c>
      <c r="H137" s="60">
        <v>623518</v>
      </c>
      <c r="I137" s="60">
        <v>0</v>
      </c>
      <c r="J137" s="60">
        <v>427110</v>
      </c>
      <c r="K137" s="60">
        <v>602416</v>
      </c>
      <c r="L137" s="60">
        <v>4386501</v>
      </c>
      <c r="M137" s="60">
        <v>9886</v>
      </c>
      <c r="N137" s="60">
        <v>148462.24</v>
      </c>
      <c r="O137" s="60">
        <v>192905</v>
      </c>
      <c r="P137" s="60">
        <v>0</v>
      </c>
      <c r="Q137" s="60">
        <v>0</v>
      </c>
      <c r="R137" s="60">
        <v>0</v>
      </c>
      <c r="S137" s="60">
        <v>0</v>
      </c>
      <c r="T137" s="60" t="s">
        <v>57</v>
      </c>
      <c r="U137" s="60">
        <f t="shared" si="9"/>
        <v>8181988.2400000002</v>
      </c>
      <c r="V137" s="61">
        <f t="shared" si="10"/>
        <v>9.6081473733693397</v>
      </c>
      <c r="X137" s="60">
        <v>83661746.030000001</v>
      </c>
      <c r="Y137" s="60">
        <v>85156772.914181262</v>
      </c>
      <c r="Z137" s="60">
        <f t="shared" si="11"/>
        <v>1495026.8841812611</v>
      </c>
      <c r="AA137" s="60">
        <f t="shared" si="12"/>
        <v>143644.38630362731</v>
      </c>
      <c r="AC137" s="61">
        <v>101.42591594553832</v>
      </c>
      <c r="AD137" s="61">
        <f t="shared" si="7"/>
        <v>101.61529320388919</v>
      </c>
      <c r="AE137" s="62">
        <f t="shared" si="8"/>
        <v>0.18937725835087349</v>
      </c>
      <c r="AF137" s="60">
        <v>311.23146961777013</v>
      </c>
      <c r="AG137" s="60">
        <v>1</v>
      </c>
      <c r="AH137" s="61">
        <f t="shared" si="13"/>
        <v>101.61529320388919</v>
      </c>
      <c r="AK137" s="61"/>
      <c r="AN137" s="61"/>
      <c r="AO137" s="62"/>
    </row>
    <row r="138" spans="1:41" s="60" customFormat="1">
      <c r="A138" s="63">
        <v>129</v>
      </c>
      <c r="B138" s="64" t="s">
        <v>186</v>
      </c>
      <c r="C138" s="63">
        <v>0</v>
      </c>
      <c r="U138" s="60">
        <f t="shared" si="9"/>
        <v>0</v>
      </c>
      <c r="V138" s="61">
        <f t="shared" si="10"/>
        <v>0</v>
      </c>
      <c r="X138" s="60">
        <v>39014.69999999999</v>
      </c>
      <c r="Y138" s="60">
        <v>58090</v>
      </c>
      <c r="Z138" s="60">
        <f t="shared" si="11"/>
        <v>19075.30000000001</v>
      </c>
      <c r="AA138" s="60">
        <f t="shared" si="12"/>
        <v>0</v>
      </c>
      <c r="AC138" s="61">
        <v>0</v>
      </c>
      <c r="AD138" s="61">
        <f t="shared" ref="AD138:AD201" si="14">IF(C138=1,(Y138-AA138)/X138*100,0)</f>
        <v>0</v>
      </c>
      <c r="AE138" s="62">
        <f t="shared" ref="AE138:AE201" si="15">AD138-AC138</f>
        <v>0</v>
      </c>
      <c r="AG138" s="60" t="s">
        <v>61</v>
      </c>
      <c r="AH138" s="61">
        <f t="shared" si="13"/>
        <v>0</v>
      </c>
      <c r="AK138" s="61"/>
      <c r="AN138" s="61"/>
      <c r="AO138" s="62"/>
    </row>
    <row r="139" spans="1:41" s="60" customFormat="1">
      <c r="A139" s="63">
        <v>130</v>
      </c>
      <c r="B139" s="64" t="s">
        <v>187</v>
      </c>
      <c r="C139" s="63">
        <v>0</v>
      </c>
      <c r="U139" s="60">
        <f t="shared" ref="U139:U202" si="16">IF(T139="X",SUM(D139:S139),SUM(D139:S139)-D139-L139)</f>
        <v>0</v>
      </c>
      <c r="V139" s="61">
        <f t="shared" ref="V139:V202" si="17">IF(AND(C139=1,U139&gt;0),U139/Y139*100,0)</f>
        <v>0</v>
      </c>
      <c r="X139" s="60">
        <v>0</v>
      </c>
      <c r="Y139" s="60">
        <v>0</v>
      </c>
      <c r="Z139" s="60">
        <f t="shared" ref="Z139:Z202" si="18">IF(Y139-X139&gt;0,Y139-X139,0)</f>
        <v>0</v>
      </c>
      <c r="AA139" s="60">
        <f t="shared" ref="AA139:AA202" si="19">V139*0.01*Z139</f>
        <v>0</v>
      </c>
      <c r="AC139" s="61">
        <v>0</v>
      </c>
      <c r="AD139" s="61">
        <f t="shared" si="14"/>
        <v>0</v>
      </c>
      <c r="AE139" s="62">
        <f t="shared" si="15"/>
        <v>0</v>
      </c>
      <c r="AG139" s="60" t="s">
        <v>61</v>
      </c>
      <c r="AH139" s="61">
        <f t="shared" ref="AH139:AH202" si="20">IF(AG139=1,AD139,AC139)</f>
        <v>0</v>
      </c>
      <c r="AK139" s="61"/>
      <c r="AN139" s="61"/>
      <c r="AO139" s="62"/>
    </row>
    <row r="140" spans="1:41" s="60" customFormat="1">
      <c r="A140" s="63">
        <v>131</v>
      </c>
      <c r="B140" s="64" t="s">
        <v>188</v>
      </c>
      <c r="C140" s="63">
        <v>1</v>
      </c>
      <c r="D140" s="60">
        <v>0</v>
      </c>
      <c r="E140" s="60">
        <v>201469</v>
      </c>
      <c r="F140" s="60">
        <v>0</v>
      </c>
      <c r="G140" s="60">
        <v>0</v>
      </c>
      <c r="H140" s="60">
        <v>0</v>
      </c>
      <c r="I140" s="60">
        <v>0</v>
      </c>
      <c r="J140" s="60">
        <v>919354</v>
      </c>
      <c r="K140" s="60">
        <v>1375634</v>
      </c>
      <c r="L140" s="60">
        <v>2543497</v>
      </c>
      <c r="M140" s="60">
        <v>34277</v>
      </c>
      <c r="N140" s="60">
        <v>0</v>
      </c>
      <c r="O140" s="60">
        <v>2418</v>
      </c>
      <c r="P140" s="60">
        <v>0</v>
      </c>
      <c r="Q140" s="60">
        <v>0</v>
      </c>
      <c r="R140" s="60">
        <v>0</v>
      </c>
      <c r="S140" s="60">
        <v>0</v>
      </c>
      <c r="U140" s="60">
        <f t="shared" si="16"/>
        <v>2533152</v>
      </c>
      <c r="V140" s="61">
        <f t="shared" si="17"/>
        <v>5.5842550153599202</v>
      </c>
      <c r="X140" s="60">
        <v>37371415.691150002</v>
      </c>
      <c r="Y140" s="60">
        <v>45362398.261404105</v>
      </c>
      <c r="Z140" s="60">
        <f t="shared" si="18"/>
        <v>7990982.5702541023</v>
      </c>
      <c r="AA140" s="60">
        <f t="shared" si="19"/>
        <v>446236.84495595173</v>
      </c>
      <c r="AC140" s="61">
        <v>115.39664508649885</v>
      </c>
      <c r="AD140" s="61">
        <f t="shared" si="14"/>
        <v>120.18854674291836</v>
      </c>
      <c r="AE140" s="62">
        <f t="shared" si="15"/>
        <v>4.7919016564195118</v>
      </c>
      <c r="AF140" s="60">
        <v>5.8716216216216219</v>
      </c>
      <c r="AG140" s="60">
        <v>1</v>
      </c>
      <c r="AH140" s="61">
        <f t="shared" si="20"/>
        <v>120.18854674291836</v>
      </c>
      <c r="AK140" s="61"/>
      <c r="AN140" s="61"/>
      <c r="AO140" s="62"/>
    </row>
    <row r="141" spans="1:41" s="60" customFormat="1">
      <c r="A141" s="63">
        <v>132</v>
      </c>
      <c r="B141" s="64" t="s">
        <v>189</v>
      </c>
      <c r="C141" s="63">
        <v>0</v>
      </c>
      <c r="U141" s="60">
        <f t="shared" si="16"/>
        <v>0</v>
      </c>
      <c r="V141" s="61">
        <f t="shared" si="17"/>
        <v>0</v>
      </c>
      <c r="X141" s="60">
        <v>259046.25</v>
      </c>
      <c r="Y141" s="60">
        <v>354004</v>
      </c>
      <c r="Z141" s="60">
        <f t="shared" si="18"/>
        <v>94957.75</v>
      </c>
      <c r="AA141" s="60">
        <f t="shared" si="19"/>
        <v>0</v>
      </c>
      <c r="AC141" s="61">
        <v>0</v>
      </c>
      <c r="AD141" s="61">
        <f t="shared" si="14"/>
        <v>0</v>
      </c>
      <c r="AE141" s="62">
        <f t="shared" si="15"/>
        <v>0</v>
      </c>
      <c r="AG141" s="60" t="s">
        <v>61</v>
      </c>
      <c r="AH141" s="61">
        <f t="shared" si="20"/>
        <v>0</v>
      </c>
      <c r="AK141" s="61"/>
      <c r="AN141" s="61"/>
      <c r="AO141" s="62"/>
    </row>
    <row r="142" spans="1:41" s="60" customFormat="1">
      <c r="A142" s="63">
        <v>133</v>
      </c>
      <c r="B142" s="64" t="s">
        <v>190</v>
      </c>
      <c r="C142" s="63">
        <v>1</v>
      </c>
      <c r="D142" s="60">
        <v>0</v>
      </c>
      <c r="E142" s="60">
        <v>65000</v>
      </c>
      <c r="F142" s="60">
        <v>0</v>
      </c>
      <c r="G142" s="60">
        <v>0</v>
      </c>
      <c r="H142" s="60">
        <v>0</v>
      </c>
      <c r="I142" s="60">
        <v>0</v>
      </c>
      <c r="J142" s="60">
        <v>1505941</v>
      </c>
      <c r="K142" s="60">
        <v>500000</v>
      </c>
      <c r="L142" s="60">
        <v>1050000</v>
      </c>
      <c r="M142" s="60">
        <v>8040</v>
      </c>
      <c r="N142" s="60">
        <v>0</v>
      </c>
      <c r="O142" s="60">
        <v>15004</v>
      </c>
      <c r="P142" s="60">
        <v>0</v>
      </c>
      <c r="Q142" s="60">
        <v>0</v>
      </c>
      <c r="R142" s="60">
        <v>0</v>
      </c>
      <c r="S142" s="60">
        <v>0</v>
      </c>
      <c r="T142" s="60" t="s">
        <v>57</v>
      </c>
      <c r="U142" s="60">
        <f t="shared" si="16"/>
        <v>3143985</v>
      </c>
      <c r="V142" s="61">
        <f t="shared" si="17"/>
        <v>20.35501543434178</v>
      </c>
      <c r="X142" s="60">
        <v>12460674.085960001</v>
      </c>
      <c r="Y142" s="60">
        <v>15445751</v>
      </c>
      <c r="Z142" s="60">
        <f t="shared" si="18"/>
        <v>2985076.9140399992</v>
      </c>
      <c r="AA142" s="60">
        <f t="shared" si="19"/>
        <v>607612.86657981516</v>
      </c>
      <c r="AC142" s="61">
        <v>130.55479937682966</v>
      </c>
      <c r="AD142" s="61">
        <f t="shared" si="14"/>
        <v>119.07973863259113</v>
      </c>
      <c r="AE142" s="62">
        <f t="shared" si="15"/>
        <v>-11.475060744238533</v>
      </c>
      <c r="AF142" s="60">
        <v>18.023648648648649</v>
      </c>
      <c r="AG142" s="60">
        <v>1</v>
      </c>
      <c r="AH142" s="61">
        <f t="shared" si="20"/>
        <v>119.07973863259113</v>
      </c>
      <c r="AK142" s="61"/>
      <c r="AN142" s="61"/>
      <c r="AO142" s="62"/>
    </row>
    <row r="143" spans="1:41" s="60" customFormat="1">
      <c r="A143" s="63">
        <v>134</v>
      </c>
      <c r="B143" s="64" t="s">
        <v>191</v>
      </c>
      <c r="C143" s="63">
        <v>0</v>
      </c>
      <c r="T143" s="60" t="s">
        <v>57</v>
      </c>
      <c r="U143" s="60">
        <f t="shared" si="16"/>
        <v>0</v>
      </c>
      <c r="V143" s="61">
        <f t="shared" si="17"/>
        <v>0</v>
      </c>
      <c r="X143" s="60">
        <v>0</v>
      </c>
      <c r="Y143" s="60">
        <v>0</v>
      </c>
      <c r="Z143" s="60">
        <f t="shared" si="18"/>
        <v>0</v>
      </c>
      <c r="AA143" s="60">
        <f t="shared" si="19"/>
        <v>0</v>
      </c>
      <c r="AC143" s="61">
        <v>0</v>
      </c>
      <c r="AD143" s="61">
        <f t="shared" si="14"/>
        <v>0</v>
      </c>
      <c r="AE143" s="62">
        <f t="shared" si="15"/>
        <v>0</v>
      </c>
      <c r="AG143" s="60" t="s">
        <v>61</v>
      </c>
      <c r="AH143" s="61">
        <f t="shared" si="20"/>
        <v>0</v>
      </c>
      <c r="AK143" s="61"/>
      <c r="AN143" s="61"/>
      <c r="AO143" s="62"/>
    </row>
    <row r="144" spans="1:41" s="60" customFormat="1">
      <c r="A144" s="63">
        <v>135</v>
      </c>
      <c r="B144" s="64" t="s">
        <v>192</v>
      </c>
      <c r="C144" s="63">
        <v>1</v>
      </c>
      <c r="D144" s="60">
        <v>0</v>
      </c>
      <c r="E144" s="60">
        <v>85600</v>
      </c>
      <c r="F144" s="60">
        <v>0</v>
      </c>
      <c r="G144" s="60">
        <v>0</v>
      </c>
      <c r="H144" s="60">
        <v>0</v>
      </c>
      <c r="I144" s="60">
        <v>0</v>
      </c>
      <c r="J144" s="60">
        <v>105960</v>
      </c>
      <c r="K144" s="60">
        <v>800</v>
      </c>
      <c r="L144" s="60">
        <v>26500</v>
      </c>
      <c r="M144" s="60">
        <v>0</v>
      </c>
      <c r="N144" s="60">
        <v>0</v>
      </c>
      <c r="O144" s="60">
        <v>0</v>
      </c>
      <c r="P144" s="60">
        <v>0</v>
      </c>
      <c r="Q144" s="60">
        <v>0</v>
      </c>
      <c r="R144" s="60">
        <v>0</v>
      </c>
      <c r="S144" s="60">
        <v>0</v>
      </c>
      <c r="U144" s="60">
        <f t="shared" si="16"/>
        <v>192360</v>
      </c>
      <c r="V144" s="61">
        <f t="shared" si="17"/>
        <v>7.6565429888459509</v>
      </c>
      <c r="X144" s="60">
        <v>1736861.59</v>
      </c>
      <c r="Y144" s="60">
        <v>2512361</v>
      </c>
      <c r="Z144" s="60">
        <f t="shared" si="18"/>
        <v>775499.40999999992</v>
      </c>
      <c r="AA144" s="60">
        <f t="shared" si="19"/>
        <v>59376.445704896709</v>
      </c>
      <c r="AC144" s="61">
        <v>124.45800016853124</v>
      </c>
      <c r="AD144" s="61">
        <f t="shared" si="14"/>
        <v>141.23085963891359</v>
      </c>
      <c r="AE144" s="62">
        <f t="shared" si="15"/>
        <v>16.772859470382343</v>
      </c>
      <c r="AG144" s="60">
        <v>1</v>
      </c>
      <c r="AH144" s="61">
        <f t="shared" si="20"/>
        <v>141.23085963891359</v>
      </c>
      <c r="AK144" s="61"/>
      <c r="AN144" s="61"/>
      <c r="AO144" s="62"/>
    </row>
    <row r="145" spans="1:41" s="60" customFormat="1">
      <c r="A145" s="63">
        <v>136</v>
      </c>
      <c r="B145" s="64" t="s">
        <v>193</v>
      </c>
      <c r="C145" s="63">
        <v>1</v>
      </c>
      <c r="D145" s="60">
        <v>0</v>
      </c>
      <c r="E145" s="60">
        <v>9830</v>
      </c>
      <c r="F145" s="60">
        <v>0</v>
      </c>
      <c r="G145" s="60">
        <v>0</v>
      </c>
      <c r="H145" s="60">
        <v>0</v>
      </c>
      <c r="I145" s="60">
        <v>0</v>
      </c>
      <c r="J145" s="60">
        <v>1312625</v>
      </c>
      <c r="K145" s="60">
        <v>22750</v>
      </c>
      <c r="L145" s="60">
        <v>507719</v>
      </c>
      <c r="M145" s="60">
        <v>11391</v>
      </c>
      <c r="N145" s="60">
        <v>3048</v>
      </c>
      <c r="O145" s="60">
        <v>9842</v>
      </c>
      <c r="P145" s="60">
        <v>0</v>
      </c>
      <c r="Q145" s="60">
        <v>0</v>
      </c>
      <c r="R145" s="60">
        <v>0</v>
      </c>
      <c r="S145" s="60">
        <v>0</v>
      </c>
      <c r="U145" s="60">
        <f t="shared" si="16"/>
        <v>1369486</v>
      </c>
      <c r="V145" s="61">
        <f t="shared" si="17"/>
        <v>4.3874529289086635</v>
      </c>
      <c r="X145" s="60">
        <v>24025115.2018</v>
      </c>
      <c r="Y145" s="60">
        <v>31213691</v>
      </c>
      <c r="Z145" s="60">
        <f t="shared" si="18"/>
        <v>7188575.7982000001</v>
      </c>
      <c r="AA145" s="60">
        <f t="shared" si="19"/>
        <v>315395.37940494524</v>
      </c>
      <c r="AC145" s="61">
        <v>121.50362704327809</v>
      </c>
      <c r="AD145" s="61">
        <f t="shared" si="14"/>
        <v>128.60831409574305</v>
      </c>
      <c r="AE145" s="62">
        <f t="shared" si="15"/>
        <v>7.1046870524649677</v>
      </c>
      <c r="AF145" s="60">
        <v>9.5647840531561457</v>
      </c>
      <c r="AG145" s="60">
        <v>1</v>
      </c>
      <c r="AH145" s="61">
        <f t="shared" si="20"/>
        <v>128.60831409574305</v>
      </c>
      <c r="AK145" s="61"/>
      <c r="AN145" s="61"/>
      <c r="AO145" s="62"/>
    </row>
    <row r="146" spans="1:41" s="60" customFormat="1">
      <c r="A146" s="63">
        <v>137</v>
      </c>
      <c r="B146" s="64" t="s">
        <v>194</v>
      </c>
      <c r="C146" s="63">
        <v>1</v>
      </c>
      <c r="D146" s="60">
        <v>0</v>
      </c>
      <c r="E146" s="60">
        <v>0</v>
      </c>
      <c r="F146" s="60">
        <v>0</v>
      </c>
      <c r="G146" s="60">
        <v>0</v>
      </c>
      <c r="H146" s="60">
        <v>0</v>
      </c>
      <c r="I146" s="60">
        <v>0</v>
      </c>
      <c r="J146" s="60">
        <v>2500000</v>
      </c>
      <c r="K146" s="60">
        <v>0</v>
      </c>
      <c r="L146" s="60">
        <v>3609188</v>
      </c>
      <c r="M146" s="60">
        <v>38056</v>
      </c>
      <c r="N146" s="60">
        <v>347504.35</v>
      </c>
      <c r="O146" s="60">
        <v>725596</v>
      </c>
      <c r="P146" s="60">
        <v>0</v>
      </c>
      <c r="Q146" s="60">
        <v>0</v>
      </c>
      <c r="R146" s="60">
        <v>0</v>
      </c>
      <c r="S146" s="60">
        <v>0</v>
      </c>
      <c r="T146" s="60" t="s">
        <v>57</v>
      </c>
      <c r="U146" s="60">
        <f t="shared" si="16"/>
        <v>7220344.3499999996</v>
      </c>
      <c r="V146" s="61">
        <f t="shared" si="17"/>
        <v>8.9674171878923286</v>
      </c>
      <c r="X146" s="60">
        <v>78698902.669999987</v>
      </c>
      <c r="Y146" s="60">
        <v>80517547.011739343</v>
      </c>
      <c r="Z146" s="60">
        <f t="shared" si="18"/>
        <v>1818644.3417393565</v>
      </c>
      <c r="AA146" s="60">
        <f t="shared" si="19"/>
        <v>163085.42528776635</v>
      </c>
      <c r="AC146" s="61">
        <v>99.725712815198136</v>
      </c>
      <c r="AD146" s="61">
        <f t="shared" si="14"/>
        <v>102.10366200834295</v>
      </c>
      <c r="AE146" s="62">
        <f t="shared" si="15"/>
        <v>2.3779491931448149</v>
      </c>
      <c r="AF146" s="60">
        <v>793.50636903223847</v>
      </c>
      <c r="AG146" s="60">
        <v>1</v>
      </c>
      <c r="AH146" s="61">
        <f t="shared" si="20"/>
        <v>102.10366200834295</v>
      </c>
      <c r="AK146" s="61"/>
      <c r="AN146" s="61"/>
      <c r="AO146" s="62"/>
    </row>
    <row r="147" spans="1:41" s="60" customFormat="1">
      <c r="A147" s="63">
        <v>138</v>
      </c>
      <c r="B147" s="64" t="s">
        <v>195</v>
      </c>
      <c r="C147" s="63">
        <v>1</v>
      </c>
      <c r="D147" s="60">
        <v>0</v>
      </c>
      <c r="E147" s="60">
        <v>67000</v>
      </c>
      <c r="F147" s="60">
        <v>0</v>
      </c>
      <c r="G147" s="60">
        <v>0</v>
      </c>
      <c r="H147" s="60">
        <v>0</v>
      </c>
      <c r="I147" s="60">
        <v>0</v>
      </c>
      <c r="J147" s="60">
        <v>214557</v>
      </c>
      <c r="K147" s="60">
        <v>123739</v>
      </c>
      <c r="L147" s="60">
        <v>27816</v>
      </c>
      <c r="M147" s="60">
        <v>0</v>
      </c>
      <c r="N147" s="60">
        <v>38506</v>
      </c>
      <c r="O147" s="60">
        <v>814</v>
      </c>
      <c r="P147" s="60">
        <v>0</v>
      </c>
      <c r="Q147" s="60">
        <v>0</v>
      </c>
      <c r="R147" s="60">
        <v>0</v>
      </c>
      <c r="S147" s="60">
        <v>0</v>
      </c>
      <c r="U147" s="60">
        <f t="shared" si="16"/>
        <v>444616</v>
      </c>
      <c r="V147" s="61">
        <f t="shared" si="17"/>
        <v>3.5374415082102129</v>
      </c>
      <c r="X147" s="60">
        <v>10475107.010799998</v>
      </c>
      <c r="Y147" s="60">
        <v>12568858</v>
      </c>
      <c r="Z147" s="60">
        <f t="shared" si="18"/>
        <v>2093750.9892000016</v>
      </c>
      <c r="AA147" s="60">
        <f t="shared" si="19"/>
        <v>74065.216570522796</v>
      </c>
      <c r="AC147" s="61">
        <v>118.7498764560339</v>
      </c>
      <c r="AD147" s="61">
        <f t="shared" si="14"/>
        <v>119.28081279310227</v>
      </c>
      <c r="AE147" s="62">
        <f t="shared" si="15"/>
        <v>0.5309363370683684</v>
      </c>
      <c r="AF147" s="60">
        <v>1</v>
      </c>
      <c r="AG147" s="60">
        <v>1</v>
      </c>
      <c r="AH147" s="61">
        <f t="shared" si="20"/>
        <v>119.28081279310227</v>
      </c>
      <c r="AK147" s="61"/>
      <c r="AN147" s="61"/>
      <c r="AO147" s="62"/>
    </row>
    <row r="148" spans="1:41" s="60" customFormat="1">
      <c r="A148" s="63">
        <v>139</v>
      </c>
      <c r="B148" s="64" t="s">
        <v>196</v>
      </c>
      <c r="C148" s="63">
        <v>1</v>
      </c>
      <c r="D148" s="60">
        <v>0</v>
      </c>
      <c r="E148" s="60">
        <v>0</v>
      </c>
      <c r="F148" s="60">
        <v>0</v>
      </c>
      <c r="G148" s="60">
        <v>0</v>
      </c>
      <c r="H148" s="60">
        <v>0</v>
      </c>
      <c r="I148" s="60">
        <v>0</v>
      </c>
      <c r="J148" s="60">
        <v>518328</v>
      </c>
      <c r="K148" s="60">
        <v>151249</v>
      </c>
      <c r="L148" s="60">
        <v>325000</v>
      </c>
      <c r="M148" s="60">
        <v>0</v>
      </c>
      <c r="N148" s="60">
        <v>15182</v>
      </c>
      <c r="O148" s="60">
        <v>17411</v>
      </c>
      <c r="P148" s="60">
        <v>0</v>
      </c>
      <c r="Q148" s="60">
        <v>0</v>
      </c>
      <c r="R148" s="60">
        <v>0</v>
      </c>
      <c r="S148" s="60">
        <v>0</v>
      </c>
      <c r="T148" s="60" t="s">
        <v>57</v>
      </c>
      <c r="U148" s="60">
        <f t="shared" si="16"/>
        <v>1027170</v>
      </c>
      <c r="V148" s="61">
        <f t="shared" si="17"/>
        <v>2.4465478861317314</v>
      </c>
      <c r="X148" s="60">
        <v>32526014.474999998</v>
      </c>
      <c r="Y148" s="60">
        <v>41984463.325754553</v>
      </c>
      <c r="Z148" s="60">
        <f t="shared" si="18"/>
        <v>9458448.8507545553</v>
      </c>
      <c r="AA148" s="60">
        <f t="shared" si="19"/>
        <v>231405.48041898661</v>
      </c>
      <c r="AC148" s="61">
        <v>125.88892605466897</v>
      </c>
      <c r="AD148" s="61">
        <f t="shared" si="14"/>
        <v>128.3681954868083</v>
      </c>
      <c r="AE148" s="62">
        <f t="shared" si="15"/>
        <v>2.4792694321393327</v>
      </c>
      <c r="AF148" s="60">
        <v>25.912218281404328</v>
      </c>
      <c r="AG148" s="60">
        <v>1</v>
      </c>
      <c r="AH148" s="61">
        <f t="shared" si="20"/>
        <v>128.3681954868083</v>
      </c>
      <c r="AK148" s="61"/>
      <c r="AN148" s="61"/>
      <c r="AO148" s="62"/>
    </row>
    <row r="149" spans="1:41" s="60" customFormat="1">
      <c r="A149" s="63">
        <v>140</v>
      </c>
      <c r="B149" s="64" t="s">
        <v>197</v>
      </c>
      <c r="C149" s="63">
        <v>0</v>
      </c>
      <c r="U149" s="60">
        <f t="shared" si="16"/>
        <v>0</v>
      </c>
      <c r="V149" s="61">
        <f t="shared" si="17"/>
        <v>0</v>
      </c>
      <c r="X149" s="60">
        <v>0</v>
      </c>
      <c r="Y149" s="60">
        <v>0</v>
      </c>
      <c r="Z149" s="60">
        <f t="shared" si="18"/>
        <v>0</v>
      </c>
      <c r="AA149" s="60">
        <f t="shared" si="19"/>
        <v>0</v>
      </c>
      <c r="AC149" s="61">
        <v>0</v>
      </c>
      <c r="AD149" s="61">
        <f t="shared" si="14"/>
        <v>0</v>
      </c>
      <c r="AE149" s="62">
        <f t="shared" si="15"/>
        <v>0</v>
      </c>
      <c r="AG149" s="60" t="s">
        <v>61</v>
      </c>
      <c r="AH149" s="61">
        <f t="shared" si="20"/>
        <v>0</v>
      </c>
      <c r="AK149" s="61"/>
      <c r="AN149" s="61"/>
      <c r="AO149" s="62"/>
    </row>
    <row r="150" spans="1:41" s="60" customFormat="1">
      <c r="A150" s="63">
        <v>141</v>
      </c>
      <c r="B150" s="64" t="s">
        <v>198</v>
      </c>
      <c r="C150" s="63">
        <v>1</v>
      </c>
      <c r="D150" s="60">
        <v>0</v>
      </c>
      <c r="E150" s="60">
        <v>258172</v>
      </c>
      <c r="F150" s="60">
        <v>0</v>
      </c>
      <c r="G150" s="60">
        <v>0</v>
      </c>
      <c r="H150" s="60">
        <v>0</v>
      </c>
      <c r="I150" s="60">
        <v>0</v>
      </c>
      <c r="J150" s="60">
        <v>2022735</v>
      </c>
      <c r="K150" s="60">
        <v>568695</v>
      </c>
      <c r="L150" s="60">
        <v>1234257</v>
      </c>
      <c r="M150" s="60">
        <v>572</v>
      </c>
      <c r="N150" s="60">
        <v>16823.482985923551</v>
      </c>
      <c r="O150" s="60">
        <v>70575</v>
      </c>
      <c r="P150" s="60">
        <v>0</v>
      </c>
      <c r="Q150" s="60">
        <v>0</v>
      </c>
      <c r="R150" s="60">
        <v>0</v>
      </c>
      <c r="S150" s="60">
        <v>0</v>
      </c>
      <c r="T150" s="60" t="s">
        <v>57</v>
      </c>
      <c r="U150" s="60">
        <f t="shared" si="16"/>
        <v>4171829.4829859235</v>
      </c>
      <c r="V150" s="61">
        <f t="shared" si="17"/>
        <v>10.033999164739791</v>
      </c>
      <c r="X150" s="60">
        <v>27792860.269480001</v>
      </c>
      <c r="Y150" s="60">
        <v>41576936.717774883</v>
      </c>
      <c r="Z150" s="60">
        <f t="shared" si="18"/>
        <v>13784076.448294882</v>
      </c>
      <c r="AA150" s="60">
        <f t="shared" si="19"/>
        <v>1383094.1156890027</v>
      </c>
      <c r="AC150" s="61">
        <v>131.83607533221362</v>
      </c>
      <c r="AD150" s="61">
        <f t="shared" si="14"/>
        <v>144.61930946425002</v>
      </c>
      <c r="AE150" s="62">
        <f t="shared" si="15"/>
        <v>12.783234132036398</v>
      </c>
      <c r="AF150" s="60">
        <v>77</v>
      </c>
      <c r="AG150" s="60">
        <v>1</v>
      </c>
      <c r="AH150" s="61">
        <f t="shared" si="20"/>
        <v>144.61930946425002</v>
      </c>
      <c r="AK150" s="61"/>
      <c r="AN150" s="61"/>
      <c r="AO150" s="62"/>
    </row>
    <row r="151" spans="1:41" s="60" customFormat="1">
      <c r="A151" s="63">
        <v>142</v>
      </c>
      <c r="B151" s="64" t="s">
        <v>199</v>
      </c>
      <c r="C151" s="63">
        <v>1</v>
      </c>
      <c r="D151" s="60">
        <v>0</v>
      </c>
      <c r="E151" s="60">
        <v>0</v>
      </c>
      <c r="F151" s="60">
        <v>0</v>
      </c>
      <c r="G151" s="60">
        <v>0</v>
      </c>
      <c r="H151" s="60">
        <v>0</v>
      </c>
      <c r="I151" s="60">
        <v>0</v>
      </c>
      <c r="J151" s="60">
        <v>125395</v>
      </c>
      <c r="K151" s="60">
        <v>653139</v>
      </c>
      <c r="L151" s="60">
        <v>360022</v>
      </c>
      <c r="M151" s="60">
        <v>0</v>
      </c>
      <c r="N151" s="60">
        <v>0</v>
      </c>
      <c r="O151" s="60">
        <v>21105</v>
      </c>
      <c r="P151" s="60">
        <v>0</v>
      </c>
      <c r="Q151" s="60">
        <v>0</v>
      </c>
      <c r="R151" s="60">
        <v>0</v>
      </c>
      <c r="S151" s="60">
        <v>0</v>
      </c>
      <c r="T151" s="60" t="s">
        <v>57</v>
      </c>
      <c r="U151" s="60">
        <f t="shared" si="16"/>
        <v>1159661</v>
      </c>
      <c r="V151" s="61">
        <f t="shared" si="17"/>
        <v>7.0186943585662975</v>
      </c>
      <c r="X151" s="60">
        <v>10591221.700679999</v>
      </c>
      <c r="Y151" s="60">
        <v>16522460.457116742</v>
      </c>
      <c r="Z151" s="60">
        <f t="shared" si="18"/>
        <v>5931238.7564367428</v>
      </c>
      <c r="AA151" s="60">
        <f t="shared" si="19"/>
        <v>416295.51999112352</v>
      </c>
      <c r="AC151" s="61">
        <v>134.90909064320476</v>
      </c>
      <c r="AD151" s="61">
        <f t="shared" si="14"/>
        <v>152.0708884423743</v>
      </c>
      <c r="AE151" s="62">
        <f t="shared" si="15"/>
        <v>17.161797799169534</v>
      </c>
      <c r="AF151" s="60">
        <v>24.807432432432432</v>
      </c>
      <c r="AG151" s="60">
        <v>1</v>
      </c>
      <c r="AH151" s="61">
        <f t="shared" si="20"/>
        <v>152.0708884423743</v>
      </c>
      <c r="AK151" s="61"/>
      <c r="AN151" s="61"/>
      <c r="AO151" s="62"/>
    </row>
    <row r="152" spans="1:41" s="60" customFormat="1">
      <c r="A152" s="63">
        <v>143</v>
      </c>
      <c r="B152" s="64" t="s">
        <v>200</v>
      </c>
      <c r="C152" s="63">
        <v>0</v>
      </c>
      <c r="U152" s="60">
        <f t="shared" si="16"/>
        <v>0</v>
      </c>
      <c r="V152" s="61">
        <f t="shared" si="17"/>
        <v>0</v>
      </c>
      <c r="X152" s="60">
        <v>466072.9</v>
      </c>
      <c r="Y152" s="60">
        <v>551966</v>
      </c>
      <c r="Z152" s="60">
        <f t="shared" si="18"/>
        <v>85893.099999999977</v>
      </c>
      <c r="AA152" s="60">
        <f t="shared" si="19"/>
        <v>0</v>
      </c>
      <c r="AC152" s="61">
        <v>0</v>
      </c>
      <c r="AD152" s="61">
        <f t="shared" si="14"/>
        <v>0</v>
      </c>
      <c r="AE152" s="62">
        <f t="shared" si="15"/>
        <v>0</v>
      </c>
      <c r="AG152" s="60" t="s">
        <v>61</v>
      </c>
      <c r="AH152" s="61">
        <f t="shared" si="20"/>
        <v>0</v>
      </c>
      <c r="AK152" s="61"/>
      <c r="AN152" s="61"/>
      <c r="AO152" s="62"/>
    </row>
    <row r="153" spans="1:41" s="60" customFormat="1">
      <c r="A153" s="63">
        <v>144</v>
      </c>
      <c r="B153" s="64" t="s">
        <v>201</v>
      </c>
      <c r="C153" s="63">
        <v>1</v>
      </c>
      <c r="D153" s="60">
        <v>0</v>
      </c>
      <c r="E153" s="60">
        <v>313880</v>
      </c>
      <c r="F153" s="60">
        <v>0</v>
      </c>
      <c r="G153" s="60">
        <v>0</v>
      </c>
      <c r="H153" s="60">
        <v>0</v>
      </c>
      <c r="I153" s="60">
        <v>0</v>
      </c>
      <c r="J153" s="60">
        <v>778226</v>
      </c>
      <c r="K153" s="60">
        <v>146340</v>
      </c>
      <c r="L153" s="60">
        <v>0</v>
      </c>
      <c r="M153" s="60">
        <v>3533</v>
      </c>
      <c r="N153" s="60">
        <v>9192</v>
      </c>
      <c r="O153" s="60">
        <v>0</v>
      </c>
      <c r="P153" s="60">
        <v>0</v>
      </c>
      <c r="Q153" s="60">
        <v>0</v>
      </c>
      <c r="R153" s="60">
        <v>0</v>
      </c>
      <c r="S153" s="60">
        <v>0</v>
      </c>
      <c r="U153" s="60">
        <f t="shared" si="16"/>
        <v>1251171</v>
      </c>
      <c r="V153" s="61">
        <f t="shared" si="17"/>
        <v>5.3704450331524924</v>
      </c>
      <c r="X153" s="60">
        <v>18277939.337160002</v>
      </c>
      <c r="Y153" s="60">
        <v>23297343</v>
      </c>
      <c r="Z153" s="60">
        <f t="shared" si="18"/>
        <v>5019403.6628399976</v>
      </c>
      <c r="AA153" s="60">
        <f t="shared" si="19"/>
        <v>269564.31470486493</v>
      </c>
      <c r="AC153" s="61">
        <v>116.50677601301847</v>
      </c>
      <c r="AD153" s="61">
        <f t="shared" si="14"/>
        <v>125.98673329918795</v>
      </c>
      <c r="AE153" s="62">
        <f t="shared" si="15"/>
        <v>9.4799572861694799</v>
      </c>
      <c r="AG153" s="60">
        <v>1</v>
      </c>
      <c r="AH153" s="61">
        <f t="shared" si="20"/>
        <v>125.98673329918795</v>
      </c>
      <c r="AK153" s="61"/>
      <c r="AN153" s="61"/>
      <c r="AO153" s="62"/>
    </row>
    <row r="154" spans="1:41" s="60" customFormat="1">
      <c r="A154" s="63">
        <v>145</v>
      </c>
      <c r="B154" s="64" t="s">
        <v>202</v>
      </c>
      <c r="C154" s="63">
        <v>1</v>
      </c>
      <c r="D154" s="60">
        <v>0</v>
      </c>
      <c r="E154" s="60">
        <v>2408817.4700000002</v>
      </c>
      <c r="F154" s="60">
        <v>0</v>
      </c>
      <c r="G154" s="60">
        <v>0</v>
      </c>
      <c r="H154" s="60">
        <v>0</v>
      </c>
      <c r="I154" s="60">
        <v>0</v>
      </c>
      <c r="J154" s="60">
        <v>0</v>
      </c>
      <c r="K154" s="60">
        <v>0</v>
      </c>
      <c r="L154" s="60">
        <v>278963</v>
      </c>
      <c r="M154" s="60">
        <v>0</v>
      </c>
      <c r="N154" s="60">
        <v>0</v>
      </c>
      <c r="O154" s="60">
        <v>5146</v>
      </c>
      <c r="P154" s="60">
        <v>0</v>
      </c>
      <c r="Q154" s="60">
        <v>0</v>
      </c>
      <c r="R154" s="60">
        <v>0</v>
      </c>
      <c r="S154" s="60">
        <v>0</v>
      </c>
      <c r="T154" s="60" t="s">
        <v>57</v>
      </c>
      <c r="U154" s="60">
        <f t="shared" si="16"/>
        <v>2692926.47</v>
      </c>
      <c r="V154" s="61">
        <f t="shared" si="17"/>
        <v>21.754812641178432</v>
      </c>
      <c r="X154" s="60">
        <v>10520096.445809999</v>
      </c>
      <c r="Y154" s="60">
        <v>12378532.118004614</v>
      </c>
      <c r="Z154" s="60">
        <f t="shared" si="18"/>
        <v>1858435.672194615</v>
      </c>
      <c r="AA154" s="60">
        <f t="shared" si="19"/>
        <v>404299.19854276348</v>
      </c>
      <c r="AC154" s="61">
        <v>104.89088221414626</v>
      </c>
      <c r="AD154" s="61">
        <f t="shared" si="14"/>
        <v>113.82246333141757</v>
      </c>
      <c r="AE154" s="62">
        <f t="shared" si="15"/>
        <v>8.9315811172713069</v>
      </c>
      <c r="AF154" s="60">
        <v>11.95364238410596</v>
      </c>
      <c r="AG154" s="60">
        <v>1</v>
      </c>
      <c r="AH154" s="61">
        <f t="shared" si="20"/>
        <v>113.82246333141757</v>
      </c>
      <c r="AK154" s="61"/>
      <c r="AN154" s="61"/>
      <c r="AO154" s="62"/>
    </row>
    <row r="155" spans="1:41" s="60" customFormat="1">
      <c r="A155" s="63">
        <v>146</v>
      </c>
      <c r="B155" s="64" t="s">
        <v>203</v>
      </c>
      <c r="C155" s="63">
        <v>0</v>
      </c>
      <c r="T155" s="60" t="s">
        <v>57</v>
      </c>
      <c r="U155" s="60">
        <f t="shared" si="16"/>
        <v>0</v>
      </c>
      <c r="V155" s="61">
        <f t="shared" si="17"/>
        <v>0</v>
      </c>
      <c r="X155" s="60">
        <v>130049.00000000001</v>
      </c>
      <c r="Y155" s="60">
        <v>687083</v>
      </c>
      <c r="Z155" s="60">
        <f t="shared" si="18"/>
        <v>557034</v>
      </c>
      <c r="AA155" s="60">
        <f t="shared" si="19"/>
        <v>0</v>
      </c>
      <c r="AC155" s="61">
        <v>0</v>
      </c>
      <c r="AD155" s="61">
        <f t="shared" si="14"/>
        <v>0</v>
      </c>
      <c r="AE155" s="62">
        <f t="shared" si="15"/>
        <v>0</v>
      </c>
      <c r="AG155" s="60" t="s">
        <v>61</v>
      </c>
      <c r="AH155" s="61">
        <f t="shared" si="20"/>
        <v>0</v>
      </c>
      <c r="AK155" s="61"/>
      <c r="AN155" s="61"/>
      <c r="AO155" s="62"/>
    </row>
    <row r="156" spans="1:41" s="60" customFormat="1">
      <c r="A156" s="63">
        <v>147</v>
      </c>
      <c r="B156" s="64" t="s">
        <v>204</v>
      </c>
      <c r="C156" s="63">
        <v>0</v>
      </c>
      <c r="U156" s="60">
        <f t="shared" si="16"/>
        <v>0</v>
      </c>
      <c r="V156" s="61">
        <f t="shared" si="17"/>
        <v>0</v>
      </c>
      <c r="X156" s="60">
        <v>13004.9</v>
      </c>
      <c r="Y156" s="60">
        <v>65</v>
      </c>
      <c r="Z156" s="60">
        <f t="shared" si="18"/>
        <v>0</v>
      </c>
      <c r="AA156" s="60">
        <f t="shared" si="19"/>
        <v>0</v>
      </c>
      <c r="AC156" s="61">
        <v>0</v>
      </c>
      <c r="AD156" s="61">
        <f t="shared" si="14"/>
        <v>0</v>
      </c>
      <c r="AE156" s="62">
        <f t="shared" si="15"/>
        <v>0</v>
      </c>
      <c r="AG156" s="60" t="s">
        <v>61</v>
      </c>
      <c r="AH156" s="61">
        <f t="shared" si="20"/>
        <v>0</v>
      </c>
      <c r="AK156" s="61"/>
      <c r="AN156" s="61"/>
      <c r="AO156" s="62"/>
    </row>
    <row r="157" spans="1:41" s="60" customFormat="1">
      <c r="A157" s="63">
        <v>148</v>
      </c>
      <c r="B157" s="64" t="s">
        <v>205</v>
      </c>
      <c r="C157" s="63">
        <v>1</v>
      </c>
      <c r="D157" s="60">
        <v>0</v>
      </c>
      <c r="E157" s="60">
        <v>0</v>
      </c>
      <c r="F157" s="60">
        <v>0</v>
      </c>
      <c r="G157" s="60">
        <v>0</v>
      </c>
      <c r="H157" s="60">
        <v>0</v>
      </c>
      <c r="I157" s="60">
        <v>0</v>
      </c>
      <c r="J157" s="60">
        <v>0</v>
      </c>
      <c r="K157" s="60">
        <v>0</v>
      </c>
      <c r="L157" s="60">
        <v>365500</v>
      </c>
      <c r="M157" s="60">
        <v>0</v>
      </c>
      <c r="N157" s="60">
        <v>1028</v>
      </c>
      <c r="O157" s="60">
        <v>0</v>
      </c>
      <c r="P157" s="60">
        <v>0</v>
      </c>
      <c r="Q157" s="60">
        <v>0</v>
      </c>
      <c r="R157" s="60">
        <v>0</v>
      </c>
      <c r="S157" s="60">
        <v>0</v>
      </c>
      <c r="U157" s="60">
        <f t="shared" si="16"/>
        <v>1028</v>
      </c>
      <c r="V157" s="61">
        <f t="shared" si="17"/>
        <v>2.964755745079457E-2</v>
      </c>
      <c r="X157" s="60">
        <v>1841661.51</v>
      </c>
      <c r="Y157" s="60">
        <v>3467402</v>
      </c>
      <c r="Z157" s="60">
        <f t="shared" si="18"/>
        <v>1625740.49</v>
      </c>
      <c r="AA157" s="60">
        <f t="shared" si="19"/>
        <v>481.99234577357913</v>
      </c>
      <c r="AC157" s="61">
        <v>162.36022169382355</v>
      </c>
      <c r="AD157" s="61">
        <f t="shared" si="14"/>
        <v>188.24957728818617</v>
      </c>
      <c r="AE157" s="62">
        <f t="shared" si="15"/>
        <v>25.889355594362627</v>
      </c>
      <c r="AG157" s="60">
        <v>1</v>
      </c>
      <c r="AH157" s="61">
        <f t="shared" si="20"/>
        <v>188.24957728818617</v>
      </c>
      <c r="AK157" s="61"/>
      <c r="AN157" s="61"/>
      <c r="AO157" s="62"/>
    </row>
    <row r="158" spans="1:41" s="60" customFormat="1">
      <c r="A158" s="63">
        <v>149</v>
      </c>
      <c r="B158" s="64" t="s">
        <v>206</v>
      </c>
      <c r="C158" s="63">
        <v>1</v>
      </c>
      <c r="D158" s="60">
        <v>0</v>
      </c>
      <c r="E158" s="60">
        <v>0</v>
      </c>
      <c r="F158" s="60">
        <v>0</v>
      </c>
      <c r="G158" s="60">
        <v>0</v>
      </c>
      <c r="H158" s="60">
        <v>0</v>
      </c>
      <c r="I158" s="60">
        <v>0</v>
      </c>
      <c r="J158" s="60">
        <v>7172888</v>
      </c>
      <c r="K158" s="60">
        <v>0</v>
      </c>
      <c r="L158" s="60">
        <v>4694596</v>
      </c>
      <c r="M158" s="60">
        <v>73159</v>
      </c>
      <c r="N158" s="60">
        <v>33550.938625029507</v>
      </c>
      <c r="O158" s="60">
        <v>1189940</v>
      </c>
      <c r="P158" s="60">
        <v>0</v>
      </c>
      <c r="Q158" s="60">
        <v>0</v>
      </c>
      <c r="R158" s="60">
        <v>0</v>
      </c>
      <c r="S158" s="60">
        <v>0</v>
      </c>
      <c r="U158" s="60">
        <f t="shared" si="16"/>
        <v>8469537.9386250302</v>
      </c>
      <c r="V158" s="61">
        <f t="shared" si="17"/>
        <v>4.7628383202125422</v>
      </c>
      <c r="X158" s="60">
        <v>177176380.49999997</v>
      </c>
      <c r="Y158" s="60">
        <v>177825434.52466124</v>
      </c>
      <c r="Z158" s="60">
        <f t="shared" si="18"/>
        <v>649054.02466127276</v>
      </c>
      <c r="AA158" s="60">
        <f t="shared" si="19"/>
        <v>30913.393805448864</v>
      </c>
      <c r="AC158" s="61">
        <v>96.629663652956083</v>
      </c>
      <c r="AD158" s="61">
        <f t="shared" si="14"/>
        <v>100.34888433159736</v>
      </c>
      <c r="AE158" s="62">
        <f t="shared" si="15"/>
        <v>3.7192206786412783</v>
      </c>
      <c r="AF158" s="60">
        <v>1403.5731297897401</v>
      </c>
      <c r="AG158" s="60">
        <v>1</v>
      </c>
      <c r="AH158" s="61">
        <f t="shared" si="20"/>
        <v>100.34888433159736</v>
      </c>
      <c r="AK158" s="61"/>
      <c r="AN158" s="61"/>
      <c r="AO158" s="62"/>
    </row>
    <row r="159" spans="1:41" s="60" customFormat="1">
      <c r="A159" s="63">
        <v>150</v>
      </c>
      <c r="B159" s="64" t="s">
        <v>207</v>
      </c>
      <c r="C159" s="63">
        <v>1</v>
      </c>
      <c r="D159" s="60">
        <v>0</v>
      </c>
      <c r="E159" s="60">
        <v>0</v>
      </c>
      <c r="F159" s="60">
        <v>0</v>
      </c>
      <c r="G159" s="60">
        <v>0</v>
      </c>
      <c r="H159" s="60">
        <v>0</v>
      </c>
      <c r="I159" s="60">
        <v>0</v>
      </c>
      <c r="J159" s="60">
        <v>135864</v>
      </c>
      <c r="K159" s="60">
        <v>0</v>
      </c>
      <c r="L159" s="60">
        <v>566001</v>
      </c>
      <c r="M159" s="60">
        <v>0</v>
      </c>
      <c r="N159" s="60">
        <v>38468</v>
      </c>
      <c r="O159" s="60">
        <v>2305</v>
      </c>
      <c r="P159" s="60">
        <v>0</v>
      </c>
      <c r="Q159" s="60">
        <v>0</v>
      </c>
      <c r="R159" s="60">
        <v>0</v>
      </c>
      <c r="S159" s="60">
        <v>0</v>
      </c>
      <c r="T159" s="60" t="s">
        <v>57</v>
      </c>
      <c r="U159" s="60">
        <f t="shared" si="16"/>
        <v>742638</v>
      </c>
      <c r="V159" s="61">
        <f t="shared" si="17"/>
        <v>6.8643541404005637</v>
      </c>
      <c r="X159" s="60">
        <v>6714728.879999999</v>
      </c>
      <c r="Y159" s="60">
        <v>10818760</v>
      </c>
      <c r="Z159" s="60">
        <f t="shared" si="18"/>
        <v>4104031.120000001</v>
      </c>
      <c r="AA159" s="60">
        <f t="shared" si="19"/>
        <v>281715.23010904773</v>
      </c>
      <c r="AC159" s="61">
        <v>141.43904207856147</v>
      </c>
      <c r="AD159" s="61">
        <f t="shared" si="14"/>
        <v>156.92435179737228</v>
      </c>
      <c r="AE159" s="62">
        <f t="shared" si="15"/>
        <v>15.485309718810811</v>
      </c>
      <c r="AF159" s="60">
        <v>2.6655518394648832</v>
      </c>
      <c r="AG159" s="60">
        <v>1</v>
      </c>
      <c r="AH159" s="61">
        <f t="shared" si="20"/>
        <v>156.92435179737228</v>
      </c>
      <c r="AK159" s="61"/>
      <c r="AN159" s="61"/>
      <c r="AO159" s="62"/>
    </row>
    <row r="160" spans="1:41" s="60" customFormat="1">
      <c r="A160" s="63">
        <v>151</v>
      </c>
      <c r="B160" s="64" t="s">
        <v>208</v>
      </c>
      <c r="C160" s="63">
        <v>1</v>
      </c>
      <c r="D160" s="60">
        <v>0</v>
      </c>
      <c r="E160" s="60">
        <v>1257130</v>
      </c>
      <c r="F160" s="60">
        <v>0</v>
      </c>
      <c r="G160" s="60">
        <v>0</v>
      </c>
      <c r="H160" s="60">
        <v>0</v>
      </c>
      <c r="I160" s="60">
        <v>0</v>
      </c>
      <c r="J160" s="60">
        <v>0</v>
      </c>
      <c r="K160" s="60">
        <v>4000</v>
      </c>
      <c r="L160" s="60">
        <v>318592</v>
      </c>
      <c r="M160" s="60">
        <v>0</v>
      </c>
      <c r="N160" s="60">
        <v>2225</v>
      </c>
      <c r="O160" s="60">
        <v>8027</v>
      </c>
      <c r="P160" s="60">
        <v>0</v>
      </c>
      <c r="Q160" s="60">
        <v>0</v>
      </c>
      <c r="R160" s="60">
        <v>0</v>
      </c>
      <c r="S160" s="60">
        <v>0</v>
      </c>
      <c r="T160" s="60" t="s">
        <v>57</v>
      </c>
      <c r="U160" s="60">
        <f t="shared" si="16"/>
        <v>1589974</v>
      </c>
      <c r="V160" s="61">
        <f t="shared" si="17"/>
        <v>8.9029638899398726</v>
      </c>
      <c r="X160" s="60">
        <v>16135346.720000001</v>
      </c>
      <c r="Y160" s="60">
        <v>17858929</v>
      </c>
      <c r="Z160" s="60">
        <f t="shared" si="18"/>
        <v>1723582.2799999993</v>
      </c>
      <c r="AA160" s="60">
        <f t="shared" si="19"/>
        <v>153449.90800180231</v>
      </c>
      <c r="AC160" s="61">
        <v>100.13806055133942</v>
      </c>
      <c r="AD160" s="61">
        <f t="shared" si="14"/>
        <v>109.73101104825962</v>
      </c>
      <c r="AE160" s="62">
        <f t="shared" si="15"/>
        <v>9.5929504969201957</v>
      </c>
      <c r="AF160" s="60">
        <v>14</v>
      </c>
      <c r="AG160" s="60">
        <v>1</v>
      </c>
      <c r="AH160" s="61">
        <f t="shared" si="20"/>
        <v>109.73101104825962</v>
      </c>
      <c r="AK160" s="61"/>
      <c r="AN160" s="61"/>
      <c r="AO160" s="62"/>
    </row>
    <row r="161" spans="1:41" s="60" customFormat="1">
      <c r="A161" s="63">
        <v>152</v>
      </c>
      <c r="B161" s="64" t="s">
        <v>209</v>
      </c>
      <c r="C161" s="63">
        <v>1</v>
      </c>
      <c r="D161" s="60">
        <v>0</v>
      </c>
      <c r="E161" s="60">
        <v>11000</v>
      </c>
      <c r="F161" s="60">
        <v>0</v>
      </c>
      <c r="G161" s="60">
        <v>0</v>
      </c>
      <c r="H161" s="60">
        <v>0</v>
      </c>
      <c r="I161" s="60">
        <v>0</v>
      </c>
      <c r="J161" s="60">
        <v>194619</v>
      </c>
      <c r="K161" s="60">
        <v>0</v>
      </c>
      <c r="L161" s="60">
        <v>542583</v>
      </c>
      <c r="M161" s="60">
        <v>0</v>
      </c>
      <c r="N161" s="60">
        <v>59798.98331370017</v>
      </c>
      <c r="O161" s="60">
        <v>0</v>
      </c>
      <c r="P161" s="60">
        <v>0</v>
      </c>
      <c r="Q161" s="60">
        <v>0</v>
      </c>
      <c r="R161" s="60">
        <v>0</v>
      </c>
      <c r="S161" s="60">
        <v>0</v>
      </c>
      <c r="T161" s="60" t="s">
        <v>57</v>
      </c>
      <c r="U161" s="60">
        <f t="shared" si="16"/>
        <v>808000.98331370018</v>
      </c>
      <c r="V161" s="61">
        <f t="shared" si="17"/>
        <v>6.8651855136286768</v>
      </c>
      <c r="X161" s="60">
        <v>5600729.1799999997</v>
      </c>
      <c r="Y161" s="60">
        <v>11769543.324206857</v>
      </c>
      <c r="Z161" s="60">
        <f t="shared" si="18"/>
        <v>6168814.1442068573</v>
      </c>
      <c r="AA161" s="60">
        <f t="shared" si="19"/>
        <v>423500.53499076603</v>
      </c>
      <c r="AC161" s="61">
        <v>184.23131635059025</v>
      </c>
      <c r="AD161" s="61">
        <f t="shared" si="14"/>
        <v>202.58152866473881</v>
      </c>
      <c r="AE161" s="62">
        <f t="shared" si="15"/>
        <v>18.350212314148564</v>
      </c>
      <c r="AF161" s="60">
        <v>1</v>
      </c>
      <c r="AG161" s="60">
        <v>1</v>
      </c>
      <c r="AH161" s="61">
        <f t="shared" si="20"/>
        <v>202.58152866473881</v>
      </c>
      <c r="AK161" s="61"/>
      <c r="AN161" s="61"/>
      <c r="AO161" s="62"/>
    </row>
    <row r="162" spans="1:41" s="60" customFormat="1">
      <c r="A162" s="63">
        <v>153</v>
      </c>
      <c r="B162" s="64" t="s">
        <v>210</v>
      </c>
      <c r="C162" s="63">
        <v>1</v>
      </c>
      <c r="D162" s="60">
        <v>2982239</v>
      </c>
      <c r="E162" s="60">
        <v>0</v>
      </c>
      <c r="F162" s="60">
        <v>0</v>
      </c>
      <c r="G162" s="60">
        <v>0</v>
      </c>
      <c r="H162" s="60">
        <v>0</v>
      </c>
      <c r="I162" s="60">
        <v>0</v>
      </c>
      <c r="J162" s="60">
        <v>2471758</v>
      </c>
      <c r="K162" s="60">
        <v>690723</v>
      </c>
      <c r="L162" s="60">
        <v>0</v>
      </c>
      <c r="M162" s="60">
        <v>35467</v>
      </c>
      <c r="N162" s="60">
        <v>226673.09</v>
      </c>
      <c r="O162" s="60">
        <v>61829</v>
      </c>
      <c r="P162" s="60">
        <v>0</v>
      </c>
      <c r="Q162" s="60">
        <v>0</v>
      </c>
      <c r="R162" s="60">
        <v>0</v>
      </c>
      <c r="S162" s="60">
        <v>0</v>
      </c>
      <c r="T162" s="60" t="s">
        <v>57</v>
      </c>
      <c r="U162" s="60">
        <f t="shared" si="16"/>
        <v>6468689.0899999999</v>
      </c>
      <c r="V162" s="61">
        <f t="shared" si="17"/>
        <v>9.3778062301875487</v>
      </c>
      <c r="X162" s="60">
        <v>68009798.659999996</v>
      </c>
      <c r="Y162" s="60">
        <v>68978702.81406562</v>
      </c>
      <c r="Z162" s="60">
        <f t="shared" si="18"/>
        <v>968904.15406562388</v>
      </c>
      <c r="AA162" s="60">
        <f t="shared" si="19"/>
        <v>90861.954124512049</v>
      </c>
      <c r="AC162" s="61">
        <v>101.25729248060833</v>
      </c>
      <c r="AD162" s="61">
        <f t="shared" si="14"/>
        <v>101.29105249131922</v>
      </c>
      <c r="AE162" s="62">
        <f t="shared" si="15"/>
        <v>3.376001071089263E-2</v>
      </c>
      <c r="AF162" s="60">
        <v>86.402718552073139</v>
      </c>
      <c r="AG162" s="60">
        <v>1</v>
      </c>
      <c r="AH162" s="61">
        <f t="shared" si="20"/>
        <v>101.29105249131922</v>
      </c>
      <c r="AK162" s="61"/>
      <c r="AN162" s="61"/>
      <c r="AO162" s="62"/>
    </row>
    <row r="163" spans="1:41" s="60" customFormat="1">
      <c r="A163" s="63">
        <v>154</v>
      </c>
      <c r="B163" s="64" t="s">
        <v>211</v>
      </c>
      <c r="C163" s="63">
        <v>1</v>
      </c>
      <c r="D163" s="60">
        <v>0</v>
      </c>
      <c r="E163" s="60">
        <v>0</v>
      </c>
      <c r="F163" s="60">
        <v>0</v>
      </c>
      <c r="G163" s="60">
        <v>0</v>
      </c>
      <c r="H163" s="60">
        <v>0</v>
      </c>
      <c r="I163" s="60">
        <v>0</v>
      </c>
      <c r="J163" s="60">
        <v>0</v>
      </c>
      <c r="K163" s="60">
        <v>0</v>
      </c>
      <c r="L163" s="60">
        <v>34373</v>
      </c>
      <c r="M163" s="60">
        <v>0</v>
      </c>
      <c r="N163" s="60">
        <v>0</v>
      </c>
      <c r="O163" s="60">
        <v>4664</v>
      </c>
      <c r="P163" s="60">
        <v>0</v>
      </c>
      <c r="Q163" s="60">
        <v>0</v>
      </c>
      <c r="R163" s="60">
        <v>0</v>
      </c>
      <c r="S163" s="60">
        <v>0</v>
      </c>
      <c r="U163" s="60">
        <f t="shared" si="16"/>
        <v>4664</v>
      </c>
      <c r="V163" s="61">
        <f t="shared" si="17"/>
        <v>0.21701996779133326</v>
      </c>
      <c r="X163" s="60">
        <v>934315.57</v>
      </c>
      <c r="Y163" s="60">
        <v>2149111</v>
      </c>
      <c r="Z163" s="60">
        <f t="shared" si="18"/>
        <v>1214795.4300000002</v>
      </c>
      <c r="AA163" s="60">
        <f t="shared" si="19"/>
        <v>2636.3486509165887</v>
      </c>
      <c r="AC163" s="61">
        <v>193.69156641814445</v>
      </c>
      <c r="AD163" s="61">
        <f t="shared" si="14"/>
        <v>229.73765184594791</v>
      </c>
      <c r="AE163" s="62">
        <f t="shared" si="15"/>
        <v>36.046085427803462</v>
      </c>
      <c r="AF163" s="60">
        <v>1</v>
      </c>
      <c r="AG163" s="60">
        <v>1</v>
      </c>
      <c r="AH163" s="61">
        <f t="shared" si="20"/>
        <v>229.73765184594791</v>
      </c>
      <c r="AK163" s="61"/>
      <c r="AN163" s="61"/>
      <c r="AO163" s="62"/>
    </row>
    <row r="164" spans="1:41" s="60" customFormat="1">
      <c r="A164" s="63">
        <v>155</v>
      </c>
      <c r="B164" s="64" t="s">
        <v>212</v>
      </c>
      <c r="C164" s="63">
        <v>1</v>
      </c>
      <c r="D164" s="60">
        <v>0</v>
      </c>
      <c r="E164" s="60">
        <v>300000</v>
      </c>
      <c r="F164" s="60">
        <v>0</v>
      </c>
      <c r="G164" s="60">
        <v>0</v>
      </c>
      <c r="H164" s="60">
        <v>0</v>
      </c>
      <c r="I164" s="60">
        <v>0</v>
      </c>
      <c r="J164" s="60">
        <v>2797559</v>
      </c>
      <c r="K164" s="60">
        <v>1700000</v>
      </c>
      <c r="L164" s="60">
        <v>4926601</v>
      </c>
      <c r="M164" s="60">
        <v>16976</v>
      </c>
      <c r="N164" s="60">
        <v>0</v>
      </c>
      <c r="O164" s="60">
        <v>1942</v>
      </c>
      <c r="P164" s="60">
        <v>0</v>
      </c>
      <c r="Q164" s="60">
        <v>0</v>
      </c>
      <c r="R164" s="60">
        <v>0</v>
      </c>
      <c r="S164" s="60">
        <v>0</v>
      </c>
      <c r="T164" s="60" t="s">
        <v>57</v>
      </c>
      <c r="U164" s="60">
        <f t="shared" si="16"/>
        <v>9743078</v>
      </c>
      <c r="V164" s="61">
        <f t="shared" si="17"/>
        <v>8.7547565836053227</v>
      </c>
      <c r="X164" s="60">
        <v>64514813.130400017</v>
      </c>
      <c r="Y164" s="60">
        <v>111288965.1123535</v>
      </c>
      <c r="Z164" s="60">
        <f t="shared" si="18"/>
        <v>46774151.981953487</v>
      </c>
      <c r="AA164" s="60">
        <f t="shared" si="19"/>
        <v>4094963.1500656325</v>
      </c>
      <c r="AC164" s="61">
        <v>162.09663051089683</v>
      </c>
      <c r="AD164" s="61">
        <f t="shared" si="14"/>
        <v>166.15409199996117</v>
      </c>
      <c r="AE164" s="62">
        <f t="shared" si="15"/>
        <v>4.0574614890643375</v>
      </c>
      <c r="AF164" s="60">
        <v>2</v>
      </c>
      <c r="AG164" s="60">
        <v>1</v>
      </c>
      <c r="AH164" s="61">
        <f t="shared" si="20"/>
        <v>166.15409199996117</v>
      </c>
      <c r="AK164" s="61"/>
      <c r="AN164" s="61"/>
      <c r="AO164" s="62"/>
    </row>
    <row r="165" spans="1:41" s="60" customFormat="1">
      <c r="A165" s="63">
        <v>156</v>
      </c>
      <c r="B165" s="64" t="s">
        <v>213</v>
      </c>
      <c r="C165" s="63">
        <v>0</v>
      </c>
      <c r="U165" s="60">
        <f t="shared" si="16"/>
        <v>0</v>
      </c>
      <c r="V165" s="61">
        <f t="shared" si="17"/>
        <v>0</v>
      </c>
      <c r="X165" s="60">
        <v>0</v>
      </c>
      <c r="Y165" s="60">
        <v>0</v>
      </c>
      <c r="Z165" s="60">
        <f t="shared" si="18"/>
        <v>0</v>
      </c>
      <c r="AA165" s="60">
        <f t="shared" si="19"/>
        <v>0</v>
      </c>
      <c r="AC165" s="61">
        <v>0</v>
      </c>
      <c r="AD165" s="61">
        <f t="shared" si="14"/>
        <v>0</v>
      </c>
      <c r="AE165" s="62">
        <f t="shared" si="15"/>
        <v>0</v>
      </c>
      <c r="AG165" s="60" t="s">
        <v>61</v>
      </c>
      <c r="AH165" s="61">
        <f t="shared" si="20"/>
        <v>0</v>
      </c>
      <c r="AK165" s="61"/>
      <c r="AN165" s="61"/>
      <c r="AO165" s="62"/>
    </row>
    <row r="166" spans="1:41" s="60" customFormat="1">
      <c r="A166" s="63">
        <v>157</v>
      </c>
      <c r="B166" s="64" t="s">
        <v>214</v>
      </c>
      <c r="C166" s="63">
        <v>1</v>
      </c>
      <c r="D166" s="60">
        <v>0</v>
      </c>
      <c r="E166" s="60">
        <v>0</v>
      </c>
      <c r="F166" s="60">
        <v>0</v>
      </c>
      <c r="G166" s="60">
        <v>0</v>
      </c>
      <c r="H166" s="60">
        <v>0</v>
      </c>
      <c r="I166" s="60">
        <v>0</v>
      </c>
      <c r="J166" s="60">
        <v>131281</v>
      </c>
      <c r="K166" s="60">
        <v>50459</v>
      </c>
      <c r="L166" s="60">
        <v>314474</v>
      </c>
      <c r="M166" s="60">
        <v>0</v>
      </c>
      <c r="N166" s="60">
        <v>0</v>
      </c>
      <c r="O166" s="60">
        <v>0</v>
      </c>
      <c r="P166" s="60">
        <v>0</v>
      </c>
      <c r="Q166" s="60">
        <v>0</v>
      </c>
      <c r="R166" s="60">
        <v>0</v>
      </c>
      <c r="S166" s="60">
        <v>0</v>
      </c>
      <c r="T166" s="60" t="s">
        <v>57</v>
      </c>
      <c r="U166" s="60">
        <f t="shared" si="16"/>
        <v>496214</v>
      </c>
      <c r="V166" s="61">
        <f t="shared" si="17"/>
        <v>3.9996653336974468</v>
      </c>
      <c r="X166" s="60">
        <v>5682114.4160699993</v>
      </c>
      <c r="Y166" s="60">
        <v>12406388</v>
      </c>
      <c r="Z166" s="60">
        <f t="shared" si="18"/>
        <v>6724273.5839300007</v>
      </c>
      <c r="AA166" s="60">
        <f t="shared" si="19"/>
        <v>268948.43947942316</v>
      </c>
      <c r="AC166" s="61">
        <v>199.14082152773699</v>
      </c>
      <c r="AD166" s="61">
        <f t="shared" si="14"/>
        <v>213.6077993465567</v>
      </c>
      <c r="AE166" s="62">
        <f t="shared" si="15"/>
        <v>14.466977818819714</v>
      </c>
      <c r="AG166" s="60">
        <v>1</v>
      </c>
      <c r="AH166" s="61">
        <f t="shared" si="20"/>
        <v>213.6077993465567</v>
      </c>
      <c r="AK166" s="61"/>
      <c r="AN166" s="61"/>
      <c r="AO166" s="62"/>
    </row>
    <row r="167" spans="1:41" s="60" customFormat="1">
      <c r="A167" s="63">
        <v>158</v>
      </c>
      <c r="B167" s="64" t="s">
        <v>215</v>
      </c>
      <c r="C167" s="63">
        <v>1</v>
      </c>
      <c r="D167" s="60">
        <v>0</v>
      </c>
      <c r="E167" s="60">
        <v>950000</v>
      </c>
      <c r="F167" s="60">
        <v>0</v>
      </c>
      <c r="G167" s="60">
        <v>0</v>
      </c>
      <c r="H167" s="60">
        <v>0</v>
      </c>
      <c r="I167" s="60">
        <v>0</v>
      </c>
      <c r="J167" s="60">
        <v>0</v>
      </c>
      <c r="K167" s="60">
        <v>700000</v>
      </c>
      <c r="L167" s="60">
        <v>452173</v>
      </c>
      <c r="M167" s="60">
        <v>0</v>
      </c>
      <c r="N167" s="60">
        <v>16904</v>
      </c>
      <c r="O167" s="60">
        <v>50432</v>
      </c>
      <c r="P167" s="60">
        <v>0</v>
      </c>
      <c r="Q167" s="60">
        <v>0</v>
      </c>
      <c r="R167" s="60">
        <v>0</v>
      </c>
      <c r="S167" s="60">
        <v>0</v>
      </c>
      <c r="T167" s="60" t="s">
        <v>57</v>
      </c>
      <c r="U167" s="60">
        <f t="shared" si="16"/>
        <v>2169509</v>
      </c>
      <c r="V167" s="61">
        <f t="shared" si="17"/>
        <v>10.616191331097932</v>
      </c>
      <c r="X167" s="60">
        <v>14701467.741599999</v>
      </c>
      <c r="Y167" s="60">
        <v>20435850.60157001</v>
      </c>
      <c r="Z167" s="60">
        <f t="shared" si="18"/>
        <v>5734382.8599700108</v>
      </c>
      <c r="AA167" s="60">
        <f t="shared" si="19"/>
        <v>608773.05607210193</v>
      </c>
      <c r="AC167" s="61">
        <v>129.18844797450905</v>
      </c>
      <c r="AD167" s="61">
        <f t="shared" si="14"/>
        <v>134.86461279913047</v>
      </c>
      <c r="AE167" s="62">
        <f t="shared" si="15"/>
        <v>5.6761648246214236</v>
      </c>
      <c r="AF167" s="60">
        <v>62.814685314685313</v>
      </c>
      <c r="AG167" s="60">
        <v>1</v>
      </c>
      <c r="AH167" s="61">
        <f t="shared" si="20"/>
        <v>134.86461279913047</v>
      </c>
      <c r="AK167" s="61"/>
      <c r="AN167" s="61"/>
      <c r="AO167" s="62"/>
    </row>
    <row r="168" spans="1:41" s="60" customFormat="1">
      <c r="A168" s="63">
        <v>159</v>
      </c>
      <c r="B168" s="64" t="s">
        <v>216</v>
      </c>
      <c r="C168" s="63">
        <v>1</v>
      </c>
      <c r="D168" s="60">
        <v>0</v>
      </c>
      <c r="E168" s="60">
        <v>38556</v>
      </c>
      <c r="F168" s="60">
        <v>0</v>
      </c>
      <c r="G168" s="60">
        <v>0</v>
      </c>
      <c r="H168" s="60">
        <v>0</v>
      </c>
      <c r="I168" s="60">
        <v>729159</v>
      </c>
      <c r="J168" s="60">
        <v>1085025</v>
      </c>
      <c r="K168" s="60">
        <v>405249</v>
      </c>
      <c r="L168" s="60">
        <v>853521</v>
      </c>
      <c r="M168" s="60">
        <v>11455</v>
      </c>
      <c r="N168" s="60">
        <v>0</v>
      </c>
      <c r="O168" s="60">
        <v>6894</v>
      </c>
      <c r="P168" s="60">
        <v>0</v>
      </c>
      <c r="Q168" s="60">
        <v>0</v>
      </c>
      <c r="R168" s="60">
        <v>0</v>
      </c>
      <c r="S168" s="60">
        <v>0</v>
      </c>
      <c r="T168" s="60" t="s">
        <v>57</v>
      </c>
      <c r="U168" s="60">
        <f t="shared" si="16"/>
        <v>3129859</v>
      </c>
      <c r="V168" s="61">
        <f t="shared" si="17"/>
        <v>8.4910068751999326</v>
      </c>
      <c r="X168" s="60">
        <v>24849640.570000004</v>
      </c>
      <c r="Y168" s="60">
        <v>36860869.929825641</v>
      </c>
      <c r="Z168" s="60">
        <f t="shared" si="18"/>
        <v>12011229.359825637</v>
      </c>
      <c r="AA168" s="60">
        <f t="shared" si="19"/>
        <v>1019874.3107388278</v>
      </c>
      <c r="AC168" s="61">
        <v>135.54574329334397</v>
      </c>
      <c r="AD168" s="61">
        <f t="shared" si="14"/>
        <v>144.23144478941174</v>
      </c>
      <c r="AE168" s="62">
        <f t="shared" si="15"/>
        <v>8.6857014960677645</v>
      </c>
      <c r="AF168" s="60">
        <v>7.2377622377622375</v>
      </c>
      <c r="AG168" s="60">
        <v>1</v>
      </c>
      <c r="AH168" s="61">
        <f t="shared" si="20"/>
        <v>144.23144478941174</v>
      </c>
      <c r="AK168" s="61"/>
      <c r="AN168" s="61"/>
      <c r="AO168" s="62"/>
    </row>
    <row r="169" spans="1:41" s="60" customFormat="1">
      <c r="A169" s="63">
        <v>160</v>
      </c>
      <c r="B169" s="64" t="s">
        <v>217</v>
      </c>
      <c r="C169" s="63">
        <v>1</v>
      </c>
      <c r="D169" s="60">
        <v>0</v>
      </c>
      <c r="E169" s="60">
        <v>0</v>
      </c>
      <c r="F169" s="60">
        <v>0</v>
      </c>
      <c r="G169" s="60">
        <v>0</v>
      </c>
      <c r="H169" s="60">
        <v>0</v>
      </c>
      <c r="I169" s="60">
        <v>0</v>
      </c>
      <c r="J169" s="60">
        <v>3400000</v>
      </c>
      <c r="K169" s="60">
        <v>3000000</v>
      </c>
      <c r="L169" s="60">
        <v>6585629</v>
      </c>
      <c r="M169" s="60">
        <v>34649</v>
      </c>
      <c r="N169" s="60">
        <v>132269.54126570001</v>
      </c>
      <c r="O169" s="60">
        <v>1046149</v>
      </c>
      <c r="P169" s="60">
        <v>0</v>
      </c>
      <c r="Q169" s="60">
        <v>0</v>
      </c>
      <c r="R169" s="60">
        <v>0</v>
      </c>
      <c r="S169" s="60">
        <v>0</v>
      </c>
      <c r="T169" s="60" t="s">
        <v>57</v>
      </c>
      <c r="U169" s="60">
        <f t="shared" si="16"/>
        <v>14198696.5412657</v>
      </c>
      <c r="V169" s="61">
        <f t="shared" si="17"/>
        <v>7.8872735319151062</v>
      </c>
      <c r="X169" s="60">
        <v>176078571.80969998</v>
      </c>
      <c r="Y169" s="60">
        <v>180020338.88912332</v>
      </c>
      <c r="Z169" s="60">
        <f t="shared" si="18"/>
        <v>3941767.0794233382</v>
      </c>
      <c r="AA169" s="60">
        <f t="shared" si="19"/>
        <v>310897.95154510008</v>
      </c>
      <c r="AC169" s="61">
        <v>99.956681902976001</v>
      </c>
      <c r="AD169" s="61">
        <f t="shared" si="14"/>
        <v>102.06207324977758</v>
      </c>
      <c r="AE169" s="62">
        <f t="shared" si="15"/>
        <v>2.1053913468015821</v>
      </c>
      <c r="AF169" s="60">
        <v>1301.3401290467439</v>
      </c>
      <c r="AG169" s="60">
        <v>1</v>
      </c>
      <c r="AH169" s="61">
        <f t="shared" si="20"/>
        <v>102.06207324977758</v>
      </c>
      <c r="AK169" s="61"/>
      <c r="AN169" s="61"/>
      <c r="AO169" s="62"/>
    </row>
    <row r="170" spans="1:41" s="60" customFormat="1">
      <c r="A170" s="63">
        <v>161</v>
      </c>
      <c r="B170" s="64" t="s">
        <v>218</v>
      </c>
      <c r="C170" s="63">
        <v>1</v>
      </c>
      <c r="D170" s="60">
        <v>0</v>
      </c>
      <c r="E170" s="60">
        <v>366880</v>
      </c>
      <c r="F170" s="60">
        <v>0</v>
      </c>
      <c r="G170" s="60">
        <v>0</v>
      </c>
      <c r="H170" s="60">
        <v>0</v>
      </c>
      <c r="I170" s="60">
        <v>0</v>
      </c>
      <c r="J170" s="60">
        <v>226776</v>
      </c>
      <c r="K170" s="60">
        <v>215605</v>
      </c>
      <c r="L170" s="60">
        <v>398450</v>
      </c>
      <c r="M170" s="60">
        <v>6674</v>
      </c>
      <c r="N170" s="60">
        <v>23251</v>
      </c>
      <c r="O170" s="60">
        <v>19780</v>
      </c>
      <c r="P170" s="60">
        <v>0</v>
      </c>
      <c r="Q170" s="60">
        <v>0</v>
      </c>
      <c r="R170" s="60">
        <v>0</v>
      </c>
      <c r="S170" s="60">
        <v>0</v>
      </c>
      <c r="T170" s="60" t="s">
        <v>57</v>
      </c>
      <c r="U170" s="60">
        <f t="shared" si="16"/>
        <v>1257416</v>
      </c>
      <c r="V170" s="61">
        <f t="shared" si="17"/>
        <v>3.7157541788232384</v>
      </c>
      <c r="X170" s="60">
        <v>27236633.910000004</v>
      </c>
      <c r="Y170" s="60">
        <v>33840128.799860962</v>
      </c>
      <c r="Z170" s="60">
        <f t="shared" si="18"/>
        <v>6603494.8898609579</v>
      </c>
      <c r="AA170" s="60">
        <f t="shared" si="19"/>
        <v>245369.63731838754</v>
      </c>
      <c r="AC170" s="61">
        <v>114.38187914016244</v>
      </c>
      <c r="AD170" s="61">
        <f t="shared" si="14"/>
        <v>123.34401994590149</v>
      </c>
      <c r="AE170" s="62">
        <f t="shared" si="15"/>
        <v>8.9621408057390539</v>
      </c>
      <c r="AF170" s="60">
        <v>21.688156735136602</v>
      </c>
      <c r="AG170" s="60">
        <v>1</v>
      </c>
      <c r="AH170" s="61">
        <f t="shared" si="20"/>
        <v>123.34401994590149</v>
      </c>
      <c r="AK170" s="61"/>
      <c r="AN170" s="61"/>
      <c r="AO170" s="62"/>
    </row>
    <row r="171" spans="1:41" s="60" customFormat="1">
      <c r="A171" s="63">
        <v>162</v>
      </c>
      <c r="B171" s="64" t="s">
        <v>219</v>
      </c>
      <c r="C171" s="63">
        <v>1</v>
      </c>
      <c r="D171" s="60">
        <v>0</v>
      </c>
      <c r="E171" s="60">
        <v>0</v>
      </c>
      <c r="F171" s="60">
        <v>0</v>
      </c>
      <c r="G171" s="60">
        <v>0</v>
      </c>
      <c r="H171" s="60">
        <v>0</v>
      </c>
      <c r="I171" s="60">
        <v>0</v>
      </c>
      <c r="J171" s="60">
        <v>1203025</v>
      </c>
      <c r="K171" s="60">
        <v>326380</v>
      </c>
      <c r="L171" s="60">
        <v>681562</v>
      </c>
      <c r="M171" s="60">
        <v>10059</v>
      </c>
      <c r="N171" s="60">
        <v>76247</v>
      </c>
      <c r="O171" s="60">
        <v>33875</v>
      </c>
      <c r="P171" s="60">
        <v>0</v>
      </c>
      <c r="Q171" s="60">
        <v>0</v>
      </c>
      <c r="R171" s="60">
        <v>0</v>
      </c>
      <c r="S171" s="60">
        <v>0</v>
      </c>
      <c r="T171" s="60" t="s">
        <v>57</v>
      </c>
      <c r="U171" s="60">
        <f t="shared" si="16"/>
        <v>2331148</v>
      </c>
      <c r="V171" s="61">
        <f t="shared" si="17"/>
        <v>12.615218633581488</v>
      </c>
      <c r="X171" s="60">
        <v>14945462.859999999</v>
      </c>
      <c r="Y171" s="60">
        <v>18478855.323161229</v>
      </c>
      <c r="Z171" s="60">
        <f t="shared" si="18"/>
        <v>3533392.4631612301</v>
      </c>
      <c r="AA171" s="60">
        <f t="shared" si="19"/>
        <v>445745.18441027938</v>
      </c>
      <c r="AC171" s="61">
        <v>118.78901246594057</v>
      </c>
      <c r="AD171" s="61">
        <f t="shared" si="14"/>
        <v>120.65942893622066</v>
      </c>
      <c r="AE171" s="62">
        <f t="shared" si="15"/>
        <v>1.8704164702800909</v>
      </c>
      <c r="AF171" s="60">
        <v>42.996503496503493</v>
      </c>
      <c r="AG171" s="60">
        <v>1</v>
      </c>
      <c r="AH171" s="61">
        <f t="shared" si="20"/>
        <v>120.65942893622066</v>
      </c>
      <c r="AK171" s="61"/>
      <c r="AN171" s="61"/>
      <c r="AO171" s="62"/>
    </row>
    <row r="172" spans="1:41" s="60" customFormat="1">
      <c r="A172" s="63">
        <v>163</v>
      </c>
      <c r="B172" s="64" t="s">
        <v>220</v>
      </c>
      <c r="C172" s="63">
        <v>1</v>
      </c>
      <c r="D172" s="60">
        <v>0</v>
      </c>
      <c r="E172" s="60">
        <v>0</v>
      </c>
      <c r="F172" s="60">
        <v>0</v>
      </c>
      <c r="G172" s="60">
        <v>0</v>
      </c>
      <c r="H172" s="60">
        <v>0</v>
      </c>
      <c r="I172" s="60">
        <v>0</v>
      </c>
      <c r="J172" s="60">
        <v>7151565</v>
      </c>
      <c r="K172" s="60">
        <v>0</v>
      </c>
      <c r="L172" s="60">
        <v>5663879</v>
      </c>
      <c r="M172" s="60">
        <v>46991</v>
      </c>
      <c r="N172" s="60">
        <v>39901</v>
      </c>
      <c r="O172" s="60">
        <v>810005</v>
      </c>
      <c r="P172" s="60">
        <v>0</v>
      </c>
      <c r="Q172" s="60">
        <v>0</v>
      </c>
      <c r="R172" s="60">
        <v>0</v>
      </c>
      <c r="S172" s="60">
        <v>0</v>
      </c>
      <c r="U172" s="60">
        <f t="shared" si="16"/>
        <v>8048462</v>
      </c>
      <c r="V172" s="61">
        <f t="shared" si="17"/>
        <v>4.4231877135748876</v>
      </c>
      <c r="X172" s="60">
        <v>181764114.65000001</v>
      </c>
      <c r="Y172" s="60">
        <v>181960670.02309316</v>
      </c>
      <c r="Z172" s="60">
        <f t="shared" si="18"/>
        <v>196555.37309315801</v>
      </c>
      <c r="AA172" s="60">
        <f t="shared" si="19"/>
        <v>8694.013113027846</v>
      </c>
      <c r="AC172" s="61">
        <v>98.816268784203629</v>
      </c>
      <c r="AD172" s="61">
        <f t="shared" si="14"/>
        <v>100.10335448245209</v>
      </c>
      <c r="AE172" s="62">
        <f t="shared" si="15"/>
        <v>1.2870856982484611</v>
      </c>
      <c r="AF172" s="60">
        <v>1025.4073452795517</v>
      </c>
      <c r="AG172" s="60">
        <v>1</v>
      </c>
      <c r="AH172" s="61">
        <f t="shared" si="20"/>
        <v>100.10335448245209</v>
      </c>
      <c r="AK172" s="61"/>
      <c r="AN172" s="61"/>
      <c r="AO172" s="62"/>
    </row>
    <row r="173" spans="1:41" s="60" customFormat="1">
      <c r="A173" s="63">
        <v>164</v>
      </c>
      <c r="B173" s="64" t="s">
        <v>221</v>
      </c>
      <c r="C173" s="63">
        <v>1</v>
      </c>
      <c r="D173" s="60">
        <v>0</v>
      </c>
      <c r="E173" s="60">
        <v>0</v>
      </c>
      <c r="F173" s="60">
        <v>0</v>
      </c>
      <c r="G173" s="60">
        <v>0</v>
      </c>
      <c r="H173" s="60">
        <v>0</v>
      </c>
      <c r="I173" s="60">
        <v>0</v>
      </c>
      <c r="J173" s="60">
        <v>437007</v>
      </c>
      <c r="K173" s="60">
        <v>15500</v>
      </c>
      <c r="L173" s="60">
        <v>1000000</v>
      </c>
      <c r="M173" s="60">
        <v>0</v>
      </c>
      <c r="N173" s="60">
        <v>0</v>
      </c>
      <c r="O173" s="60">
        <v>3963</v>
      </c>
      <c r="P173" s="60">
        <v>0</v>
      </c>
      <c r="Q173" s="60">
        <v>0</v>
      </c>
      <c r="R173" s="60">
        <v>0</v>
      </c>
      <c r="S173" s="60">
        <v>0</v>
      </c>
      <c r="U173" s="60">
        <f t="shared" si="16"/>
        <v>456470</v>
      </c>
      <c r="V173" s="61">
        <f t="shared" si="17"/>
        <v>1.670393462076623</v>
      </c>
      <c r="X173" s="60">
        <v>19490234.623029999</v>
      </c>
      <c r="Y173" s="60">
        <v>27327094.505777057</v>
      </c>
      <c r="Z173" s="60">
        <f t="shared" si="18"/>
        <v>7836859.8827470578</v>
      </c>
      <c r="AA173" s="60">
        <f t="shared" si="19"/>
        <v>130906.39511351255</v>
      </c>
      <c r="AC173" s="61">
        <v>125.48121404633387</v>
      </c>
      <c r="AD173" s="61">
        <f t="shared" si="14"/>
        <v>139.53751012585582</v>
      </c>
      <c r="AE173" s="62">
        <f t="shared" si="15"/>
        <v>14.056296079521942</v>
      </c>
      <c r="AF173" s="60">
        <v>4.4983050847457626</v>
      </c>
      <c r="AG173" s="60">
        <v>1</v>
      </c>
      <c r="AH173" s="61">
        <f t="shared" si="20"/>
        <v>139.53751012585582</v>
      </c>
      <c r="AK173" s="61"/>
      <c r="AN173" s="61"/>
      <c r="AO173" s="62"/>
    </row>
    <row r="174" spans="1:41" s="60" customFormat="1">
      <c r="A174" s="63">
        <v>165</v>
      </c>
      <c r="B174" s="64" t="s">
        <v>222</v>
      </c>
      <c r="C174" s="63">
        <v>1</v>
      </c>
      <c r="D174" s="60">
        <v>0</v>
      </c>
      <c r="E174" s="60">
        <v>329944.38</v>
      </c>
      <c r="F174" s="60">
        <v>0</v>
      </c>
      <c r="G174" s="60">
        <v>0</v>
      </c>
      <c r="H174" s="60">
        <v>0</v>
      </c>
      <c r="I174" s="60">
        <v>0</v>
      </c>
      <c r="J174" s="60">
        <v>3037024.11</v>
      </c>
      <c r="K174" s="60">
        <v>1600000</v>
      </c>
      <c r="L174" s="60">
        <v>3478375</v>
      </c>
      <c r="M174" s="60">
        <v>33403</v>
      </c>
      <c r="N174" s="60">
        <v>10016</v>
      </c>
      <c r="O174" s="60">
        <v>564413</v>
      </c>
      <c r="P174" s="60">
        <v>0</v>
      </c>
      <c r="Q174" s="60">
        <v>0</v>
      </c>
      <c r="R174" s="60">
        <v>0</v>
      </c>
      <c r="S174" s="60">
        <v>0</v>
      </c>
      <c r="T174" s="60" t="s">
        <v>57</v>
      </c>
      <c r="U174" s="60">
        <f t="shared" si="16"/>
        <v>9053175.4900000002</v>
      </c>
      <c r="V174" s="61">
        <f t="shared" si="17"/>
        <v>10.845828162803612</v>
      </c>
      <c r="X174" s="60">
        <v>80737953.747600004</v>
      </c>
      <c r="Y174" s="60">
        <v>83471500.323491976</v>
      </c>
      <c r="Z174" s="60">
        <f t="shared" si="18"/>
        <v>2733546.5758919716</v>
      </c>
      <c r="AA174" s="60">
        <f t="shared" si="19"/>
        <v>296475.76437144523</v>
      </c>
      <c r="AC174" s="61">
        <v>97.831903960015083</v>
      </c>
      <c r="AD174" s="61">
        <f t="shared" si="14"/>
        <v>103.01849464644499</v>
      </c>
      <c r="AE174" s="62">
        <f t="shared" si="15"/>
        <v>5.1865906864299092</v>
      </c>
      <c r="AF174" s="60">
        <v>828.36708781154277</v>
      </c>
      <c r="AG174" s="60">
        <v>1</v>
      </c>
      <c r="AH174" s="61">
        <f t="shared" si="20"/>
        <v>103.01849464644499</v>
      </c>
      <c r="AK174" s="61"/>
      <c r="AN174" s="61"/>
      <c r="AO174" s="62"/>
    </row>
    <row r="175" spans="1:41" s="60" customFormat="1">
      <c r="A175" s="63">
        <v>166</v>
      </c>
      <c r="B175" s="64" t="s">
        <v>223</v>
      </c>
      <c r="C175" s="63">
        <v>0</v>
      </c>
      <c r="T175" s="60" t="s">
        <v>57</v>
      </c>
      <c r="U175" s="60">
        <f t="shared" si="16"/>
        <v>0</v>
      </c>
      <c r="V175" s="61">
        <f t="shared" si="17"/>
        <v>0</v>
      </c>
      <c r="X175" s="60">
        <v>0</v>
      </c>
      <c r="Y175" s="60">
        <v>0</v>
      </c>
      <c r="Z175" s="60">
        <f t="shared" si="18"/>
        <v>0</v>
      </c>
      <c r="AA175" s="60">
        <f t="shared" si="19"/>
        <v>0</v>
      </c>
      <c r="AC175" s="61">
        <v>0</v>
      </c>
      <c r="AD175" s="61">
        <f t="shared" si="14"/>
        <v>0</v>
      </c>
      <c r="AE175" s="62">
        <f t="shared" si="15"/>
        <v>0</v>
      </c>
      <c r="AG175" s="60" t="s">
        <v>61</v>
      </c>
      <c r="AH175" s="61">
        <f t="shared" si="20"/>
        <v>0</v>
      </c>
      <c r="AK175" s="61"/>
      <c r="AN175" s="61"/>
      <c r="AO175" s="62"/>
    </row>
    <row r="176" spans="1:41" s="60" customFormat="1">
      <c r="A176" s="63">
        <v>167</v>
      </c>
      <c r="B176" s="64" t="s">
        <v>224</v>
      </c>
      <c r="C176" s="63">
        <v>1</v>
      </c>
      <c r="D176" s="60">
        <v>0</v>
      </c>
      <c r="E176" s="60">
        <v>0</v>
      </c>
      <c r="F176" s="60">
        <v>0</v>
      </c>
      <c r="G176" s="60">
        <v>0</v>
      </c>
      <c r="H176" s="60">
        <v>0</v>
      </c>
      <c r="I176" s="60">
        <v>0</v>
      </c>
      <c r="J176" s="60">
        <v>644670</v>
      </c>
      <c r="K176" s="60">
        <v>724493</v>
      </c>
      <c r="L176" s="60">
        <v>1745000</v>
      </c>
      <c r="M176" s="60">
        <v>33079</v>
      </c>
      <c r="N176" s="60">
        <v>0</v>
      </c>
      <c r="O176" s="60">
        <v>105153</v>
      </c>
      <c r="P176" s="60">
        <v>0</v>
      </c>
      <c r="Q176" s="60">
        <v>0</v>
      </c>
      <c r="R176" s="60">
        <v>0</v>
      </c>
      <c r="S176" s="60">
        <v>0</v>
      </c>
      <c r="U176" s="60">
        <f t="shared" si="16"/>
        <v>1507395</v>
      </c>
      <c r="V176" s="61">
        <f t="shared" si="17"/>
        <v>3.0321071522946141</v>
      </c>
      <c r="X176" s="60">
        <v>41985292.046640001</v>
      </c>
      <c r="Y176" s="60">
        <v>49714437</v>
      </c>
      <c r="Z176" s="60">
        <f t="shared" si="18"/>
        <v>7729144.9533599988</v>
      </c>
      <c r="AA176" s="60">
        <f t="shared" si="19"/>
        <v>234355.95694204676</v>
      </c>
      <c r="AC176" s="61">
        <v>103.17212254586848</v>
      </c>
      <c r="AD176" s="61">
        <f t="shared" si="14"/>
        <v>117.85098693154796</v>
      </c>
      <c r="AE176" s="62">
        <f t="shared" si="15"/>
        <v>14.678864385679489</v>
      </c>
      <c r="AF176" s="60">
        <v>144.05536332179932</v>
      </c>
      <c r="AG176" s="60">
        <v>1</v>
      </c>
      <c r="AH176" s="61">
        <f t="shared" si="20"/>
        <v>117.85098693154796</v>
      </c>
      <c r="AK176" s="61"/>
      <c r="AN176" s="61"/>
      <c r="AO176" s="62"/>
    </row>
    <row r="177" spans="1:41" s="60" customFormat="1">
      <c r="A177" s="63">
        <v>168</v>
      </c>
      <c r="B177" s="64" t="s">
        <v>225</v>
      </c>
      <c r="C177" s="63">
        <v>1</v>
      </c>
      <c r="D177" s="60">
        <v>0</v>
      </c>
      <c r="E177" s="60">
        <v>324385</v>
      </c>
      <c r="F177" s="60">
        <v>0</v>
      </c>
      <c r="G177" s="60">
        <v>0</v>
      </c>
      <c r="H177" s="60">
        <v>0</v>
      </c>
      <c r="I177" s="60">
        <v>0</v>
      </c>
      <c r="J177" s="60">
        <v>0</v>
      </c>
      <c r="K177" s="60">
        <v>0</v>
      </c>
      <c r="L177" s="60">
        <v>2161123</v>
      </c>
      <c r="M177" s="60">
        <v>0</v>
      </c>
      <c r="N177" s="60">
        <v>0</v>
      </c>
      <c r="O177" s="60">
        <v>148857</v>
      </c>
      <c r="P177" s="60">
        <v>0</v>
      </c>
      <c r="Q177" s="60">
        <v>0</v>
      </c>
      <c r="R177" s="60">
        <v>0</v>
      </c>
      <c r="S177" s="60">
        <v>0</v>
      </c>
      <c r="T177" s="60" t="s">
        <v>57</v>
      </c>
      <c r="U177" s="60">
        <f t="shared" si="16"/>
        <v>2634365</v>
      </c>
      <c r="V177" s="61">
        <f t="shared" si="17"/>
        <v>6.2908469001869776</v>
      </c>
      <c r="X177" s="60">
        <v>30687140.549999997</v>
      </c>
      <c r="Y177" s="60">
        <v>41876158.199330851</v>
      </c>
      <c r="Z177" s="60">
        <f t="shared" si="18"/>
        <v>11189017.649330854</v>
      </c>
      <c r="AA177" s="60">
        <f t="shared" si="19"/>
        <v>703883.96995430393</v>
      </c>
      <c r="AC177" s="61">
        <v>137.66060667588474</v>
      </c>
      <c r="AD177" s="61">
        <f t="shared" si="14"/>
        <v>134.16784194113046</v>
      </c>
      <c r="AE177" s="62">
        <f t="shared" si="15"/>
        <v>-3.4927647347542745</v>
      </c>
      <c r="AF177" s="60">
        <v>187.13559322033905</v>
      </c>
      <c r="AG177" s="60">
        <v>1</v>
      </c>
      <c r="AH177" s="61">
        <f t="shared" si="20"/>
        <v>134.16784194113046</v>
      </c>
      <c r="AK177" s="61"/>
      <c r="AN177" s="61"/>
      <c r="AO177" s="62"/>
    </row>
    <row r="178" spans="1:41" s="60" customFormat="1">
      <c r="A178" s="63">
        <v>169</v>
      </c>
      <c r="B178" s="64" t="s">
        <v>226</v>
      </c>
      <c r="C178" s="63">
        <v>1</v>
      </c>
      <c r="D178" s="60">
        <v>0</v>
      </c>
      <c r="E178" s="60">
        <v>356650</v>
      </c>
      <c r="F178" s="60">
        <v>0</v>
      </c>
      <c r="G178" s="60">
        <v>0</v>
      </c>
      <c r="H178" s="60">
        <v>0</v>
      </c>
      <c r="I178" s="60">
        <v>0</v>
      </c>
      <c r="J178" s="60">
        <v>0</v>
      </c>
      <c r="K178" s="60">
        <v>0</v>
      </c>
      <c r="L178" s="60">
        <v>43617</v>
      </c>
      <c r="M178" s="60">
        <v>0</v>
      </c>
      <c r="N178" s="60">
        <v>0</v>
      </c>
      <c r="O178" s="60">
        <v>0</v>
      </c>
      <c r="P178" s="60">
        <v>0</v>
      </c>
      <c r="Q178" s="60">
        <v>0</v>
      </c>
      <c r="R178" s="60">
        <v>0</v>
      </c>
      <c r="S178" s="60">
        <v>0</v>
      </c>
      <c r="U178" s="60">
        <f t="shared" si="16"/>
        <v>356650</v>
      </c>
      <c r="V178" s="61">
        <f t="shared" si="17"/>
        <v>5.6422998624901997</v>
      </c>
      <c r="X178" s="60">
        <v>3955020.5</v>
      </c>
      <c r="Y178" s="60">
        <v>6321004</v>
      </c>
      <c r="Z178" s="60">
        <f t="shared" si="18"/>
        <v>2365983.5</v>
      </c>
      <c r="AA178" s="60">
        <f t="shared" si="19"/>
        <v>133495.88376704082</v>
      </c>
      <c r="AC178" s="61">
        <v>158.83175183635774</v>
      </c>
      <c r="AD178" s="61">
        <f t="shared" si="14"/>
        <v>156.44692906731987</v>
      </c>
      <c r="AE178" s="62">
        <f t="shared" si="15"/>
        <v>-2.3848227690378678</v>
      </c>
      <c r="AG178" s="60">
        <v>1</v>
      </c>
      <c r="AH178" s="61">
        <f t="shared" si="20"/>
        <v>156.44692906731987</v>
      </c>
      <c r="AK178" s="61"/>
      <c r="AN178" s="61"/>
      <c r="AO178" s="62"/>
    </row>
    <row r="179" spans="1:41" s="60" customFormat="1">
      <c r="A179" s="63">
        <v>170</v>
      </c>
      <c r="B179" s="64" t="s">
        <v>227</v>
      </c>
      <c r="C179" s="63">
        <v>1</v>
      </c>
      <c r="D179" s="60">
        <v>0</v>
      </c>
      <c r="E179" s="60">
        <v>0</v>
      </c>
      <c r="F179" s="60">
        <v>0</v>
      </c>
      <c r="G179" s="60">
        <v>0</v>
      </c>
      <c r="H179" s="60">
        <v>0</v>
      </c>
      <c r="I179" s="60">
        <v>0</v>
      </c>
      <c r="J179" s="60">
        <v>2904052</v>
      </c>
      <c r="K179" s="60">
        <v>658880</v>
      </c>
      <c r="L179" s="60">
        <v>1310730</v>
      </c>
      <c r="M179" s="60">
        <v>17571</v>
      </c>
      <c r="N179" s="60">
        <v>55706.686170981033</v>
      </c>
      <c r="O179" s="60">
        <v>301874</v>
      </c>
      <c r="P179" s="60">
        <v>0</v>
      </c>
      <c r="Q179" s="60">
        <v>0</v>
      </c>
      <c r="R179" s="60">
        <v>0</v>
      </c>
      <c r="S179" s="60">
        <v>0</v>
      </c>
      <c r="T179" s="60" t="s">
        <v>57</v>
      </c>
      <c r="U179" s="60">
        <f t="shared" si="16"/>
        <v>5248813.6861709813</v>
      </c>
      <c r="V179" s="61">
        <f t="shared" si="17"/>
        <v>7.3731505661183236</v>
      </c>
      <c r="X179" s="60">
        <v>52135804.352599993</v>
      </c>
      <c r="Y179" s="60">
        <v>71188206.982924491</v>
      </c>
      <c r="Z179" s="60">
        <f t="shared" si="18"/>
        <v>19052402.630324498</v>
      </c>
      <c r="AA179" s="60">
        <f t="shared" si="19"/>
        <v>1404762.3323969131</v>
      </c>
      <c r="AC179" s="61">
        <v>123.81177042023043</v>
      </c>
      <c r="AD179" s="61">
        <f t="shared" si="14"/>
        <v>133.84936804383935</v>
      </c>
      <c r="AE179" s="62">
        <f t="shared" si="15"/>
        <v>10.037597623608917</v>
      </c>
      <c r="AF179" s="60">
        <v>413.84797297297297</v>
      </c>
      <c r="AG179" s="60">
        <v>1</v>
      </c>
      <c r="AH179" s="61">
        <f t="shared" si="20"/>
        <v>133.84936804383935</v>
      </c>
      <c r="AK179" s="61"/>
      <c r="AN179" s="61"/>
      <c r="AO179" s="62"/>
    </row>
    <row r="180" spans="1:41" s="60" customFormat="1">
      <c r="A180" s="63">
        <v>171</v>
      </c>
      <c r="B180" s="64" t="s">
        <v>228</v>
      </c>
      <c r="C180" s="63">
        <v>1</v>
      </c>
      <c r="D180" s="60">
        <v>0</v>
      </c>
      <c r="E180" s="60">
        <v>131868</v>
      </c>
      <c r="F180" s="60">
        <v>0</v>
      </c>
      <c r="G180" s="60">
        <v>1283486</v>
      </c>
      <c r="H180" s="60">
        <v>0</v>
      </c>
      <c r="I180" s="60">
        <v>0</v>
      </c>
      <c r="J180" s="60">
        <v>0</v>
      </c>
      <c r="K180" s="60">
        <v>0</v>
      </c>
      <c r="L180" s="60">
        <v>0</v>
      </c>
      <c r="M180" s="60">
        <v>23654</v>
      </c>
      <c r="N180" s="60">
        <v>0</v>
      </c>
      <c r="O180" s="60">
        <v>28378</v>
      </c>
      <c r="P180" s="60">
        <v>0</v>
      </c>
      <c r="Q180" s="60">
        <v>0</v>
      </c>
      <c r="R180" s="60">
        <v>0</v>
      </c>
      <c r="S180" s="60">
        <v>0</v>
      </c>
      <c r="U180" s="60">
        <f t="shared" si="16"/>
        <v>1467386</v>
      </c>
      <c r="V180" s="61">
        <f t="shared" si="17"/>
        <v>3.1824671654496135</v>
      </c>
      <c r="X180" s="60">
        <v>40490934.449160002</v>
      </c>
      <c r="Y180" s="60">
        <v>46108441.14687638</v>
      </c>
      <c r="Z180" s="60">
        <f t="shared" si="18"/>
        <v>5617506.6977163777</v>
      </c>
      <c r="AA180" s="60">
        <f t="shared" si="19"/>
        <v>178775.30617175662</v>
      </c>
      <c r="AC180" s="61">
        <v>110.69652297177386</v>
      </c>
      <c r="AD180" s="61">
        <f t="shared" si="14"/>
        <v>113.43197302194503</v>
      </c>
      <c r="AE180" s="62">
        <f t="shared" si="15"/>
        <v>2.7354500501711669</v>
      </c>
      <c r="AF180" s="60">
        <v>32.429613388222663</v>
      </c>
      <c r="AG180" s="60">
        <v>1</v>
      </c>
      <c r="AH180" s="61">
        <f t="shared" si="20"/>
        <v>113.43197302194503</v>
      </c>
      <c r="AK180" s="61"/>
      <c r="AN180" s="61"/>
      <c r="AO180" s="62"/>
    </row>
    <row r="181" spans="1:41" s="60" customFormat="1">
      <c r="A181" s="63">
        <v>172</v>
      </c>
      <c r="B181" s="64" t="s">
        <v>229</v>
      </c>
      <c r="C181" s="63">
        <v>1</v>
      </c>
      <c r="D181" s="60">
        <v>0</v>
      </c>
      <c r="E181" s="60">
        <v>115724</v>
      </c>
      <c r="F181" s="60">
        <v>0</v>
      </c>
      <c r="G181" s="60">
        <v>0</v>
      </c>
      <c r="H181" s="60">
        <v>0</v>
      </c>
      <c r="I181" s="60">
        <v>0</v>
      </c>
      <c r="J181" s="60">
        <v>651050</v>
      </c>
      <c r="K181" s="60">
        <v>483483</v>
      </c>
      <c r="L181" s="60">
        <v>809561</v>
      </c>
      <c r="M181" s="60">
        <v>0</v>
      </c>
      <c r="N181" s="60">
        <v>42488.92</v>
      </c>
      <c r="O181" s="60">
        <v>40214</v>
      </c>
      <c r="P181" s="60">
        <v>0</v>
      </c>
      <c r="Q181" s="60">
        <v>0</v>
      </c>
      <c r="R181" s="60">
        <v>0</v>
      </c>
      <c r="S181" s="60">
        <v>0</v>
      </c>
      <c r="T181" s="60" t="s">
        <v>57</v>
      </c>
      <c r="U181" s="60">
        <f t="shared" si="16"/>
        <v>2142520.92</v>
      </c>
      <c r="V181" s="61">
        <f t="shared" si="17"/>
        <v>8.3566171196940253</v>
      </c>
      <c r="X181" s="60">
        <v>16847491.769999996</v>
      </c>
      <c r="Y181" s="60">
        <v>25638615.354899108</v>
      </c>
      <c r="Z181" s="60">
        <f t="shared" si="18"/>
        <v>8791123.5848991126</v>
      </c>
      <c r="AA181" s="60">
        <f t="shared" si="19"/>
        <v>734640.53850913839</v>
      </c>
      <c r="AC181" s="61">
        <v>143.50551697560746</v>
      </c>
      <c r="AD181" s="61">
        <f t="shared" si="14"/>
        <v>147.82007408803725</v>
      </c>
      <c r="AE181" s="62">
        <f t="shared" si="15"/>
        <v>4.3145571124297817</v>
      </c>
      <c r="AF181" s="60">
        <v>44.258503401360542</v>
      </c>
      <c r="AG181" s="60">
        <v>1</v>
      </c>
      <c r="AH181" s="61">
        <f t="shared" si="20"/>
        <v>147.82007408803725</v>
      </c>
      <c r="AK181" s="61"/>
      <c r="AN181" s="61"/>
      <c r="AO181" s="62"/>
    </row>
    <row r="182" spans="1:41" s="60" customFormat="1">
      <c r="A182" s="63">
        <v>173</v>
      </c>
      <c r="B182" s="64" t="s">
        <v>230</v>
      </c>
      <c r="C182" s="63">
        <v>1</v>
      </c>
      <c r="D182" s="60">
        <v>0</v>
      </c>
      <c r="E182" s="60">
        <v>0</v>
      </c>
      <c r="F182" s="60">
        <v>0</v>
      </c>
      <c r="G182" s="60">
        <v>0</v>
      </c>
      <c r="H182" s="60">
        <v>0</v>
      </c>
      <c r="I182" s="60">
        <v>0</v>
      </c>
      <c r="J182" s="60">
        <v>164000</v>
      </c>
      <c r="K182" s="60">
        <v>252000</v>
      </c>
      <c r="L182" s="60">
        <v>202795</v>
      </c>
      <c r="M182" s="60">
        <v>0</v>
      </c>
      <c r="N182" s="60">
        <v>0</v>
      </c>
      <c r="O182" s="60">
        <v>0</v>
      </c>
      <c r="P182" s="60">
        <v>0</v>
      </c>
      <c r="Q182" s="60">
        <v>0</v>
      </c>
      <c r="R182" s="60">
        <v>0</v>
      </c>
      <c r="S182" s="60">
        <v>0</v>
      </c>
      <c r="U182" s="60">
        <f t="shared" si="16"/>
        <v>416000</v>
      </c>
      <c r="V182" s="61">
        <f t="shared" si="17"/>
        <v>5.6652193120789551</v>
      </c>
      <c r="X182" s="60">
        <v>4564402.3699999992</v>
      </c>
      <c r="Y182" s="60">
        <v>7343052</v>
      </c>
      <c r="Z182" s="60">
        <f t="shared" si="18"/>
        <v>2778649.6300000008</v>
      </c>
      <c r="AA182" s="60">
        <f t="shared" si="19"/>
        <v>157416.59545377048</v>
      </c>
      <c r="AC182" s="61">
        <v>166.0864875322016</v>
      </c>
      <c r="AD182" s="61">
        <f t="shared" si="14"/>
        <v>157.42773800518884</v>
      </c>
      <c r="AE182" s="62">
        <f t="shared" si="15"/>
        <v>-8.658749527012759</v>
      </c>
      <c r="AG182" s="60">
        <v>1</v>
      </c>
      <c r="AH182" s="61">
        <f t="shared" si="20"/>
        <v>157.42773800518884</v>
      </c>
      <c r="AK182" s="61"/>
      <c r="AN182" s="61"/>
      <c r="AO182" s="62"/>
    </row>
    <row r="183" spans="1:41" s="60" customFormat="1">
      <c r="A183" s="63">
        <v>174</v>
      </c>
      <c r="B183" s="64" t="s">
        <v>231</v>
      </c>
      <c r="C183" s="63">
        <v>1</v>
      </c>
      <c r="D183" s="60">
        <v>0</v>
      </c>
      <c r="E183" s="60">
        <v>620000</v>
      </c>
      <c r="F183" s="60">
        <v>0</v>
      </c>
      <c r="G183" s="60">
        <v>0</v>
      </c>
      <c r="H183" s="60">
        <v>0</v>
      </c>
      <c r="I183" s="60">
        <v>0</v>
      </c>
      <c r="J183" s="60">
        <v>0</v>
      </c>
      <c r="K183" s="60">
        <v>0</v>
      </c>
      <c r="L183" s="60">
        <v>1097555</v>
      </c>
      <c r="M183" s="60">
        <v>0</v>
      </c>
      <c r="N183" s="60">
        <v>5400</v>
      </c>
      <c r="O183" s="60">
        <v>15090</v>
      </c>
      <c r="P183" s="60">
        <v>0</v>
      </c>
      <c r="Q183" s="60">
        <v>0</v>
      </c>
      <c r="R183" s="60">
        <v>0</v>
      </c>
      <c r="S183" s="60">
        <v>0</v>
      </c>
      <c r="U183" s="60">
        <f t="shared" si="16"/>
        <v>640490</v>
      </c>
      <c r="V183" s="61">
        <f t="shared" si="17"/>
        <v>3.4912232112570787</v>
      </c>
      <c r="X183" s="60">
        <v>13617361.215549998</v>
      </c>
      <c r="Y183" s="60">
        <v>18345719</v>
      </c>
      <c r="Z183" s="60">
        <f t="shared" si="18"/>
        <v>4728357.784450002</v>
      </c>
      <c r="AA183" s="60">
        <f t="shared" si="19"/>
        <v>165077.52448199943</v>
      </c>
      <c r="AC183" s="61">
        <v>129.15314146639253</v>
      </c>
      <c r="AD183" s="61">
        <f t="shared" si="14"/>
        <v>133.51075283776038</v>
      </c>
      <c r="AE183" s="62">
        <f t="shared" si="15"/>
        <v>4.3576113713678524</v>
      </c>
      <c r="AF183" s="60">
        <v>14.448504983388705</v>
      </c>
      <c r="AG183" s="60">
        <v>1</v>
      </c>
      <c r="AH183" s="61">
        <f t="shared" si="20"/>
        <v>133.51075283776038</v>
      </c>
      <c r="AK183" s="61"/>
      <c r="AN183" s="61"/>
      <c r="AO183" s="62"/>
    </row>
    <row r="184" spans="1:41" s="60" customFormat="1">
      <c r="A184" s="63">
        <v>175</v>
      </c>
      <c r="B184" s="64" t="s">
        <v>232</v>
      </c>
      <c r="C184" s="63">
        <v>1</v>
      </c>
      <c r="D184" s="60">
        <v>0</v>
      </c>
      <c r="E184" s="60">
        <v>216254</v>
      </c>
      <c r="F184" s="60">
        <v>0</v>
      </c>
      <c r="G184" s="60">
        <v>0</v>
      </c>
      <c r="H184" s="60">
        <v>0</v>
      </c>
      <c r="I184" s="60">
        <v>0</v>
      </c>
      <c r="J184" s="60">
        <v>610037</v>
      </c>
      <c r="K184" s="60">
        <v>213702</v>
      </c>
      <c r="L184" s="60">
        <v>515409</v>
      </c>
      <c r="M184" s="60">
        <v>12567</v>
      </c>
      <c r="N184" s="60">
        <v>0</v>
      </c>
      <c r="O184" s="60">
        <v>1540</v>
      </c>
      <c r="P184" s="60">
        <v>0</v>
      </c>
      <c r="Q184" s="60">
        <v>0</v>
      </c>
      <c r="R184" s="60">
        <v>0</v>
      </c>
      <c r="S184" s="60">
        <v>0</v>
      </c>
      <c r="T184" s="60" t="s">
        <v>57</v>
      </c>
      <c r="U184" s="60">
        <f t="shared" si="16"/>
        <v>1569509</v>
      </c>
      <c r="V184" s="61">
        <f t="shared" si="17"/>
        <v>4.8950411879721223</v>
      </c>
      <c r="X184" s="60">
        <v>23366471.620039996</v>
      </c>
      <c r="Y184" s="60">
        <v>32063244</v>
      </c>
      <c r="Z184" s="60">
        <f t="shared" si="18"/>
        <v>8696772.3799600042</v>
      </c>
      <c r="AA184" s="60">
        <f t="shared" si="19"/>
        <v>425710.59002322564</v>
      </c>
      <c r="AC184" s="61">
        <v>121.25039939500726</v>
      </c>
      <c r="AD184" s="61">
        <f t="shared" si="14"/>
        <v>135.39713622335344</v>
      </c>
      <c r="AE184" s="62">
        <f t="shared" si="15"/>
        <v>14.146736828346178</v>
      </c>
      <c r="AF184" s="60">
        <v>1</v>
      </c>
      <c r="AG184" s="60">
        <v>1</v>
      </c>
      <c r="AH184" s="61">
        <f t="shared" si="20"/>
        <v>135.39713622335344</v>
      </c>
      <c r="AK184" s="61"/>
      <c r="AN184" s="61"/>
      <c r="AO184" s="62"/>
    </row>
    <row r="185" spans="1:41" s="60" customFormat="1">
      <c r="A185" s="63">
        <v>176</v>
      </c>
      <c r="B185" s="64" t="s">
        <v>233</v>
      </c>
      <c r="C185" s="63">
        <v>1</v>
      </c>
      <c r="D185" s="60">
        <v>0</v>
      </c>
      <c r="E185" s="60">
        <v>0</v>
      </c>
      <c r="F185" s="60">
        <v>0</v>
      </c>
      <c r="G185" s="60">
        <v>0</v>
      </c>
      <c r="H185" s="60">
        <v>0</v>
      </c>
      <c r="I185" s="60">
        <v>0</v>
      </c>
      <c r="J185" s="60">
        <v>1508712</v>
      </c>
      <c r="K185" s="60">
        <v>0</v>
      </c>
      <c r="L185" s="60">
        <v>3743202</v>
      </c>
      <c r="M185" s="60">
        <v>38587</v>
      </c>
      <c r="N185" s="60">
        <v>0</v>
      </c>
      <c r="O185" s="60">
        <v>261638</v>
      </c>
      <c r="P185" s="60">
        <v>0</v>
      </c>
      <c r="Q185" s="60">
        <v>0</v>
      </c>
      <c r="R185" s="60">
        <v>0</v>
      </c>
      <c r="S185" s="60">
        <v>0</v>
      </c>
      <c r="T185" s="60" t="s">
        <v>57</v>
      </c>
      <c r="U185" s="60">
        <f t="shared" si="16"/>
        <v>5552139</v>
      </c>
      <c r="V185" s="61">
        <f t="shared" si="17"/>
        <v>8.3681505883188834</v>
      </c>
      <c r="X185" s="60">
        <v>52268719.305079997</v>
      </c>
      <c r="Y185" s="60">
        <v>66348459.452322006</v>
      </c>
      <c r="Z185" s="60">
        <f t="shared" si="18"/>
        <v>14079740.14724201</v>
      </c>
      <c r="AA185" s="60">
        <f t="shared" si="19"/>
        <v>1178213.8579652023</v>
      </c>
      <c r="AC185" s="61">
        <v>115.63405748736655</v>
      </c>
      <c r="AD185" s="61">
        <f t="shared" si="14"/>
        <v>124.68307328131323</v>
      </c>
      <c r="AE185" s="62">
        <f t="shared" si="15"/>
        <v>9.0490157939466798</v>
      </c>
      <c r="AF185" s="60">
        <v>324.52975287583587</v>
      </c>
      <c r="AG185" s="60">
        <v>1</v>
      </c>
      <c r="AH185" s="61">
        <f t="shared" si="20"/>
        <v>124.68307328131323</v>
      </c>
      <c r="AK185" s="61"/>
      <c r="AN185" s="61"/>
      <c r="AO185" s="62"/>
    </row>
    <row r="186" spans="1:41" s="60" customFormat="1">
      <c r="A186" s="63">
        <v>177</v>
      </c>
      <c r="B186" s="64" t="s">
        <v>234</v>
      </c>
      <c r="C186" s="63">
        <v>1</v>
      </c>
      <c r="D186" s="60">
        <v>0</v>
      </c>
      <c r="E186" s="60">
        <v>30090</v>
      </c>
      <c r="F186" s="60">
        <v>0</v>
      </c>
      <c r="G186" s="60">
        <v>0</v>
      </c>
      <c r="H186" s="60">
        <v>0</v>
      </c>
      <c r="I186" s="60">
        <v>0</v>
      </c>
      <c r="J186" s="60">
        <v>261092</v>
      </c>
      <c r="K186" s="60">
        <v>62210</v>
      </c>
      <c r="L186" s="60">
        <v>261126</v>
      </c>
      <c r="M186" s="60">
        <v>23459</v>
      </c>
      <c r="N186" s="60">
        <v>15827</v>
      </c>
      <c r="O186" s="60">
        <v>11488</v>
      </c>
      <c r="P186" s="60">
        <v>0</v>
      </c>
      <c r="Q186" s="60">
        <v>0</v>
      </c>
      <c r="R186" s="60">
        <v>0</v>
      </c>
      <c r="S186" s="60">
        <v>0</v>
      </c>
      <c r="U186" s="60">
        <f t="shared" si="16"/>
        <v>404166</v>
      </c>
      <c r="V186" s="61">
        <f t="shared" si="17"/>
        <v>1.4137393090962398</v>
      </c>
      <c r="X186" s="60">
        <v>21554025.020479999</v>
      </c>
      <c r="Y186" s="60">
        <v>28588439</v>
      </c>
      <c r="Z186" s="60">
        <f t="shared" si="18"/>
        <v>7034413.9795200005</v>
      </c>
      <c r="AA186" s="60">
        <f t="shared" si="19"/>
        <v>99448.275593035374</v>
      </c>
      <c r="AC186" s="61">
        <v>120.28067044418668</v>
      </c>
      <c r="AD186" s="61">
        <f t="shared" si="14"/>
        <v>132.17480585337341</v>
      </c>
      <c r="AE186" s="62">
        <f t="shared" si="15"/>
        <v>11.894135409186731</v>
      </c>
      <c r="AF186" s="60">
        <v>16.68966191127614</v>
      </c>
      <c r="AG186" s="60">
        <v>1</v>
      </c>
      <c r="AH186" s="61">
        <f t="shared" si="20"/>
        <v>132.17480585337341</v>
      </c>
      <c r="AK186" s="61"/>
      <c r="AN186" s="61"/>
      <c r="AO186" s="62"/>
    </row>
    <row r="187" spans="1:41" s="60" customFormat="1">
      <c r="A187" s="63">
        <v>178</v>
      </c>
      <c r="B187" s="64" t="s">
        <v>235</v>
      </c>
      <c r="C187" s="63">
        <v>1</v>
      </c>
      <c r="D187" s="60">
        <v>0</v>
      </c>
      <c r="E187" s="60">
        <v>0</v>
      </c>
      <c r="F187" s="60">
        <v>0</v>
      </c>
      <c r="G187" s="60">
        <v>0</v>
      </c>
      <c r="H187" s="60">
        <v>0</v>
      </c>
      <c r="I187" s="60">
        <v>0</v>
      </c>
      <c r="J187" s="60">
        <v>1479895</v>
      </c>
      <c r="K187" s="60">
        <v>284445</v>
      </c>
      <c r="L187" s="60">
        <v>2225283</v>
      </c>
      <c r="M187" s="60">
        <v>0</v>
      </c>
      <c r="N187" s="60">
        <v>0</v>
      </c>
      <c r="O187" s="60">
        <v>166609</v>
      </c>
      <c r="P187" s="60">
        <v>0</v>
      </c>
      <c r="Q187" s="60">
        <v>0</v>
      </c>
      <c r="R187" s="60">
        <v>0</v>
      </c>
      <c r="S187" s="60">
        <v>0</v>
      </c>
      <c r="T187" s="60" t="s">
        <v>57</v>
      </c>
      <c r="U187" s="60">
        <f t="shared" si="16"/>
        <v>4156232</v>
      </c>
      <c r="V187" s="61">
        <f t="shared" si="17"/>
        <v>10.838218445609794</v>
      </c>
      <c r="X187" s="60">
        <v>35264711.847039998</v>
      </c>
      <c r="Y187" s="60">
        <v>38347926.099270985</v>
      </c>
      <c r="Z187" s="60">
        <f t="shared" si="18"/>
        <v>3083214.252230987</v>
      </c>
      <c r="AA187" s="60">
        <f t="shared" si="19"/>
        <v>334165.49580296892</v>
      </c>
      <c r="AC187" s="61">
        <v>103.0149158430643</v>
      </c>
      <c r="AD187" s="61">
        <f t="shared" si="14"/>
        <v>107.79546638110065</v>
      </c>
      <c r="AE187" s="62">
        <f t="shared" si="15"/>
        <v>4.7805505380363513</v>
      </c>
      <c r="AF187" s="60">
        <v>258.41507451819115</v>
      </c>
      <c r="AG187" s="60">
        <v>1</v>
      </c>
      <c r="AH187" s="61">
        <f t="shared" si="20"/>
        <v>107.79546638110065</v>
      </c>
      <c r="AK187" s="61"/>
      <c r="AN187" s="61"/>
      <c r="AO187" s="62"/>
    </row>
    <row r="188" spans="1:41" s="60" customFormat="1">
      <c r="A188" s="63">
        <v>179</v>
      </c>
      <c r="B188" s="64" t="s">
        <v>236</v>
      </c>
      <c r="C188" s="63">
        <v>0</v>
      </c>
      <c r="U188" s="60">
        <f t="shared" si="16"/>
        <v>0</v>
      </c>
      <c r="V188" s="61">
        <f t="shared" si="17"/>
        <v>0</v>
      </c>
      <c r="X188" s="60">
        <v>26544.465999999997</v>
      </c>
      <c r="Y188" s="60">
        <v>0</v>
      </c>
      <c r="Z188" s="60">
        <f t="shared" si="18"/>
        <v>0</v>
      </c>
      <c r="AA188" s="60">
        <f t="shared" si="19"/>
        <v>0</v>
      </c>
      <c r="AC188" s="61">
        <v>0</v>
      </c>
      <c r="AD188" s="61">
        <f t="shared" si="14"/>
        <v>0</v>
      </c>
      <c r="AE188" s="62">
        <f t="shared" si="15"/>
        <v>0</v>
      </c>
      <c r="AG188" s="60" t="s">
        <v>61</v>
      </c>
      <c r="AH188" s="61">
        <f t="shared" si="20"/>
        <v>0</v>
      </c>
      <c r="AK188" s="61"/>
      <c r="AN188" s="61"/>
      <c r="AO188" s="62"/>
    </row>
    <row r="189" spans="1:41" s="60" customFormat="1">
      <c r="A189" s="63">
        <v>180</v>
      </c>
      <c r="B189" s="64" t="s">
        <v>237</v>
      </c>
      <c r="C189" s="63">
        <v>0</v>
      </c>
      <c r="U189" s="60">
        <f t="shared" si="16"/>
        <v>0</v>
      </c>
      <c r="V189" s="61">
        <f t="shared" si="17"/>
        <v>0</v>
      </c>
      <c r="X189" s="60">
        <v>39014.69999999999</v>
      </c>
      <c r="Y189" s="60">
        <v>0</v>
      </c>
      <c r="Z189" s="60">
        <f t="shared" si="18"/>
        <v>0</v>
      </c>
      <c r="AA189" s="60">
        <f t="shared" si="19"/>
        <v>0</v>
      </c>
      <c r="AC189" s="61">
        <v>0</v>
      </c>
      <c r="AD189" s="61">
        <f t="shared" si="14"/>
        <v>0</v>
      </c>
      <c r="AE189" s="62">
        <f t="shared" si="15"/>
        <v>0</v>
      </c>
      <c r="AG189" s="60" t="s">
        <v>61</v>
      </c>
      <c r="AH189" s="61">
        <f t="shared" si="20"/>
        <v>0</v>
      </c>
      <c r="AK189" s="61"/>
      <c r="AN189" s="61"/>
      <c r="AO189" s="62"/>
    </row>
    <row r="190" spans="1:41" s="60" customFormat="1">
      <c r="A190" s="63">
        <v>181</v>
      </c>
      <c r="B190" s="64" t="s">
        <v>238</v>
      </c>
      <c r="C190" s="63">
        <v>1</v>
      </c>
      <c r="D190" s="60">
        <v>0</v>
      </c>
      <c r="E190" s="60">
        <v>662464</v>
      </c>
      <c r="F190" s="60">
        <v>0</v>
      </c>
      <c r="G190" s="60">
        <v>0</v>
      </c>
      <c r="H190" s="60">
        <v>0</v>
      </c>
      <c r="I190" s="60">
        <v>963691</v>
      </c>
      <c r="J190" s="60">
        <v>2118999</v>
      </c>
      <c r="K190" s="60">
        <v>1344090</v>
      </c>
      <c r="L190" s="60">
        <v>1537588</v>
      </c>
      <c r="M190" s="60">
        <v>12838</v>
      </c>
      <c r="N190" s="60">
        <v>0</v>
      </c>
      <c r="O190" s="60">
        <v>41066</v>
      </c>
      <c r="P190" s="60">
        <v>0</v>
      </c>
      <c r="Q190" s="60">
        <v>0</v>
      </c>
      <c r="R190" s="60">
        <v>0</v>
      </c>
      <c r="S190" s="60">
        <v>0</v>
      </c>
      <c r="U190" s="60">
        <f t="shared" si="16"/>
        <v>5143148</v>
      </c>
      <c r="V190" s="61">
        <f t="shared" si="17"/>
        <v>6.8688512350838584</v>
      </c>
      <c r="X190" s="60">
        <v>73674473.939999998</v>
      </c>
      <c r="Y190" s="60">
        <v>74876392.33952938</v>
      </c>
      <c r="Z190" s="60">
        <f t="shared" si="18"/>
        <v>1201918.3995293826</v>
      </c>
      <c r="AA190" s="60">
        <f t="shared" si="19"/>
        <v>82557.986830774142</v>
      </c>
      <c r="AC190" s="61">
        <v>102.78753829371034</v>
      </c>
      <c r="AD190" s="61">
        <f t="shared" si="14"/>
        <v>101.51933275235901</v>
      </c>
      <c r="AE190" s="62">
        <f t="shared" si="15"/>
        <v>-1.2682055413513353</v>
      </c>
      <c r="AF190" s="60">
        <v>67.126621621621624</v>
      </c>
      <c r="AG190" s="60">
        <v>1</v>
      </c>
      <c r="AH190" s="61">
        <f t="shared" si="20"/>
        <v>101.51933275235901</v>
      </c>
      <c r="AK190" s="61"/>
      <c r="AN190" s="61"/>
      <c r="AO190" s="62"/>
    </row>
    <row r="191" spans="1:41" s="60" customFormat="1">
      <c r="A191" s="63">
        <v>182</v>
      </c>
      <c r="B191" s="64" t="s">
        <v>239</v>
      </c>
      <c r="C191" s="63">
        <v>1</v>
      </c>
      <c r="D191" s="60">
        <v>0</v>
      </c>
      <c r="E191" s="60">
        <v>437598</v>
      </c>
      <c r="F191" s="60">
        <v>0</v>
      </c>
      <c r="G191" s="60">
        <v>0</v>
      </c>
      <c r="H191" s="60">
        <v>0</v>
      </c>
      <c r="I191" s="60">
        <v>0</v>
      </c>
      <c r="J191" s="60">
        <v>217530</v>
      </c>
      <c r="K191" s="60">
        <v>195000</v>
      </c>
      <c r="L191" s="60">
        <v>1272492</v>
      </c>
      <c r="M191" s="60">
        <v>11764</v>
      </c>
      <c r="N191" s="60">
        <v>3352</v>
      </c>
      <c r="O191" s="60">
        <v>13960</v>
      </c>
      <c r="P191" s="60">
        <v>0</v>
      </c>
      <c r="Q191" s="60">
        <v>0</v>
      </c>
      <c r="R191" s="60">
        <v>0</v>
      </c>
      <c r="S191" s="60">
        <v>0</v>
      </c>
      <c r="T191" s="60" t="s">
        <v>57</v>
      </c>
      <c r="U191" s="60">
        <f t="shared" si="16"/>
        <v>2151696</v>
      </c>
      <c r="V191" s="61">
        <f t="shared" si="17"/>
        <v>5.8703019344637664</v>
      </c>
      <c r="X191" s="60">
        <v>32073963.209999997</v>
      </c>
      <c r="Y191" s="60">
        <v>36653923.835973024</v>
      </c>
      <c r="Z191" s="60">
        <f t="shared" si="18"/>
        <v>4579960.6259730272</v>
      </c>
      <c r="AA191" s="60">
        <f t="shared" si="19"/>
        <v>268857.51722417347</v>
      </c>
      <c r="AC191" s="61">
        <v>105.12302340175374</v>
      </c>
      <c r="AD191" s="61">
        <f t="shared" si="14"/>
        <v>113.44113005468792</v>
      </c>
      <c r="AE191" s="62">
        <f t="shared" si="15"/>
        <v>8.3181066529341763</v>
      </c>
      <c r="AF191" s="60">
        <v>17.473509933774835</v>
      </c>
      <c r="AG191" s="60">
        <v>1</v>
      </c>
      <c r="AH191" s="61">
        <f t="shared" si="20"/>
        <v>113.44113005468792</v>
      </c>
      <c r="AK191" s="61"/>
      <c r="AN191" s="61"/>
      <c r="AO191" s="62"/>
    </row>
    <row r="192" spans="1:41" s="60" customFormat="1">
      <c r="A192" s="63">
        <v>183</v>
      </c>
      <c r="B192" s="64" t="s">
        <v>240</v>
      </c>
      <c r="C192" s="63">
        <v>0</v>
      </c>
      <c r="U192" s="60">
        <f t="shared" si="16"/>
        <v>0</v>
      </c>
      <c r="V192" s="61">
        <f t="shared" si="17"/>
        <v>0</v>
      </c>
      <c r="X192" s="60">
        <v>52019.6</v>
      </c>
      <c r="Y192" s="60">
        <v>74860</v>
      </c>
      <c r="Z192" s="60">
        <f t="shared" si="18"/>
        <v>22840.400000000001</v>
      </c>
      <c r="AA192" s="60">
        <f t="shared" si="19"/>
        <v>0</v>
      </c>
      <c r="AC192" s="61">
        <v>0</v>
      </c>
      <c r="AD192" s="61">
        <f t="shared" si="14"/>
        <v>0</v>
      </c>
      <c r="AE192" s="62">
        <f t="shared" si="15"/>
        <v>0</v>
      </c>
      <c r="AG192" s="60" t="s">
        <v>61</v>
      </c>
      <c r="AH192" s="61">
        <f t="shared" si="20"/>
        <v>0</v>
      </c>
      <c r="AK192" s="61"/>
      <c r="AN192" s="61"/>
      <c r="AO192" s="62"/>
    </row>
    <row r="193" spans="1:41" s="60" customFormat="1">
      <c r="A193" s="63">
        <v>184</v>
      </c>
      <c r="B193" s="64" t="s">
        <v>241</v>
      </c>
      <c r="C193" s="63">
        <v>1</v>
      </c>
      <c r="D193" s="60">
        <v>63333</v>
      </c>
      <c r="E193" s="60">
        <v>116165</v>
      </c>
      <c r="F193" s="60">
        <v>0</v>
      </c>
      <c r="G193" s="60">
        <v>0</v>
      </c>
      <c r="H193" s="60">
        <v>0</v>
      </c>
      <c r="I193" s="60">
        <v>0</v>
      </c>
      <c r="J193" s="60">
        <v>0</v>
      </c>
      <c r="K193" s="60">
        <v>3362</v>
      </c>
      <c r="L193" s="60">
        <v>0</v>
      </c>
      <c r="M193" s="60">
        <v>0</v>
      </c>
      <c r="N193" s="60">
        <v>0</v>
      </c>
      <c r="O193" s="60">
        <v>0</v>
      </c>
      <c r="P193" s="60">
        <v>0</v>
      </c>
      <c r="Q193" s="60">
        <v>0</v>
      </c>
      <c r="R193" s="60">
        <v>0</v>
      </c>
      <c r="S193" s="60">
        <v>0</v>
      </c>
      <c r="T193" s="60" t="s">
        <v>57</v>
      </c>
      <c r="U193" s="60">
        <f t="shared" si="16"/>
        <v>182860</v>
      </c>
      <c r="V193" s="61">
        <f t="shared" si="17"/>
        <v>1.7870425052447829</v>
      </c>
      <c r="X193" s="60">
        <v>6500381.7589600012</v>
      </c>
      <c r="Y193" s="60">
        <v>10232549</v>
      </c>
      <c r="Z193" s="60">
        <f t="shared" si="18"/>
        <v>3732167.2410399988</v>
      </c>
      <c r="AA193" s="60">
        <f t="shared" si="19"/>
        <v>66695.414964206298</v>
      </c>
      <c r="AC193" s="61">
        <v>143.03255233435721</v>
      </c>
      <c r="AD193" s="61">
        <f t="shared" si="14"/>
        <v>156.38856242594332</v>
      </c>
      <c r="AE193" s="62">
        <f t="shared" si="15"/>
        <v>13.356010091586114</v>
      </c>
      <c r="AG193" s="60">
        <v>1</v>
      </c>
      <c r="AH193" s="61">
        <f t="shared" si="20"/>
        <v>156.38856242594332</v>
      </c>
      <c r="AK193" s="61"/>
      <c r="AN193" s="61"/>
      <c r="AO193" s="62"/>
    </row>
    <row r="194" spans="1:41" s="60" customFormat="1">
      <c r="A194" s="63">
        <v>185</v>
      </c>
      <c r="B194" s="64" t="s">
        <v>242</v>
      </c>
      <c r="C194" s="63">
        <v>1</v>
      </c>
      <c r="D194" s="60">
        <v>0</v>
      </c>
      <c r="E194" s="60">
        <v>155342</v>
      </c>
      <c r="F194" s="60">
        <v>0</v>
      </c>
      <c r="G194" s="60">
        <v>0</v>
      </c>
      <c r="H194" s="60">
        <v>0</v>
      </c>
      <c r="I194" s="60">
        <v>0</v>
      </c>
      <c r="J194" s="60">
        <v>1290500</v>
      </c>
      <c r="K194" s="60">
        <v>702500</v>
      </c>
      <c r="L194" s="60">
        <v>1589381</v>
      </c>
      <c r="M194" s="60">
        <v>39679</v>
      </c>
      <c r="N194" s="60">
        <v>107853</v>
      </c>
      <c r="O194" s="60">
        <v>4016</v>
      </c>
      <c r="P194" s="60">
        <v>0</v>
      </c>
      <c r="Q194" s="60">
        <v>0</v>
      </c>
      <c r="R194" s="60">
        <v>0</v>
      </c>
      <c r="S194" s="60">
        <v>0</v>
      </c>
      <c r="U194" s="60">
        <f t="shared" si="16"/>
        <v>2299890</v>
      </c>
      <c r="V194" s="61">
        <f t="shared" si="17"/>
        <v>4.7617786623975347</v>
      </c>
      <c r="X194" s="60">
        <v>43366941.909150004</v>
      </c>
      <c r="Y194" s="60">
        <v>48298969</v>
      </c>
      <c r="Z194" s="60">
        <f t="shared" si="18"/>
        <v>4932027.0908499956</v>
      </c>
      <c r="AA194" s="60">
        <f t="shared" si="19"/>
        <v>234852.21363576097</v>
      </c>
      <c r="AC194" s="61">
        <v>110.98999217362031</v>
      </c>
      <c r="AD194" s="61">
        <f t="shared" si="14"/>
        <v>110.8312338164273</v>
      </c>
      <c r="AE194" s="62">
        <f t="shared" si="15"/>
        <v>-0.15875835719300824</v>
      </c>
      <c r="AF194" s="60">
        <v>6</v>
      </c>
      <c r="AG194" s="60">
        <v>1</v>
      </c>
      <c r="AH194" s="61">
        <f t="shared" si="20"/>
        <v>110.8312338164273</v>
      </c>
      <c r="AK194" s="61"/>
      <c r="AN194" s="61"/>
      <c r="AO194" s="62"/>
    </row>
    <row r="195" spans="1:41" s="60" customFormat="1">
      <c r="A195" s="63">
        <v>186</v>
      </c>
      <c r="B195" s="64" t="s">
        <v>243</v>
      </c>
      <c r="C195" s="63">
        <v>1</v>
      </c>
      <c r="D195" s="60">
        <v>0</v>
      </c>
      <c r="E195" s="60">
        <v>0</v>
      </c>
      <c r="F195" s="60">
        <v>0</v>
      </c>
      <c r="G195" s="60">
        <v>0</v>
      </c>
      <c r="H195" s="60">
        <v>0</v>
      </c>
      <c r="I195" s="60">
        <v>0</v>
      </c>
      <c r="J195" s="60">
        <v>749450</v>
      </c>
      <c r="K195" s="60">
        <v>224829</v>
      </c>
      <c r="L195" s="60">
        <v>1148979</v>
      </c>
      <c r="M195" s="60">
        <v>0</v>
      </c>
      <c r="N195" s="60">
        <v>9893</v>
      </c>
      <c r="O195" s="60">
        <v>6025</v>
      </c>
      <c r="P195" s="60">
        <v>0</v>
      </c>
      <c r="Q195" s="60">
        <v>0</v>
      </c>
      <c r="R195" s="60">
        <v>0</v>
      </c>
      <c r="S195" s="60">
        <v>0</v>
      </c>
      <c r="T195" s="60" t="s">
        <v>57</v>
      </c>
      <c r="U195" s="60">
        <f t="shared" si="16"/>
        <v>2139176</v>
      </c>
      <c r="V195" s="61">
        <f t="shared" si="17"/>
        <v>9.3196354531762804</v>
      </c>
      <c r="X195" s="60">
        <v>17048501.060000002</v>
      </c>
      <c r="Y195" s="60">
        <v>22953430</v>
      </c>
      <c r="Z195" s="60">
        <f t="shared" si="18"/>
        <v>5904928.9399999976</v>
      </c>
      <c r="AA195" s="60">
        <f t="shared" si="19"/>
        <v>550317.85097710614</v>
      </c>
      <c r="AC195" s="61">
        <v>125.21311063171305</v>
      </c>
      <c r="AD195" s="61">
        <f t="shared" si="14"/>
        <v>131.4081048543683</v>
      </c>
      <c r="AE195" s="62">
        <f t="shared" si="15"/>
        <v>6.1949942226552537</v>
      </c>
      <c r="AF195" s="60">
        <v>5.1879194630872476</v>
      </c>
      <c r="AG195" s="60">
        <v>1</v>
      </c>
      <c r="AH195" s="61">
        <f t="shared" si="20"/>
        <v>131.4081048543683</v>
      </c>
      <c r="AK195" s="61"/>
      <c r="AN195" s="61"/>
      <c r="AO195" s="62"/>
    </row>
    <row r="196" spans="1:41" s="60" customFormat="1">
      <c r="A196" s="63">
        <v>187</v>
      </c>
      <c r="B196" s="64" t="s">
        <v>244</v>
      </c>
      <c r="C196" s="63">
        <v>1</v>
      </c>
      <c r="D196" s="60">
        <v>0</v>
      </c>
      <c r="E196" s="60">
        <v>120560</v>
      </c>
      <c r="F196" s="60">
        <v>0</v>
      </c>
      <c r="G196" s="60">
        <v>0</v>
      </c>
      <c r="H196" s="60">
        <v>0</v>
      </c>
      <c r="I196" s="60">
        <v>0</v>
      </c>
      <c r="J196" s="60">
        <v>392874</v>
      </c>
      <c r="K196" s="60">
        <v>378554</v>
      </c>
      <c r="L196" s="60">
        <v>553071</v>
      </c>
      <c r="M196" s="60">
        <v>11949</v>
      </c>
      <c r="N196" s="60">
        <v>2260</v>
      </c>
      <c r="O196" s="60">
        <v>705</v>
      </c>
      <c r="P196" s="60">
        <v>0</v>
      </c>
      <c r="Q196" s="60">
        <v>0</v>
      </c>
      <c r="R196" s="60">
        <v>0</v>
      </c>
      <c r="S196" s="60">
        <v>0</v>
      </c>
      <c r="T196" s="60" t="s">
        <v>57</v>
      </c>
      <c r="U196" s="60">
        <f t="shared" si="16"/>
        <v>1459973</v>
      </c>
      <c r="V196" s="61">
        <f t="shared" si="17"/>
        <v>9.2479427539223256</v>
      </c>
      <c r="X196" s="60">
        <v>12356473.845559999</v>
      </c>
      <c r="Y196" s="60">
        <v>15787003</v>
      </c>
      <c r="Z196" s="60">
        <f t="shared" si="18"/>
        <v>3430529.1544400007</v>
      </c>
      <c r="AA196" s="60">
        <f t="shared" si="19"/>
        <v>317253.37235922687</v>
      </c>
      <c r="AC196" s="61">
        <v>114.92869029433122</v>
      </c>
      <c r="AD196" s="61">
        <f t="shared" si="14"/>
        <v>125.19550335308203</v>
      </c>
      <c r="AE196" s="62">
        <f t="shared" si="15"/>
        <v>10.266813058750813</v>
      </c>
      <c r="AF196" s="60">
        <v>1</v>
      </c>
      <c r="AG196" s="60">
        <v>1</v>
      </c>
      <c r="AH196" s="61">
        <f t="shared" si="20"/>
        <v>125.19550335308203</v>
      </c>
      <c r="AK196" s="61"/>
      <c r="AN196" s="61"/>
      <c r="AO196" s="62"/>
    </row>
    <row r="197" spans="1:41" s="60" customFormat="1">
      <c r="A197" s="63">
        <v>188</v>
      </c>
      <c r="B197" s="64" t="s">
        <v>245</v>
      </c>
      <c r="C197" s="63">
        <v>0</v>
      </c>
      <c r="U197" s="60">
        <f t="shared" si="16"/>
        <v>0</v>
      </c>
      <c r="V197" s="61">
        <f t="shared" si="17"/>
        <v>0</v>
      </c>
      <c r="X197" s="60">
        <v>26009.8</v>
      </c>
      <c r="Y197" s="60">
        <v>244080</v>
      </c>
      <c r="Z197" s="60">
        <f t="shared" si="18"/>
        <v>218070.2</v>
      </c>
      <c r="AA197" s="60">
        <f t="shared" si="19"/>
        <v>0</v>
      </c>
      <c r="AC197" s="61">
        <v>0</v>
      </c>
      <c r="AD197" s="61">
        <f t="shared" si="14"/>
        <v>0</v>
      </c>
      <c r="AE197" s="62">
        <f t="shared" si="15"/>
        <v>0</v>
      </c>
      <c r="AG197" s="60" t="s">
        <v>61</v>
      </c>
      <c r="AH197" s="61">
        <f t="shared" si="20"/>
        <v>0</v>
      </c>
      <c r="AK197" s="61"/>
      <c r="AN197" s="61"/>
      <c r="AO197" s="62"/>
    </row>
    <row r="198" spans="1:41" s="60" customFormat="1">
      <c r="A198" s="63">
        <v>189</v>
      </c>
      <c r="B198" s="64" t="s">
        <v>246</v>
      </c>
      <c r="C198" s="63">
        <v>1</v>
      </c>
      <c r="D198" s="60">
        <v>0</v>
      </c>
      <c r="E198" s="60">
        <v>0</v>
      </c>
      <c r="F198" s="60">
        <v>0</v>
      </c>
      <c r="G198" s="60">
        <v>0</v>
      </c>
      <c r="H198" s="60">
        <v>0</v>
      </c>
      <c r="I198" s="60">
        <v>0</v>
      </c>
      <c r="J198" s="60">
        <v>1900000</v>
      </c>
      <c r="K198" s="60">
        <v>750000</v>
      </c>
      <c r="L198" s="60">
        <v>1261291</v>
      </c>
      <c r="M198" s="60">
        <v>4771</v>
      </c>
      <c r="N198" s="60">
        <v>0</v>
      </c>
      <c r="O198" s="60">
        <v>4507</v>
      </c>
      <c r="P198" s="60">
        <v>0</v>
      </c>
      <c r="Q198" s="60">
        <v>0</v>
      </c>
      <c r="R198" s="60">
        <v>0</v>
      </c>
      <c r="S198" s="60">
        <v>0</v>
      </c>
      <c r="U198" s="60">
        <f t="shared" si="16"/>
        <v>2659278</v>
      </c>
      <c r="V198" s="61">
        <f t="shared" si="17"/>
        <v>5.7080203942867138</v>
      </c>
      <c r="X198" s="60">
        <v>35082060.980719998</v>
      </c>
      <c r="Y198" s="60">
        <v>46588446.016446106</v>
      </c>
      <c r="Z198" s="60">
        <f t="shared" si="18"/>
        <v>11506385.035726108</v>
      </c>
      <c r="AA198" s="60">
        <f t="shared" si="19"/>
        <v>656786.8044844009</v>
      </c>
      <c r="AC198" s="61">
        <v>118.7117695385236</v>
      </c>
      <c r="AD198" s="61">
        <f t="shared" si="14"/>
        <v>130.92634220436565</v>
      </c>
      <c r="AE198" s="62">
        <f t="shared" si="15"/>
        <v>12.214572665842056</v>
      </c>
      <c r="AF198" s="60">
        <v>9.7789774508899932</v>
      </c>
      <c r="AG198" s="60">
        <v>1</v>
      </c>
      <c r="AH198" s="61">
        <f t="shared" si="20"/>
        <v>130.92634220436565</v>
      </c>
      <c r="AK198" s="61"/>
      <c r="AN198" s="61"/>
      <c r="AO198" s="62"/>
    </row>
    <row r="199" spans="1:41" s="60" customFormat="1">
      <c r="A199" s="63">
        <v>190</v>
      </c>
      <c r="B199" s="64" t="s">
        <v>247</v>
      </c>
      <c r="C199" s="63">
        <v>0</v>
      </c>
      <c r="D199" s="60">
        <v>0</v>
      </c>
      <c r="E199" s="60">
        <v>14874</v>
      </c>
      <c r="F199" s="60">
        <v>0</v>
      </c>
      <c r="G199" s="60">
        <v>0</v>
      </c>
      <c r="H199" s="60">
        <v>0</v>
      </c>
      <c r="I199" s="60">
        <v>0</v>
      </c>
      <c r="J199" s="60">
        <v>0</v>
      </c>
      <c r="K199" s="60">
        <v>0</v>
      </c>
      <c r="L199" s="60">
        <v>3240</v>
      </c>
      <c r="M199" s="60">
        <v>0</v>
      </c>
      <c r="N199" s="60">
        <v>0</v>
      </c>
      <c r="O199" s="60">
        <v>0</v>
      </c>
      <c r="P199" s="60">
        <v>0</v>
      </c>
      <c r="Q199" s="60">
        <v>0</v>
      </c>
      <c r="R199" s="60">
        <v>0</v>
      </c>
      <c r="S199" s="60">
        <v>0</v>
      </c>
      <c r="T199" s="60" t="s">
        <v>57</v>
      </c>
      <c r="U199" s="60">
        <f t="shared" si="16"/>
        <v>18114</v>
      </c>
      <c r="V199" s="61">
        <f t="shared" si="17"/>
        <v>0</v>
      </c>
      <c r="X199" s="60">
        <v>49377.140000000007</v>
      </c>
      <c r="Y199" s="60">
        <v>158247</v>
      </c>
      <c r="Z199" s="60">
        <f t="shared" si="18"/>
        <v>108869.85999999999</v>
      </c>
      <c r="AA199" s="60">
        <f t="shared" si="19"/>
        <v>0</v>
      </c>
      <c r="AC199" s="61">
        <v>0</v>
      </c>
      <c r="AD199" s="61">
        <f t="shared" si="14"/>
        <v>0</v>
      </c>
      <c r="AE199" s="62">
        <f t="shared" si="15"/>
        <v>0</v>
      </c>
      <c r="AG199" s="60" t="s">
        <v>61</v>
      </c>
      <c r="AH199" s="61">
        <f t="shared" si="20"/>
        <v>0</v>
      </c>
      <c r="AK199" s="61"/>
      <c r="AN199" s="61"/>
      <c r="AO199" s="62"/>
    </row>
    <row r="200" spans="1:41" s="60" customFormat="1">
      <c r="A200" s="63">
        <v>191</v>
      </c>
      <c r="B200" s="64" t="s">
        <v>248</v>
      </c>
      <c r="C200" s="63">
        <v>1</v>
      </c>
      <c r="D200" s="60">
        <v>0</v>
      </c>
      <c r="E200" s="60">
        <v>102093</v>
      </c>
      <c r="F200" s="60">
        <v>0</v>
      </c>
      <c r="G200" s="60">
        <v>0</v>
      </c>
      <c r="H200" s="60">
        <v>0</v>
      </c>
      <c r="I200" s="60">
        <v>0</v>
      </c>
      <c r="J200" s="60">
        <v>701592</v>
      </c>
      <c r="K200" s="60">
        <v>36700</v>
      </c>
      <c r="L200" s="60">
        <v>558000</v>
      </c>
      <c r="M200" s="60">
        <v>7424</v>
      </c>
      <c r="N200" s="60">
        <v>5774</v>
      </c>
      <c r="O200" s="60">
        <v>9311</v>
      </c>
      <c r="P200" s="60">
        <v>0</v>
      </c>
      <c r="Q200" s="60">
        <v>0</v>
      </c>
      <c r="R200" s="60">
        <v>0</v>
      </c>
      <c r="S200" s="60">
        <v>0</v>
      </c>
      <c r="T200" s="60" t="s">
        <v>57</v>
      </c>
      <c r="U200" s="60">
        <f t="shared" si="16"/>
        <v>1420894</v>
      </c>
      <c r="V200" s="61">
        <f t="shared" si="17"/>
        <v>10.737563956938628</v>
      </c>
      <c r="X200" s="60">
        <v>11227559.509999998</v>
      </c>
      <c r="Y200" s="60">
        <v>13232927</v>
      </c>
      <c r="Z200" s="60">
        <f t="shared" si="18"/>
        <v>2005367.4900000021</v>
      </c>
      <c r="AA200" s="60">
        <f t="shared" si="19"/>
        <v>215327.61681040507</v>
      </c>
      <c r="AC200" s="61">
        <v>105.16573602428849</v>
      </c>
      <c r="AD200" s="61">
        <f t="shared" si="14"/>
        <v>115.94326773859689</v>
      </c>
      <c r="AE200" s="62">
        <f t="shared" si="15"/>
        <v>10.777531714308395</v>
      </c>
      <c r="AF200" s="60">
        <v>10.127090301003346</v>
      </c>
      <c r="AG200" s="60">
        <v>1</v>
      </c>
      <c r="AH200" s="61">
        <f t="shared" si="20"/>
        <v>115.94326773859689</v>
      </c>
      <c r="AK200" s="61"/>
      <c r="AN200" s="61"/>
      <c r="AO200" s="62"/>
    </row>
    <row r="201" spans="1:41" s="60" customFormat="1">
      <c r="A201" s="63">
        <v>192</v>
      </c>
      <c r="B201" s="64" t="s">
        <v>249</v>
      </c>
      <c r="C201" s="63">
        <v>0</v>
      </c>
      <c r="U201" s="60">
        <f t="shared" si="16"/>
        <v>0</v>
      </c>
      <c r="V201" s="61">
        <f t="shared" si="17"/>
        <v>0</v>
      </c>
      <c r="X201" s="60">
        <v>0</v>
      </c>
      <c r="Y201" s="60">
        <v>160989</v>
      </c>
      <c r="Z201" s="60">
        <f t="shared" si="18"/>
        <v>160989</v>
      </c>
      <c r="AA201" s="60">
        <f t="shared" si="19"/>
        <v>0</v>
      </c>
      <c r="AC201" s="61">
        <v>0</v>
      </c>
      <c r="AD201" s="61">
        <f t="shared" si="14"/>
        <v>0</v>
      </c>
      <c r="AE201" s="62">
        <f t="shared" si="15"/>
        <v>0</v>
      </c>
      <c r="AG201" s="60" t="s">
        <v>61</v>
      </c>
      <c r="AH201" s="61">
        <f t="shared" si="20"/>
        <v>0</v>
      </c>
      <c r="AK201" s="61"/>
      <c r="AN201" s="61"/>
      <c r="AO201" s="62"/>
    </row>
    <row r="202" spans="1:41" s="60" customFormat="1">
      <c r="A202" s="63">
        <v>193</v>
      </c>
      <c r="B202" s="64" t="s">
        <v>250</v>
      </c>
      <c r="C202" s="63">
        <v>0</v>
      </c>
      <c r="U202" s="60">
        <f t="shared" si="16"/>
        <v>0</v>
      </c>
      <c r="V202" s="61">
        <f t="shared" si="17"/>
        <v>0</v>
      </c>
      <c r="X202" s="60">
        <v>0</v>
      </c>
      <c r="Y202" s="60">
        <v>0</v>
      </c>
      <c r="Z202" s="60">
        <f t="shared" si="18"/>
        <v>0</v>
      </c>
      <c r="AA202" s="60">
        <f t="shared" si="19"/>
        <v>0</v>
      </c>
      <c r="AC202" s="61">
        <v>0</v>
      </c>
      <c r="AD202" s="61">
        <f t="shared" ref="AD202:AD265" si="21">IF(C202=1,(Y202-AA202)/X202*100,0)</f>
        <v>0</v>
      </c>
      <c r="AE202" s="62">
        <f t="shared" ref="AE202:AE265" si="22">AD202-AC202</f>
        <v>0</v>
      </c>
      <c r="AG202" s="60" t="s">
        <v>61</v>
      </c>
      <c r="AH202" s="61">
        <f t="shared" si="20"/>
        <v>0</v>
      </c>
      <c r="AK202" s="61"/>
      <c r="AN202" s="61"/>
      <c r="AO202" s="62"/>
    </row>
    <row r="203" spans="1:41" s="60" customFormat="1">
      <c r="A203" s="63">
        <v>194</v>
      </c>
      <c r="B203" s="64" t="s">
        <v>251</v>
      </c>
      <c r="C203" s="63">
        <v>0</v>
      </c>
      <c r="U203" s="60">
        <f t="shared" ref="U203:U266" si="23">IF(T203="X",SUM(D203:S203),SUM(D203:S203)-D203-L203)</f>
        <v>0</v>
      </c>
      <c r="V203" s="61">
        <f t="shared" ref="V203:V266" si="24">IF(AND(C203=1,U203&gt;0),U203/Y203*100,0)</f>
        <v>0</v>
      </c>
      <c r="X203" s="60">
        <v>26009.8</v>
      </c>
      <c r="Y203" s="60">
        <v>51611</v>
      </c>
      <c r="Z203" s="60">
        <f t="shared" ref="Z203:Z266" si="25">IF(Y203-X203&gt;0,Y203-X203,0)</f>
        <v>25601.200000000001</v>
      </c>
      <c r="AA203" s="60">
        <f t="shared" ref="AA203:AA266" si="26">V203*0.01*Z203</f>
        <v>0</v>
      </c>
      <c r="AC203" s="61">
        <v>0</v>
      </c>
      <c r="AD203" s="61">
        <f t="shared" si="21"/>
        <v>0</v>
      </c>
      <c r="AE203" s="62">
        <f t="shared" si="22"/>
        <v>0</v>
      </c>
      <c r="AG203" s="60" t="s">
        <v>61</v>
      </c>
      <c r="AH203" s="61">
        <f t="shared" ref="AH203:AH266" si="27">IF(AG203=1,AD203,AC203)</f>
        <v>0</v>
      </c>
      <c r="AK203" s="61"/>
      <c r="AN203" s="61"/>
      <c r="AO203" s="62"/>
    </row>
    <row r="204" spans="1:41" s="60" customFormat="1">
      <c r="A204" s="63">
        <v>195</v>
      </c>
      <c r="B204" s="64" t="s">
        <v>252</v>
      </c>
      <c r="C204" s="63">
        <v>0</v>
      </c>
      <c r="U204" s="60">
        <f t="shared" si="23"/>
        <v>0</v>
      </c>
      <c r="V204" s="61">
        <f t="shared" si="24"/>
        <v>0</v>
      </c>
      <c r="X204" s="60">
        <v>92960.28</v>
      </c>
      <c r="Y204" s="60">
        <v>140027</v>
      </c>
      <c r="Z204" s="60">
        <f t="shared" si="25"/>
        <v>47066.720000000001</v>
      </c>
      <c r="AA204" s="60">
        <f t="shared" si="26"/>
        <v>0</v>
      </c>
      <c r="AC204" s="61">
        <v>0</v>
      </c>
      <c r="AD204" s="61">
        <f t="shared" si="21"/>
        <v>0</v>
      </c>
      <c r="AE204" s="62">
        <f t="shared" si="22"/>
        <v>0</v>
      </c>
      <c r="AG204" s="60" t="s">
        <v>61</v>
      </c>
      <c r="AH204" s="61">
        <f t="shared" si="27"/>
        <v>0</v>
      </c>
      <c r="AK204" s="61"/>
      <c r="AN204" s="61"/>
      <c r="AO204" s="62"/>
    </row>
    <row r="205" spans="1:41" s="60" customFormat="1">
      <c r="A205" s="63">
        <v>196</v>
      </c>
      <c r="B205" s="64" t="s">
        <v>253</v>
      </c>
      <c r="C205" s="63">
        <v>1</v>
      </c>
      <c r="D205" s="60">
        <v>0</v>
      </c>
      <c r="E205" s="60">
        <v>0</v>
      </c>
      <c r="F205" s="60">
        <v>0</v>
      </c>
      <c r="G205" s="60">
        <v>0</v>
      </c>
      <c r="H205" s="60">
        <v>0</v>
      </c>
      <c r="I205" s="60">
        <v>0</v>
      </c>
      <c r="J205" s="60">
        <v>356797</v>
      </c>
      <c r="K205" s="60">
        <v>10000</v>
      </c>
      <c r="L205" s="60">
        <v>87481</v>
      </c>
      <c r="M205" s="60">
        <v>0</v>
      </c>
      <c r="N205" s="60">
        <v>0</v>
      </c>
      <c r="O205" s="60">
        <v>3728</v>
      </c>
      <c r="P205" s="60">
        <v>0</v>
      </c>
      <c r="Q205" s="60">
        <v>0</v>
      </c>
      <c r="R205" s="60">
        <v>0</v>
      </c>
      <c r="S205" s="60">
        <v>0</v>
      </c>
      <c r="U205" s="60">
        <f t="shared" si="23"/>
        <v>370525</v>
      </c>
      <c r="V205" s="61">
        <f t="shared" si="24"/>
        <v>9.9206853887669002</v>
      </c>
      <c r="X205" s="60">
        <v>2670798.36</v>
      </c>
      <c r="Y205" s="60">
        <v>3734873</v>
      </c>
      <c r="Z205" s="60">
        <f t="shared" si="25"/>
        <v>1064074.6400000001</v>
      </c>
      <c r="AA205" s="60">
        <f t="shared" si="26"/>
        <v>105563.49733605402</v>
      </c>
      <c r="AC205" s="61">
        <v>113.49653058954783</v>
      </c>
      <c r="AD205" s="61">
        <f t="shared" si="21"/>
        <v>135.88856264925766</v>
      </c>
      <c r="AE205" s="62">
        <f t="shared" si="22"/>
        <v>22.392032059709834</v>
      </c>
      <c r="AF205" s="60">
        <v>6</v>
      </c>
      <c r="AG205" s="60">
        <v>1</v>
      </c>
      <c r="AH205" s="61">
        <f t="shared" si="27"/>
        <v>135.88856264925766</v>
      </c>
      <c r="AK205" s="61"/>
      <c r="AN205" s="61"/>
      <c r="AO205" s="62"/>
    </row>
    <row r="206" spans="1:41" s="60" customFormat="1">
      <c r="A206" s="63">
        <v>197</v>
      </c>
      <c r="B206" s="64" t="s">
        <v>254</v>
      </c>
      <c r="C206" s="63">
        <v>1</v>
      </c>
      <c r="D206" s="60">
        <v>0</v>
      </c>
      <c r="E206" s="60">
        <v>749515</v>
      </c>
      <c r="F206" s="60">
        <v>0</v>
      </c>
      <c r="G206" s="60">
        <v>0</v>
      </c>
      <c r="H206" s="60">
        <v>0</v>
      </c>
      <c r="I206" s="60">
        <v>0</v>
      </c>
      <c r="J206" s="60">
        <v>0</v>
      </c>
      <c r="K206" s="60">
        <v>0</v>
      </c>
      <c r="L206" s="60">
        <v>960857</v>
      </c>
      <c r="M206" s="60">
        <v>20475</v>
      </c>
      <c r="N206" s="60">
        <v>0</v>
      </c>
      <c r="O206" s="60">
        <v>0</v>
      </c>
      <c r="P206" s="60">
        <v>0</v>
      </c>
      <c r="Q206" s="60">
        <v>0</v>
      </c>
      <c r="R206" s="60">
        <v>0</v>
      </c>
      <c r="S206" s="60">
        <v>0</v>
      </c>
      <c r="U206" s="60">
        <f t="shared" si="23"/>
        <v>769990</v>
      </c>
      <c r="V206" s="61">
        <f t="shared" si="24"/>
        <v>2.7182013265841989</v>
      </c>
      <c r="X206" s="60">
        <v>13869821.479999997</v>
      </c>
      <c r="Y206" s="60">
        <v>28327188</v>
      </c>
      <c r="Z206" s="60">
        <f t="shared" si="25"/>
        <v>14457366.520000003</v>
      </c>
      <c r="AA206" s="60">
        <f t="shared" si="26"/>
        <v>392980.3285357799</v>
      </c>
      <c r="AC206" s="61">
        <v>210.67466736044528</v>
      </c>
      <c r="AD206" s="61">
        <f t="shared" si="21"/>
        <v>201.40279175002206</v>
      </c>
      <c r="AE206" s="62">
        <f t="shared" si="22"/>
        <v>-9.2718756104232227</v>
      </c>
      <c r="AG206" s="60">
        <v>1</v>
      </c>
      <c r="AH206" s="61">
        <f t="shared" si="27"/>
        <v>201.40279175002206</v>
      </c>
      <c r="AK206" s="61"/>
      <c r="AN206" s="61"/>
      <c r="AO206" s="62"/>
    </row>
    <row r="207" spans="1:41" s="60" customFormat="1">
      <c r="A207" s="63">
        <v>198</v>
      </c>
      <c r="B207" s="64" t="s">
        <v>255</v>
      </c>
      <c r="C207" s="63">
        <v>1</v>
      </c>
      <c r="D207" s="60">
        <v>0</v>
      </c>
      <c r="E207" s="60">
        <v>0</v>
      </c>
      <c r="F207" s="60">
        <v>0</v>
      </c>
      <c r="G207" s="60">
        <v>0</v>
      </c>
      <c r="H207" s="60">
        <v>0</v>
      </c>
      <c r="I207" s="60">
        <v>0</v>
      </c>
      <c r="J207" s="60">
        <v>4088175</v>
      </c>
      <c r="K207" s="60">
        <v>759988</v>
      </c>
      <c r="L207" s="60">
        <v>1860292</v>
      </c>
      <c r="M207" s="60">
        <v>138</v>
      </c>
      <c r="N207" s="60">
        <v>2356</v>
      </c>
      <c r="O207" s="60">
        <v>40945</v>
      </c>
      <c r="P207" s="60">
        <v>0</v>
      </c>
      <c r="Q207" s="60">
        <v>0</v>
      </c>
      <c r="R207" s="60">
        <v>0</v>
      </c>
      <c r="S207" s="60">
        <v>0</v>
      </c>
      <c r="T207" s="60" t="s">
        <v>57</v>
      </c>
      <c r="U207" s="60">
        <f t="shared" si="23"/>
        <v>6751894</v>
      </c>
      <c r="V207" s="61">
        <f t="shared" si="24"/>
        <v>10.371458531118947</v>
      </c>
      <c r="X207" s="60">
        <v>49956678.079499997</v>
      </c>
      <c r="Y207" s="60">
        <v>65100718.281245999</v>
      </c>
      <c r="Z207" s="60">
        <f t="shared" si="25"/>
        <v>15144040.201746002</v>
      </c>
      <c r="AA207" s="60">
        <f t="shared" si="26"/>
        <v>1570657.8494600689</v>
      </c>
      <c r="AC207" s="61">
        <v>126.55274489477581</v>
      </c>
      <c r="AD207" s="61">
        <f t="shared" si="21"/>
        <v>127.17030610138957</v>
      </c>
      <c r="AE207" s="62">
        <f t="shared" si="22"/>
        <v>0.61756120661375746</v>
      </c>
      <c r="AF207" s="60">
        <v>46.347686344663089</v>
      </c>
      <c r="AG207" s="60">
        <v>1</v>
      </c>
      <c r="AH207" s="61">
        <f t="shared" si="27"/>
        <v>127.17030610138957</v>
      </c>
      <c r="AK207" s="61"/>
      <c r="AN207" s="61"/>
      <c r="AO207" s="62"/>
    </row>
    <row r="208" spans="1:41" s="60" customFormat="1">
      <c r="A208" s="63">
        <v>199</v>
      </c>
      <c r="B208" s="64" t="s">
        <v>256</v>
      </c>
      <c r="C208" s="63">
        <v>1</v>
      </c>
      <c r="D208" s="60">
        <v>0</v>
      </c>
      <c r="E208" s="60">
        <v>316094</v>
      </c>
      <c r="F208" s="60">
        <v>0</v>
      </c>
      <c r="G208" s="60">
        <v>0</v>
      </c>
      <c r="H208" s="60">
        <v>0</v>
      </c>
      <c r="I208" s="60">
        <v>538934</v>
      </c>
      <c r="J208" s="60">
        <v>1345860</v>
      </c>
      <c r="K208" s="60">
        <v>464508</v>
      </c>
      <c r="L208" s="60">
        <v>1450388</v>
      </c>
      <c r="M208" s="60">
        <v>32572</v>
      </c>
      <c r="N208" s="60">
        <v>0</v>
      </c>
      <c r="O208" s="60">
        <v>5302</v>
      </c>
      <c r="P208" s="60">
        <v>0</v>
      </c>
      <c r="Q208" s="60">
        <v>0</v>
      </c>
      <c r="R208" s="60">
        <v>0</v>
      </c>
      <c r="S208" s="60">
        <v>0</v>
      </c>
      <c r="T208" s="60" t="s">
        <v>57</v>
      </c>
      <c r="U208" s="60">
        <f t="shared" si="23"/>
        <v>4153658</v>
      </c>
      <c r="V208" s="61">
        <f t="shared" si="24"/>
        <v>5.427429450282351</v>
      </c>
      <c r="X208" s="60">
        <v>50670510.318260007</v>
      </c>
      <c r="Y208" s="60">
        <v>76530852</v>
      </c>
      <c r="Z208" s="60">
        <f t="shared" si="25"/>
        <v>25860341.681739993</v>
      </c>
      <c r="AA208" s="60">
        <f t="shared" si="26"/>
        <v>1403551.8003783987</v>
      </c>
      <c r="AC208" s="61">
        <v>136.57802120819153</v>
      </c>
      <c r="AD208" s="61">
        <f t="shared" si="21"/>
        <v>148.26631847153149</v>
      </c>
      <c r="AE208" s="62">
        <f t="shared" si="22"/>
        <v>11.688297263339962</v>
      </c>
      <c r="AF208" s="60">
        <v>5</v>
      </c>
      <c r="AG208" s="60">
        <v>1</v>
      </c>
      <c r="AH208" s="61">
        <f t="shared" si="27"/>
        <v>148.26631847153149</v>
      </c>
      <c r="AK208" s="61"/>
      <c r="AN208" s="61"/>
      <c r="AO208" s="62"/>
    </row>
    <row r="209" spans="1:41" s="60" customFormat="1">
      <c r="A209" s="63">
        <v>200</v>
      </c>
      <c r="B209" s="64" t="s">
        <v>257</v>
      </c>
      <c r="C209" s="63">
        <v>0</v>
      </c>
      <c r="U209" s="60">
        <f t="shared" si="23"/>
        <v>0</v>
      </c>
      <c r="V209" s="61">
        <f t="shared" si="24"/>
        <v>0</v>
      </c>
      <c r="X209" s="60">
        <v>266775.95</v>
      </c>
      <c r="Y209" s="60">
        <v>413177.72960593324</v>
      </c>
      <c r="Z209" s="60">
        <f t="shared" si="25"/>
        <v>146401.77960593323</v>
      </c>
      <c r="AA209" s="60">
        <f t="shared" si="26"/>
        <v>0</v>
      </c>
      <c r="AC209" s="61">
        <v>0</v>
      </c>
      <c r="AD209" s="61">
        <f t="shared" si="21"/>
        <v>0</v>
      </c>
      <c r="AE209" s="62">
        <f t="shared" si="22"/>
        <v>0</v>
      </c>
      <c r="AG209" s="60" t="s">
        <v>61</v>
      </c>
      <c r="AH209" s="61">
        <f t="shared" si="27"/>
        <v>0</v>
      </c>
      <c r="AK209" s="61"/>
      <c r="AN209" s="61"/>
      <c r="AO209" s="62"/>
    </row>
    <row r="210" spans="1:41" s="60" customFormat="1">
      <c r="A210" s="63">
        <v>201</v>
      </c>
      <c r="B210" s="64" t="s">
        <v>258</v>
      </c>
      <c r="C210" s="63">
        <v>1</v>
      </c>
      <c r="D210" s="60">
        <v>0</v>
      </c>
      <c r="E210" s="60">
        <v>0</v>
      </c>
      <c r="F210" s="60">
        <v>0</v>
      </c>
      <c r="G210" s="60">
        <v>0</v>
      </c>
      <c r="H210" s="60">
        <v>0</v>
      </c>
      <c r="I210" s="60">
        <v>132703</v>
      </c>
      <c r="J210" s="60">
        <v>2010834</v>
      </c>
      <c r="K210" s="60">
        <v>801712</v>
      </c>
      <c r="L210" s="60">
        <v>12845919</v>
      </c>
      <c r="M210" s="60">
        <v>72791</v>
      </c>
      <c r="N210" s="60">
        <v>13513</v>
      </c>
      <c r="O210" s="60">
        <v>648909</v>
      </c>
      <c r="P210" s="60">
        <v>0</v>
      </c>
      <c r="Q210" s="60">
        <v>0</v>
      </c>
      <c r="R210" s="60">
        <v>0</v>
      </c>
      <c r="S210" s="60">
        <v>0</v>
      </c>
      <c r="T210" s="60" t="s">
        <v>57</v>
      </c>
      <c r="U210" s="60">
        <f t="shared" si="23"/>
        <v>16526381</v>
      </c>
      <c r="V210" s="61">
        <f t="shared" si="24"/>
        <v>11.238956605307896</v>
      </c>
      <c r="X210" s="60">
        <v>146174509.68000001</v>
      </c>
      <c r="Y210" s="60">
        <v>147045509.47545236</v>
      </c>
      <c r="Z210" s="60">
        <f t="shared" si="25"/>
        <v>870999.79545235634</v>
      </c>
      <c r="AA210" s="60">
        <f t="shared" si="26"/>
        <v>97891.289043210869</v>
      </c>
      <c r="AC210" s="61">
        <v>102.20738221663356</v>
      </c>
      <c r="AD210" s="61">
        <f t="shared" si="21"/>
        <v>100.52889420193823</v>
      </c>
      <c r="AE210" s="62">
        <f t="shared" si="22"/>
        <v>-1.6784880146953327</v>
      </c>
      <c r="AF210" s="60">
        <v>814.43059609678221</v>
      </c>
      <c r="AG210" s="60">
        <v>1</v>
      </c>
      <c r="AH210" s="61">
        <f t="shared" si="27"/>
        <v>100.52889420193823</v>
      </c>
      <c r="AK210" s="61"/>
      <c r="AN210" s="61"/>
      <c r="AO210" s="62"/>
    </row>
    <row r="211" spans="1:41" s="60" customFormat="1">
      <c r="A211" s="63">
        <v>202</v>
      </c>
      <c r="B211" s="64" t="s">
        <v>259</v>
      </c>
      <c r="C211" s="63">
        <v>0</v>
      </c>
      <c r="U211" s="60">
        <f t="shared" si="23"/>
        <v>0</v>
      </c>
      <c r="V211" s="61">
        <f t="shared" si="24"/>
        <v>0</v>
      </c>
      <c r="X211" s="60">
        <v>13004.9</v>
      </c>
      <c r="Y211" s="60">
        <v>5595</v>
      </c>
      <c r="Z211" s="60">
        <f t="shared" si="25"/>
        <v>0</v>
      </c>
      <c r="AA211" s="60">
        <f t="shared" si="26"/>
        <v>0</v>
      </c>
      <c r="AC211" s="61">
        <v>0</v>
      </c>
      <c r="AD211" s="61">
        <f t="shared" si="21"/>
        <v>0</v>
      </c>
      <c r="AE211" s="62">
        <f t="shared" si="22"/>
        <v>0</v>
      </c>
      <c r="AG211" s="60" t="s">
        <v>61</v>
      </c>
      <c r="AH211" s="61">
        <f t="shared" si="27"/>
        <v>0</v>
      </c>
      <c r="AK211" s="61"/>
      <c r="AN211" s="61"/>
      <c r="AO211" s="62"/>
    </row>
    <row r="212" spans="1:41" s="60" customFormat="1">
      <c r="A212" s="63">
        <v>203</v>
      </c>
      <c r="B212" s="64" t="s">
        <v>260</v>
      </c>
      <c r="C212" s="63">
        <v>0</v>
      </c>
      <c r="T212" s="60" t="s">
        <v>57</v>
      </c>
      <c r="U212" s="60">
        <f t="shared" si="23"/>
        <v>0</v>
      </c>
      <c r="V212" s="61">
        <f t="shared" si="24"/>
        <v>0</v>
      </c>
      <c r="X212" s="60">
        <v>39848.778960000003</v>
      </c>
      <c r="Y212" s="60">
        <v>22198</v>
      </c>
      <c r="Z212" s="60">
        <f t="shared" si="25"/>
        <v>0</v>
      </c>
      <c r="AA212" s="60">
        <f t="shared" si="26"/>
        <v>0</v>
      </c>
      <c r="AC212" s="61">
        <v>0</v>
      </c>
      <c r="AD212" s="61">
        <f t="shared" si="21"/>
        <v>0</v>
      </c>
      <c r="AE212" s="62">
        <f t="shared" si="22"/>
        <v>0</v>
      </c>
      <c r="AG212" s="60" t="s">
        <v>61</v>
      </c>
      <c r="AH212" s="61">
        <f t="shared" si="27"/>
        <v>0</v>
      </c>
      <c r="AK212" s="61"/>
      <c r="AN212" s="61"/>
      <c r="AO212" s="62"/>
    </row>
    <row r="213" spans="1:41" s="60" customFormat="1">
      <c r="A213" s="63">
        <v>204</v>
      </c>
      <c r="B213" s="64" t="s">
        <v>261</v>
      </c>
      <c r="C213" s="63">
        <v>1</v>
      </c>
      <c r="D213" s="60">
        <v>0</v>
      </c>
      <c r="E213" s="60">
        <v>0</v>
      </c>
      <c r="F213" s="60">
        <v>0</v>
      </c>
      <c r="G213" s="60">
        <v>0</v>
      </c>
      <c r="H213" s="60">
        <v>0</v>
      </c>
      <c r="I213" s="60">
        <v>0</v>
      </c>
      <c r="J213" s="60">
        <v>1565882</v>
      </c>
      <c r="K213" s="60">
        <v>0</v>
      </c>
      <c r="L213" s="60">
        <v>603086</v>
      </c>
      <c r="M213" s="60">
        <v>17395</v>
      </c>
      <c r="N213" s="60">
        <v>76228</v>
      </c>
      <c r="O213" s="60">
        <v>128625</v>
      </c>
      <c r="P213" s="60">
        <v>0</v>
      </c>
      <c r="Q213" s="60">
        <v>0</v>
      </c>
      <c r="R213" s="60">
        <v>0</v>
      </c>
      <c r="S213" s="60">
        <v>0</v>
      </c>
      <c r="T213" s="60" t="s">
        <v>57</v>
      </c>
      <c r="U213" s="60">
        <f t="shared" si="23"/>
        <v>2391216</v>
      </c>
      <c r="V213" s="61">
        <f t="shared" si="24"/>
        <v>7.478745673368782</v>
      </c>
      <c r="X213" s="60">
        <v>22313844.746979997</v>
      </c>
      <c r="Y213" s="60">
        <v>31973490</v>
      </c>
      <c r="Z213" s="60">
        <f t="shared" si="25"/>
        <v>9659645.2530200034</v>
      </c>
      <c r="AA213" s="60">
        <f t="shared" si="26"/>
        <v>722420.30142300646</v>
      </c>
      <c r="AC213" s="61">
        <v>143.49748005580361</v>
      </c>
      <c r="AD213" s="61">
        <f t="shared" si="21"/>
        <v>140.052375791521</v>
      </c>
      <c r="AE213" s="62">
        <f t="shared" si="22"/>
        <v>-3.4451042642826053</v>
      </c>
      <c r="AF213" s="60">
        <v>165.71972318339098</v>
      </c>
      <c r="AG213" s="60">
        <v>1</v>
      </c>
      <c r="AH213" s="61">
        <f t="shared" si="27"/>
        <v>140.052375791521</v>
      </c>
      <c r="AK213" s="61"/>
      <c r="AN213" s="61"/>
      <c r="AO213" s="62"/>
    </row>
    <row r="214" spans="1:41" s="60" customFormat="1">
      <c r="A214" s="63">
        <v>205</v>
      </c>
      <c r="B214" s="64" t="s">
        <v>262</v>
      </c>
      <c r="C214" s="63">
        <v>0</v>
      </c>
      <c r="U214" s="60">
        <f t="shared" si="23"/>
        <v>0</v>
      </c>
      <c r="V214" s="61">
        <f t="shared" si="24"/>
        <v>0</v>
      </c>
      <c r="X214" s="60">
        <v>0</v>
      </c>
      <c r="Y214" s="60">
        <v>0</v>
      </c>
      <c r="Z214" s="60">
        <f t="shared" si="25"/>
        <v>0</v>
      </c>
      <c r="AA214" s="60">
        <f t="shared" si="26"/>
        <v>0</v>
      </c>
      <c r="AC214" s="61">
        <v>0</v>
      </c>
      <c r="AD214" s="61">
        <f t="shared" si="21"/>
        <v>0</v>
      </c>
      <c r="AE214" s="62">
        <f t="shared" si="22"/>
        <v>0</v>
      </c>
      <c r="AG214" s="60" t="s">
        <v>61</v>
      </c>
      <c r="AH214" s="61">
        <f t="shared" si="27"/>
        <v>0</v>
      </c>
      <c r="AK214" s="61"/>
      <c r="AN214" s="61"/>
      <c r="AO214" s="62"/>
    </row>
    <row r="215" spans="1:41" s="60" customFormat="1">
      <c r="A215" s="63">
        <v>206</v>
      </c>
      <c r="B215" s="64" t="s">
        <v>263</v>
      </c>
      <c r="C215" s="63">
        <v>0</v>
      </c>
      <c r="U215" s="60">
        <f t="shared" si="23"/>
        <v>0</v>
      </c>
      <c r="V215" s="61">
        <f t="shared" si="24"/>
        <v>0</v>
      </c>
      <c r="X215" s="60">
        <v>0</v>
      </c>
      <c r="Y215" s="60">
        <v>6644</v>
      </c>
      <c r="Z215" s="60">
        <f t="shared" si="25"/>
        <v>6644</v>
      </c>
      <c r="AA215" s="60">
        <f t="shared" si="26"/>
        <v>0</v>
      </c>
      <c r="AC215" s="61">
        <v>0</v>
      </c>
      <c r="AD215" s="61">
        <f t="shared" si="21"/>
        <v>0</v>
      </c>
      <c r="AE215" s="62">
        <f t="shared" si="22"/>
        <v>0</v>
      </c>
      <c r="AG215" s="60" t="s">
        <v>61</v>
      </c>
      <c r="AH215" s="61">
        <f t="shared" si="27"/>
        <v>0</v>
      </c>
      <c r="AK215" s="61"/>
      <c r="AN215" s="61"/>
      <c r="AO215" s="62"/>
    </row>
    <row r="216" spans="1:41" s="60" customFormat="1">
      <c r="A216" s="63">
        <v>207</v>
      </c>
      <c r="B216" s="64" t="s">
        <v>264</v>
      </c>
      <c r="C216" s="63">
        <v>1</v>
      </c>
      <c r="D216" s="60">
        <v>1099423</v>
      </c>
      <c r="E216" s="60">
        <v>21024</v>
      </c>
      <c r="F216" s="60">
        <v>0</v>
      </c>
      <c r="G216" s="60">
        <v>0</v>
      </c>
      <c r="H216" s="60">
        <v>0</v>
      </c>
      <c r="I216" s="60">
        <v>358127</v>
      </c>
      <c r="J216" s="60">
        <v>7734064</v>
      </c>
      <c r="K216" s="60">
        <v>616595</v>
      </c>
      <c r="L216" s="60">
        <v>1980516</v>
      </c>
      <c r="M216" s="60">
        <v>49828</v>
      </c>
      <c r="N216" s="60">
        <v>0</v>
      </c>
      <c r="O216" s="60">
        <v>7847</v>
      </c>
      <c r="P216" s="60">
        <v>0</v>
      </c>
      <c r="Q216" s="60">
        <v>0</v>
      </c>
      <c r="R216" s="60">
        <v>0</v>
      </c>
      <c r="S216" s="60">
        <v>0</v>
      </c>
      <c r="T216" s="60" t="s">
        <v>57</v>
      </c>
      <c r="U216" s="60">
        <f t="shared" si="23"/>
        <v>11867424</v>
      </c>
      <c r="V216" s="61">
        <f t="shared" si="24"/>
        <v>5.926798567275231</v>
      </c>
      <c r="X216" s="60">
        <v>123275321.48661001</v>
      </c>
      <c r="Y216" s="60">
        <v>200233294</v>
      </c>
      <c r="Z216" s="60">
        <f t="shared" si="25"/>
        <v>76957972.51338999</v>
      </c>
      <c r="AA216" s="60">
        <f t="shared" si="26"/>
        <v>4561144.0123276645</v>
      </c>
      <c r="AC216" s="61">
        <v>156.40773577416763</v>
      </c>
      <c r="AD216" s="61">
        <f t="shared" si="21"/>
        <v>158.72775477525397</v>
      </c>
      <c r="AE216" s="62">
        <f t="shared" si="22"/>
        <v>2.3200190010863366</v>
      </c>
      <c r="AF216" s="60">
        <v>4</v>
      </c>
      <c r="AG216" s="60">
        <v>1</v>
      </c>
      <c r="AH216" s="61">
        <f t="shared" si="27"/>
        <v>158.72775477525397</v>
      </c>
      <c r="AK216" s="61"/>
      <c r="AN216" s="61"/>
      <c r="AO216" s="62"/>
    </row>
    <row r="217" spans="1:41" s="60" customFormat="1">
      <c r="A217" s="63">
        <v>208</v>
      </c>
      <c r="B217" s="64" t="s">
        <v>265</v>
      </c>
      <c r="C217" s="63">
        <v>1</v>
      </c>
      <c r="D217" s="60">
        <v>0</v>
      </c>
      <c r="E217" s="60">
        <v>0</v>
      </c>
      <c r="F217" s="60">
        <v>0</v>
      </c>
      <c r="G217" s="60">
        <v>0</v>
      </c>
      <c r="H217" s="60">
        <v>0</v>
      </c>
      <c r="I217" s="60">
        <v>0</v>
      </c>
      <c r="J217" s="60">
        <v>201500</v>
      </c>
      <c r="K217" s="60">
        <v>101000</v>
      </c>
      <c r="L217" s="60">
        <v>136386</v>
      </c>
      <c r="M217" s="60">
        <v>0</v>
      </c>
      <c r="N217" s="60">
        <v>260</v>
      </c>
      <c r="O217" s="60">
        <v>1734</v>
      </c>
      <c r="P217" s="60">
        <v>0</v>
      </c>
      <c r="Q217" s="60">
        <v>0</v>
      </c>
      <c r="R217" s="60">
        <v>0</v>
      </c>
      <c r="S217" s="60">
        <v>0</v>
      </c>
      <c r="T217" s="60" t="s">
        <v>57</v>
      </c>
      <c r="U217" s="60">
        <f t="shared" si="23"/>
        <v>440880</v>
      </c>
      <c r="V217" s="61">
        <f t="shared" si="24"/>
        <v>3.781403054493552</v>
      </c>
      <c r="X217" s="60">
        <v>7315213.0608799998</v>
      </c>
      <c r="Y217" s="60">
        <v>11659164.433055857</v>
      </c>
      <c r="Z217" s="60">
        <f t="shared" si="25"/>
        <v>4343951.3721758574</v>
      </c>
      <c r="AA217" s="60">
        <f t="shared" si="26"/>
        <v>164262.30987317243</v>
      </c>
      <c r="AC217" s="61">
        <v>134.08204284418935</v>
      </c>
      <c r="AD217" s="61">
        <f t="shared" si="21"/>
        <v>157.13694225332486</v>
      </c>
      <c r="AE217" s="62">
        <f t="shared" si="22"/>
        <v>23.054899409135515</v>
      </c>
      <c r="AF217" s="60">
        <v>2</v>
      </c>
      <c r="AG217" s="60">
        <v>1</v>
      </c>
      <c r="AH217" s="61">
        <f t="shared" si="27"/>
        <v>157.13694225332486</v>
      </c>
      <c r="AK217" s="61"/>
      <c r="AN217" s="61"/>
      <c r="AO217" s="62"/>
    </row>
    <row r="218" spans="1:41" s="60" customFormat="1">
      <c r="A218" s="63">
        <v>209</v>
      </c>
      <c r="B218" s="64" t="s">
        <v>266</v>
      </c>
      <c r="C218" s="63">
        <v>1</v>
      </c>
      <c r="D218" s="60">
        <v>0</v>
      </c>
      <c r="E218" s="60">
        <v>0</v>
      </c>
      <c r="F218" s="60">
        <v>0</v>
      </c>
      <c r="G218" s="60">
        <v>0</v>
      </c>
      <c r="H218" s="60">
        <v>0</v>
      </c>
      <c r="I218" s="60">
        <v>0</v>
      </c>
      <c r="J218" s="60">
        <v>852977</v>
      </c>
      <c r="K218" s="60">
        <v>0</v>
      </c>
      <c r="L218" s="60">
        <v>990809</v>
      </c>
      <c r="M218" s="60">
        <v>11401</v>
      </c>
      <c r="N218" s="60">
        <v>134153</v>
      </c>
      <c r="O218" s="60">
        <v>52643</v>
      </c>
      <c r="P218" s="60">
        <v>0</v>
      </c>
      <c r="Q218" s="60">
        <v>0</v>
      </c>
      <c r="R218" s="60">
        <v>0</v>
      </c>
      <c r="S218" s="60">
        <v>0</v>
      </c>
      <c r="U218" s="60">
        <f t="shared" si="23"/>
        <v>1051174</v>
      </c>
      <c r="V218" s="61">
        <f t="shared" si="24"/>
        <v>5.5185450168384884</v>
      </c>
      <c r="X218" s="60">
        <v>16417451.109999998</v>
      </c>
      <c r="Y218" s="60">
        <v>19048028</v>
      </c>
      <c r="Z218" s="60">
        <f t="shared" si="25"/>
        <v>2630576.8900000025</v>
      </c>
      <c r="AA218" s="60">
        <f t="shared" si="26"/>
        <v>145169.56987720003</v>
      </c>
      <c r="AC218" s="61">
        <v>116.80009439538163</v>
      </c>
      <c r="AD218" s="61">
        <f t="shared" si="21"/>
        <v>115.13881359213502</v>
      </c>
      <c r="AE218" s="62">
        <f t="shared" si="22"/>
        <v>-1.661280803246612</v>
      </c>
      <c r="AF218" s="60">
        <v>54.057239057239059</v>
      </c>
      <c r="AG218" s="60">
        <v>1</v>
      </c>
      <c r="AH218" s="61">
        <f t="shared" si="27"/>
        <v>115.13881359213502</v>
      </c>
      <c r="AK218" s="61"/>
      <c r="AN218" s="61"/>
      <c r="AO218" s="62"/>
    </row>
    <row r="219" spans="1:41" s="60" customFormat="1">
      <c r="A219" s="63">
        <v>210</v>
      </c>
      <c r="B219" s="64" t="s">
        <v>267</v>
      </c>
      <c r="C219" s="63">
        <v>1</v>
      </c>
      <c r="D219" s="60">
        <v>0</v>
      </c>
      <c r="E219" s="60">
        <v>20000</v>
      </c>
      <c r="F219" s="60">
        <v>0</v>
      </c>
      <c r="G219" s="60">
        <v>0</v>
      </c>
      <c r="H219" s="60">
        <v>0</v>
      </c>
      <c r="I219" s="60">
        <v>0</v>
      </c>
      <c r="J219" s="60">
        <v>1485159</v>
      </c>
      <c r="K219" s="60">
        <v>400000</v>
      </c>
      <c r="L219" s="60">
        <v>1721108</v>
      </c>
      <c r="M219" s="60">
        <v>1405</v>
      </c>
      <c r="N219" s="60">
        <v>132564</v>
      </c>
      <c r="O219" s="60">
        <v>152977</v>
      </c>
      <c r="P219" s="60">
        <v>0</v>
      </c>
      <c r="Q219" s="60">
        <v>0</v>
      </c>
      <c r="R219" s="60">
        <v>0</v>
      </c>
      <c r="S219" s="60">
        <v>0</v>
      </c>
      <c r="U219" s="60">
        <f t="shared" si="23"/>
        <v>2192105</v>
      </c>
      <c r="V219" s="61">
        <f t="shared" si="24"/>
        <v>6.4624766793381401</v>
      </c>
      <c r="X219" s="60">
        <v>27395100.530000001</v>
      </c>
      <c r="Y219" s="60">
        <v>33920509.253187835</v>
      </c>
      <c r="Z219" s="60">
        <f t="shared" si="25"/>
        <v>6525408.723187834</v>
      </c>
      <c r="AA219" s="60">
        <f t="shared" si="26"/>
        <v>421703.01696751046</v>
      </c>
      <c r="AC219" s="61">
        <v>118.73324306908353</v>
      </c>
      <c r="AD219" s="61">
        <f t="shared" si="21"/>
        <v>122.28028219694336</v>
      </c>
      <c r="AE219" s="62">
        <f t="shared" si="22"/>
        <v>3.5470391278598328</v>
      </c>
      <c r="AF219" s="60">
        <v>203.3490173903387</v>
      </c>
      <c r="AG219" s="60">
        <v>1</v>
      </c>
      <c r="AH219" s="61">
        <f t="shared" si="27"/>
        <v>122.28028219694336</v>
      </c>
      <c r="AK219" s="61"/>
      <c r="AN219" s="61"/>
      <c r="AO219" s="62"/>
    </row>
    <row r="220" spans="1:41" s="60" customFormat="1">
      <c r="A220" s="63">
        <v>211</v>
      </c>
      <c r="B220" s="64" t="s">
        <v>268</v>
      </c>
      <c r="C220" s="63">
        <v>1</v>
      </c>
      <c r="D220" s="60">
        <v>0</v>
      </c>
      <c r="E220" s="60">
        <v>1386564</v>
      </c>
      <c r="F220" s="60">
        <v>0</v>
      </c>
      <c r="G220" s="60">
        <v>0</v>
      </c>
      <c r="H220" s="60">
        <v>0</v>
      </c>
      <c r="I220" s="60">
        <v>0</v>
      </c>
      <c r="J220" s="60">
        <v>2122398</v>
      </c>
      <c r="K220" s="60">
        <v>142497</v>
      </c>
      <c r="L220" s="60">
        <v>1945702</v>
      </c>
      <c r="M220" s="60">
        <v>12004</v>
      </c>
      <c r="N220" s="60">
        <v>0</v>
      </c>
      <c r="O220" s="60">
        <v>9009</v>
      </c>
      <c r="P220" s="60">
        <v>0</v>
      </c>
      <c r="Q220" s="60">
        <v>0</v>
      </c>
      <c r="R220" s="60">
        <v>0</v>
      </c>
      <c r="S220" s="60">
        <v>0</v>
      </c>
      <c r="T220" s="60" t="s">
        <v>57</v>
      </c>
      <c r="U220" s="60">
        <f t="shared" si="23"/>
        <v>5618174</v>
      </c>
      <c r="V220" s="61">
        <f t="shared" si="24"/>
        <v>11.33547308477497</v>
      </c>
      <c r="X220" s="60">
        <v>43286349.479999997</v>
      </c>
      <c r="Y220" s="60">
        <v>49562766</v>
      </c>
      <c r="Z220" s="60">
        <f t="shared" si="25"/>
        <v>6276416.5200000033</v>
      </c>
      <c r="AA220" s="60">
        <f t="shared" si="26"/>
        <v>711461.50531297026</v>
      </c>
      <c r="AC220" s="61">
        <v>116.74480180120077</v>
      </c>
      <c r="AD220" s="61">
        <f t="shared" si="21"/>
        <v>112.85614306020022</v>
      </c>
      <c r="AE220" s="62">
        <f t="shared" si="22"/>
        <v>-3.8886587410005404</v>
      </c>
      <c r="AF220" s="60">
        <v>9</v>
      </c>
      <c r="AG220" s="60">
        <v>1</v>
      </c>
      <c r="AH220" s="61">
        <f t="shared" si="27"/>
        <v>112.85614306020022</v>
      </c>
      <c r="AK220" s="61"/>
      <c r="AN220" s="61"/>
      <c r="AO220" s="62"/>
    </row>
    <row r="221" spans="1:41" s="60" customFormat="1">
      <c r="A221" s="63">
        <v>212</v>
      </c>
      <c r="B221" s="64" t="s">
        <v>269</v>
      </c>
      <c r="C221" s="63">
        <v>1</v>
      </c>
      <c r="D221" s="60">
        <v>0</v>
      </c>
      <c r="E221" s="60">
        <v>0</v>
      </c>
      <c r="F221" s="60">
        <v>0</v>
      </c>
      <c r="G221" s="60">
        <v>0</v>
      </c>
      <c r="H221" s="60">
        <v>0</v>
      </c>
      <c r="I221" s="60">
        <v>0</v>
      </c>
      <c r="J221" s="60">
        <v>901555</v>
      </c>
      <c r="K221" s="60">
        <v>0</v>
      </c>
      <c r="L221" s="60">
        <v>2137764</v>
      </c>
      <c r="M221" s="60">
        <v>12101</v>
      </c>
      <c r="N221" s="60">
        <v>0</v>
      </c>
      <c r="O221" s="60">
        <v>67413</v>
      </c>
      <c r="P221" s="60">
        <v>0</v>
      </c>
      <c r="Q221" s="60">
        <v>0</v>
      </c>
      <c r="R221" s="60">
        <v>0</v>
      </c>
      <c r="S221" s="60">
        <v>0</v>
      </c>
      <c r="T221" s="60" t="s">
        <v>57</v>
      </c>
      <c r="U221" s="60">
        <f t="shared" si="23"/>
        <v>3118833</v>
      </c>
      <c r="V221" s="61">
        <f t="shared" si="24"/>
        <v>6.7225353855175136</v>
      </c>
      <c r="X221" s="60">
        <v>42114635.469999991</v>
      </c>
      <c r="Y221" s="60">
        <v>46393701.500165567</v>
      </c>
      <c r="Z221" s="60">
        <f t="shared" si="25"/>
        <v>4279066.0301655754</v>
      </c>
      <c r="AA221" s="60">
        <f t="shared" si="26"/>
        <v>287661.72804754035</v>
      </c>
      <c r="AC221" s="61">
        <v>104.99889457296763</v>
      </c>
      <c r="AD221" s="61">
        <f t="shared" si="21"/>
        <v>109.47747560337137</v>
      </c>
      <c r="AE221" s="62">
        <f t="shared" si="22"/>
        <v>4.4785810304037454</v>
      </c>
      <c r="AF221" s="60">
        <v>97.709342560553623</v>
      </c>
      <c r="AG221" s="60">
        <v>1</v>
      </c>
      <c r="AH221" s="61">
        <f t="shared" si="27"/>
        <v>109.47747560337137</v>
      </c>
      <c r="AK221" s="61"/>
      <c r="AN221" s="61"/>
      <c r="AO221" s="62"/>
    </row>
    <row r="222" spans="1:41" s="60" customFormat="1">
      <c r="A222" s="63">
        <v>213</v>
      </c>
      <c r="B222" s="64" t="s">
        <v>270</v>
      </c>
      <c r="C222" s="63">
        <v>1</v>
      </c>
      <c r="D222" s="60">
        <v>0</v>
      </c>
      <c r="E222" s="60">
        <v>0</v>
      </c>
      <c r="F222" s="60">
        <v>0</v>
      </c>
      <c r="G222" s="60">
        <v>0</v>
      </c>
      <c r="H222" s="60">
        <v>0</v>
      </c>
      <c r="I222" s="60">
        <v>0</v>
      </c>
      <c r="J222" s="60">
        <v>668205</v>
      </c>
      <c r="K222" s="60">
        <v>190588</v>
      </c>
      <c r="L222" s="60">
        <v>526480</v>
      </c>
      <c r="M222" s="60">
        <v>0</v>
      </c>
      <c r="N222" s="60">
        <v>4621</v>
      </c>
      <c r="O222" s="60">
        <v>5957</v>
      </c>
      <c r="P222" s="60">
        <v>0</v>
      </c>
      <c r="Q222" s="60">
        <v>0</v>
      </c>
      <c r="R222" s="60">
        <v>0</v>
      </c>
      <c r="S222" s="60">
        <v>0</v>
      </c>
      <c r="T222" s="60" t="s">
        <v>57</v>
      </c>
      <c r="U222" s="60">
        <f t="shared" si="23"/>
        <v>1395851</v>
      </c>
      <c r="V222" s="61">
        <f t="shared" si="24"/>
        <v>5.6347378138209843</v>
      </c>
      <c r="X222" s="60">
        <v>15486011.710000001</v>
      </c>
      <c r="Y222" s="60">
        <v>24772244</v>
      </c>
      <c r="Z222" s="60">
        <f t="shared" si="25"/>
        <v>9286232.2899999991</v>
      </c>
      <c r="AA222" s="60">
        <f t="shared" si="26"/>
        <v>523254.84232388425</v>
      </c>
      <c r="AC222" s="61">
        <v>146.84199573762865</v>
      </c>
      <c r="AD222" s="61">
        <f t="shared" si="21"/>
        <v>156.58640592411197</v>
      </c>
      <c r="AE222" s="62">
        <f t="shared" si="22"/>
        <v>9.7444101864833215</v>
      </c>
      <c r="AF222" s="60">
        <v>7.1013513513513509</v>
      </c>
      <c r="AG222" s="60">
        <v>1</v>
      </c>
      <c r="AH222" s="61">
        <f t="shared" si="27"/>
        <v>156.58640592411197</v>
      </c>
      <c r="AK222" s="61"/>
      <c r="AN222" s="61"/>
      <c r="AO222" s="62"/>
    </row>
    <row r="223" spans="1:41" s="60" customFormat="1">
      <c r="A223" s="63">
        <v>214</v>
      </c>
      <c r="B223" s="64" t="s">
        <v>271</v>
      </c>
      <c r="C223" s="63">
        <v>1</v>
      </c>
      <c r="D223" s="60">
        <v>0</v>
      </c>
      <c r="E223" s="60">
        <v>0</v>
      </c>
      <c r="F223" s="60">
        <v>0</v>
      </c>
      <c r="G223" s="60">
        <v>0</v>
      </c>
      <c r="H223" s="60">
        <v>0</v>
      </c>
      <c r="I223" s="60">
        <v>0</v>
      </c>
      <c r="J223" s="60">
        <v>397194</v>
      </c>
      <c r="K223" s="60">
        <v>429865</v>
      </c>
      <c r="L223" s="60">
        <v>1241449</v>
      </c>
      <c r="M223" s="60">
        <v>21399</v>
      </c>
      <c r="N223" s="60">
        <v>119952</v>
      </c>
      <c r="O223" s="60">
        <v>1424</v>
      </c>
      <c r="P223" s="60">
        <v>0</v>
      </c>
      <c r="Q223" s="60">
        <v>0</v>
      </c>
      <c r="R223" s="60">
        <v>0</v>
      </c>
      <c r="S223" s="60">
        <v>0</v>
      </c>
      <c r="T223" s="60" t="s">
        <v>57</v>
      </c>
      <c r="U223" s="60">
        <f t="shared" si="23"/>
        <v>2211283</v>
      </c>
      <c r="V223" s="61">
        <f t="shared" si="24"/>
        <v>8.5007339450105572</v>
      </c>
      <c r="X223" s="60">
        <v>24874347.920000002</v>
      </c>
      <c r="Y223" s="60">
        <v>26012848</v>
      </c>
      <c r="Z223" s="60">
        <f t="shared" si="25"/>
        <v>1138500.0799999982</v>
      </c>
      <c r="AA223" s="60">
        <f t="shared" si="26"/>
        <v>96780.862764532212</v>
      </c>
      <c r="AC223" s="61">
        <v>109.12635488749125</v>
      </c>
      <c r="AD223" s="61">
        <f t="shared" si="21"/>
        <v>104.18792573210685</v>
      </c>
      <c r="AE223" s="62">
        <f t="shared" si="22"/>
        <v>-4.938429155384398</v>
      </c>
      <c r="AF223" s="60">
        <v>4</v>
      </c>
      <c r="AG223" s="60">
        <v>1</v>
      </c>
      <c r="AH223" s="61">
        <f t="shared" si="27"/>
        <v>104.18792573210685</v>
      </c>
      <c r="AK223" s="61"/>
      <c r="AN223" s="61"/>
      <c r="AO223" s="62"/>
    </row>
    <row r="224" spans="1:41" s="60" customFormat="1">
      <c r="A224" s="63">
        <v>215</v>
      </c>
      <c r="B224" s="64" t="s">
        <v>272</v>
      </c>
      <c r="C224" s="63">
        <v>1</v>
      </c>
      <c r="D224" s="60">
        <v>0</v>
      </c>
      <c r="E224" s="60">
        <v>222577</v>
      </c>
      <c r="F224" s="60">
        <v>0</v>
      </c>
      <c r="G224" s="60">
        <v>0</v>
      </c>
      <c r="H224" s="60">
        <v>0</v>
      </c>
      <c r="I224" s="60">
        <v>0</v>
      </c>
      <c r="J224" s="60">
        <v>0</v>
      </c>
      <c r="K224" s="60">
        <v>0</v>
      </c>
      <c r="L224" s="60">
        <v>399000</v>
      </c>
      <c r="M224" s="60">
        <v>0</v>
      </c>
      <c r="N224" s="60">
        <v>101821</v>
      </c>
      <c r="O224" s="60">
        <v>0</v>
      </c>
      <c r="P224" s="60">
        <v>0</v>
      </c>
      <c r="Q224" s="60">
        <v>0</v>
      </c>
      <c r="R224" s="60">
        <v>0</v>
      </c>
      <c r="S224" s="60">
        <v>0</v>
      </c>
      <c r="T224" s="60" t="s">
        <v>57</v>
      </c>
      <c r="U224" s="60">
        <f t="shared" si="23"/>
        <v>723398</v>
      </c>
      <c r="V224" s="61">
        <f t="shared" si="24"/>
        <v>9.5781434477254237</v>
      </c>
      <c r="X224" s="60">
        <v>6138607.5700000012</v>
      </c>
      <c r="Y224" s="60">
        <v>7552591</v>
      </c>
      <c r="Z224" s="60">
        <f t="shared" si="25"/>
        <v>1413983.4299999988</v>
      </c>
      <c r="AA224" s="60">
        <f t="shared" si="26"/>
        <v>135433.36125246808</v>
      </c>
      <c r="AC224" s="61">
        <v>114.34502328572754</v>
      </c>
      <c r="AD224" s="61">
        <f t="shared" si="21"/>
        <v>120.82801440176654</v>
      </c>
      <c r="AE224" s="62">
        <f t="shared" si="22"/>
        <v>6.4829911160390026</v>
      </c>
      <c r="AG224" s="60">
        <v>1</v>
      </c>
      <c r="AH224" s="61">
        <f t="shared" si="27"/>
        <v>120.82801440176654</v>
      </c>
      <c r="AK224" s="61"/>
      <c r="AN224" s="61"/>
      <c r="AO224" s="62"/>
    </row>
    <row r="225" spans="1:41" s="60" customFormat="1">
      <c r="A225" s="63">
        <v>216</v>
      </c>
      <c r="B225" s="64" t="s">
        <v>273</v>
      </c>
      <c r="C225" s="63">
        <v>0</v>
      </c>
      <c r="U225" s="60">
        <f t="shared" si="23"/>
        <v>0</v>
      </c>
      <c r="V225" s="61">
        <f t="shared" si="24"/>
        <v>0</v>
      </c>
      <c r="X225" s="60">
        <v>0</v>
      </c>
      <c r="Y225" s="60">
        <v>32324</v>
      </c>
      <c r="Z225" s="60">
        <f t="shared" si="25"/>
        <v>32324</v>
      </c>
      <c r="AA225" s="60">
        <f t="shared" si="26"/>
        <v>0</v>
      </c>
      <c r="AC225" s="61">
        <v>0</v>
      </c>
      <c r="AD225" s="61">
        <f t="shared" si="21"/>
        <v>0</v>
      </c>
      <c r="AE225" s="62">
        <f t="shared" si="22"/>
        <v>0</v>
      </c>
      <c r="AG225" s="60" t="s">
        <v>61</v>
      </c>
      <c r="AH225" s="61">
        <f t="shared" si="27"/>
        <v>0</v>
      </c>
      <c r="AK225" s="61"/>
      <c r="AN225" s="61"/>
      <c r="AO225" s="62"/>
    </row>
    <row r="226" spans="1:41" s="60" customFormat="1">
      <c r="A226" s="63">
        <v>217</v>
      </c>
      <c r="B226" s="64" t="s">
        <v>274</v>
      </c>
      <c r="C226" s="63">
        <v>1</v>
      </c>
      <c r="D226" s="60">
        <v>0</v>
      </c>
      <c r="E226" s="60">
        <v>173637</v>
      </c>
      <c r="F226" s="60">
        <v>0</v>
      </c>
      <c r="G226" s="60">
        <v>0</v>
      </c>
      <c r="H226" s="60">
        <v>0</v>
      </c>
      <c r="I226" s="60">
        <v>111955</v>
      </c>
      <c r="J226" s="60">
        <v>925747</v>
      </c>
      <c r="K226" s="60">
        <v>408938</v>
      </c>
      <c r="L226" s="60">
        <v>839104</v>
      </c>
      <c r="M226" s="60">
        <v>13740</v>
      </c>
      <c r="N226" s="60">
        <v>0</v>
      </c>
      <c r="O226" s="60">
        <v>0</v>
      </c>
      <c r="P226" s="60">
        <v>0</v>
      </c>
      <c r="Q226" s="60">
        <v>0</v>
      </c>
      <c r="R226" s="60">
        <v>0</v>
      </c>
      <c r="S226" s="60">
        <v>0</v>
      </c>
      <c r="U226" s="60">
        <f t="shared" si="23"/>
        <v>1634017</v>
      </c>
      <c r="V226" s="61">
        <f t="shared" si="24"/>
        <v>5.493437881042353</v>
      </c>
      <c r="X226" s="60">
        <v>23706840.709970001</v>
      </c>
      <c r="Y226" s="60">
        <v>29744889</v>
      </c>
      <c r="Z226" s="60">
        <f t="shared" si="25"/>
        <v>6038048.2900299989</v>
      </c>
      <c r="AA226" s="60">
        <f t="shared" si="26"/>
        <v>331696.432040138</v>
      </c>
      <c r="AC226" s="61">
        <v>123.67233201099846</v>
      </c>
      <c r="AD226" s="61">
        <f t="shared" si="21"/>
        <v>124.07048635371322</v>
      </c>
      <c r="AE226" s="62">
        <f t="shared" si="22"/>
        <v>0.39815434271476136</v>
      </c>
      <c r="AG226" s="60">
        <v>1</v>
      </c>
      <c r="AH226" s="61">
        <f t="shared" si="27"/>
        <v>124.07048635371322</v>
      </c>
      <c r="AK226" s="61"/>
      <c r="AN226" s="61"/>
      <c r="AO226" s="62"/>
    </row>
    <row r="227" spans="1:41" s="60" customFormat="1">
      <c r="A227" s="63">
        <v>218</v>
      </c>
      <c r="B227" s="64" t="s">
        <v>275</v>
      </c>
      <c r="C227" s="63">
        <v>1</v>
      </c>
      <c r="D227" s="60">
        <v>0</v>
      </c>
      <c r="E227" s="60">
        <v>40577</v>
      </c>
      <c r="F227" s="60">
        <v>0</v>
      </c>
      <c r="G227" s="60">
        <v>0</v>
      </c>
      <c r="H227" s="60">
        <v>0</v>
      </c>
      <c r="I227" s="60">
        <v>0</v>
      </c>
      <c r="J227" s="60">
        <v>1461381.07</v>
      </c>
      <c r="K227" s="60">
        <v>823165</v>
      </c>
      <c r="L227" s="60">
        <v>1452984</v>
      </c>
      <c r="M227" s="60">
        <v>2490</v>
      </c>
      <c r="N227" s="60">
        <v>16826</v>
      </c>
      <c r="O227" s="60">
        <v>122582</v>
      </c>
      <c r="P227" s="60">
        <v>0</v>
      </c>
      <c r="Q227" s="60">
        <v>0</v>
      </c>
      <c r="R227" s="60">
        <v>0</v>
      </c>
      <c r="S227" s="60">
        <v>0</v>
      </c>
      <c r="U227" s="60">
        <f t="shared" si="23"/>
        <v>2467021.0700000003</v>
      </c>
      <c r="V227" s="61">
        <f t="shared" si="24"/>
        <v>8.3339227526149493</v>
      </c>
      <c r="X227" s="60">
        <v>24839826.120000001</v>
      </c>
      <c r="Y227" s="60">
        <v>29602159.07</v>
      </c>
      <c r="Z227" s="60">
        <f t="shared" si="25"/>
        <v>4762332.9499999993</v>
      </c>
      <c r="AA227" s="60">
        <f t="shared" si="26"/>
        <v>396889.14927532867</v>
      </c>
      <c r="AC227" s="61">
        <v>113.65457842881956</v>
      </c>
      <c r="AD227" s="61">
        <f t="shared" si="21"/>
        <v>117.57437342610781</v>
      </c>
      <c r="AE227" s="62">
        <f t="shared" si="22"/>
        <v>3.9197949972882498</v>
      </c>
      <c r="AF227" s="60">
        <v>152.2006920415225</v>
      </c>
      <c r="AG227" s="60">
        <v>1</v>
      </c>
      <c r="AH227" s="61">
        <f t="shared" si="27"/>
        <v>117.57437342610781</v>
      </c>
      <c r="AK227" s="61"/>
      <c r="AN227" s="61"/>
      <c r="AO227" s="62"/>
    </row>
    <row r="228" spans="1:41" s="60" customFormat="1">
      <c r="A228" s="63">
        <v>219</v>
      </c>
      <c r="B228" s="64" t="s">
        <v>276</v>
      </c>
      <c r="C228" s="63">
        <v>1</v>
      </c>
      <c r="D228" s="60">
        <v>0</v>
      </c>
      <c r="E228" s="60">
        <v>199728</v>
      </c>
      <c r="F228" s="60">
        <v>0</v>
      </c>
      <c r="G228" s="60">
        <v>0</v>
      </c>
      <c r="H228" s="60">
        <v>0</v>
      </c>
      <c r="I228" s="60">
        <v>0</v>
      </c>
      <c r="J228" s="60">
        <v>468007</v>
      </c>
      <c r="K228" s="60">
        <v>328466</v>
      </c>
      <c r="L228" s="60">
        <v>1020289</v>
      </c>
      <c r="M228" s="60">
        <v>0</v>
      </c>
      <c r="N228" s="60">
        <v>0</v>
      </c>
      <c r="O228" s="60">
        <v>4079</v>
      </c>
      <c r="P228" s="60">
        <v>0</v>
      </c>
      <c r="Q228" s="60">
        <v>0</v>
      </c>
      <c r="R228" s="60">
        <v>0</v>
      </c>
      <c r="S228" s="60">
        <v>0</v>
      </c>
      <c r="U228" s="60">
        <f t="shared" si="23"/>
        <v>1000280</v>
      </c>
      <c r="V228" s="61">
        <f t="shared" si="24"/>
        <v>3.6008206291096267</v>
      </c>
      <c r="X228" s="60">
        <v>20295768.49016</v>
      </c>
      <c r="Y228" s="60">
        <v>27779223.211330544</v>
      </c>
      <c r="Z228" s="60">
        <f t="shared" si="25"/>
        <v>7483454.7211705446</v>
      </c>
      <c r="AA228" s="60">
        <f t="shared" si="26"/>
        <v>269465.78136998723</v>
      </c>
      <c r="AC228" s="61">
        <v>121.02522238538837</v>
      </c>
      <c r="AD228" s="61">
        <f t="shared" si="21"/>
        <v>135.54430049445091</v>
      </c>
      <c r="AE228" s="62">
        <f t="shared" si="22"/>
        <v>14.519078109062534</v>
      </c>
      <c r="AF228" s="60">
        <v>6</v>
      </c>
      <c r="AG228" s="60">
        <v>1</v>
      </c>
      <c r="AH228" s="61">
        <f t="shared" si="27"/>
        <v>135.54430049445091</v>
      </c>
      <c r="AK228" s="61"/>
      <c r="AN228" s="61"/>
      <c r="AO228" s="62"/>
    </row>
    <row r="229" spans="1:41" s="60" customFormat="1">
      <c r="A229" s="63">
        <v>220</v>
      </c>
      <c r="B229" s="64" t="s">
        <v>277</v>
      </c>
      <c r="C229" s="63">
        <v>1</v>
      </c>
      <c r="D229" s="60">
        <v>0</v>
      </c>
      <c r="E229" s="60">
        <v>599401</v>
      </c>
      <c r="F229" s="60">
        <v>0</v>
      </c>
      <c r="G229" s="60">
        <v>0</v>
      </c>
      <c r="H229" s="60">
        <v>0</v>
      </c>
      <c r="I229" s="60">
        <v>0</v>
      </c>
      <c r="J229" s="60">
        <v>1470305</v>
      </c>
      <c r="K229" s="60">
        <v>754722</v>
      </c>
      <c r="L229" s="60">
        <v>958551</v>
      </c>
      <c r="M229" s="60">
        <v>32304</v>
      </c>
      <c r="N229" s="60">
        <v>0</v>
      </c>
      <c r="O229" s="60">
        <v>16139</v>
      </c>
      <c r="P229" s="60">
        <v>0</v>
      </c>
      <c r="Q229" s="60">
        <v>0</v>
      </c>
      <c r="R229" s="60">
        <v>0</v>
      </c>
      <c r="S229" s="60">
        <v>0</v>
      </c>
      <c r="T229" s="60" t="s">
        <v>57</v>
      </c>
      <c r="U229" s="60">
        <f t="shared" si="23"/>
        <v>3831422</v>
      </c>
      <c r="V229" s="61">
        <f t="shared" si="24"/>
        <v>8.2363965814897409</v>
      </c>
      <c r="X229" s="60">
        <v>35458013.178439997</v>
      </c>
      <c r="Y229" s="60">
        <v>46518182.582546309</v>
      </c>
      <c r="Z229" s="60">
        <f t="shared" si="25"/>
        <v>11060169.404106312</v>
      </c>
      <c r="AA229" s="60">
        <f t="shared" si="26"/>
        <v>910959.41470678651</v>
      </c>
      <c r="AC229" s="61">
        <v>122.62484334697497</v>
      </c>
      <c r="AD229" s="61">
        <f t="shared" si="21"/>
        <v>128.62317732898435</v>
      </c>
      <c r="AE229" s="62">
        <f t="shared" si="22"/>
        <v>5.9983339820093846</v>
      </c>
      <c r="AF229" s="60">
        <v>21.836677740863784</v>
      </c>
      <c r="AG229" s="60">
        <v>1</v>
      </c>
      <c r="AH229" s="61">
        <f t="shared" si="27"/>
        <v>128.62317732898435</v>
      </c>
      <c r="AK229" s="61"/>
      <c r="AN229" s="61"/>
      <c r="AO229" s="62"/>
    </row>
    <row r="230" spans="1:41" s="60" customFormat="1">
      <c r="A230" s="63">
        <v>221</v>
      </c>
      <c r="B230" s="64" t="s">
        <v>278</v>
      </c>
      <c r="C230" s="63">
        <v>1</v>
      </c>
      <c r="D230" s="60">
        <v>5347</v>
      </c>
      <c r="E230" s="60">
        <v>0</v>
      </c>
      <c r="F230" s="60">
        <v>0</v>
      </c>
      <c r="G230" s="60">
        <v>0</v>
      </c>
      <c r="H230" s="60">
        <v>0</v>
      </c>
      <c r="I230" s="60">
        <v>0</v>
      </c>
      <c r="J230" s="60">
        <v>0</v>
      </c>
      <c r="K230" s="60">
        <v>0</v>
      </c>
      <c r="L230" s="60">
        <v>83489</v>
      </c>
      <c r="M230" s="60">
        <v>0</v>
      </c>
      <c r="N230" s="60">
        <v>41841.463700565691</v>
      </c>
      <c r="O230" s="60">
        <v>40303</v>
      </c>
      <c r="P230" s="60">
        <v>0</v>
      </c>
      <c r="Q230" s="60">
        <v>0</v>
      </c>
      <c r="R230" s="60">
        <v>0</v>
      </c>
      <c r="S230" s="60">
        <v>0</v>
      </c>
      <c r="U230" s="60">
        <f t="shared" si="23"/>
        <v>82144.463700565684</v>
      </c>
      <c r="V230" s="61">
        <f t="shared" si="24"/>
        <v>0.96763366702236153</v>
      </c>
      <c r="X230" s="60">
        <v>3839529.9800000004</v>
      </c>
      <c r="Y230" s="60">
        <v>8489211</v>
      </c>
      <c r="Z230" s="60">
        <f t="shared" si="25"/>
        <v>4649681.0199999996</v>
      </c>
      <c r="AA230" s="60">
        <f t="shared" si="26"/>
        <v>44991.878958668734</v>
      </c>
      <c r="AC230" s="61">
        <v>218.81861053047572</v>
      </c>
      <c r="AD230" s="61">
        <f t="shared" si="21"/>
        <v>219.92845908293521</v>
      </c>
      <c r="AE230" s="62">
        <f t="shared" si="22"/>
        <v>1.1098485524594821</v>
      </c>
      <c r="AF230" s="60">
        <v>26.666666666666664</v>
      </c>
      <c r="AG230" s="60">
        <v>1</v>
      </c>
      <c r="AH230" s="61">
        <f t="shared" si="27"/>
        <v>219.92845908293521</v>
      </c>
      <c r="AK230" s="61"/>
      <c r="AN230" s="61"/>
      <c r="AO230" s="62"/>
    </row>
    <row r="231" spans="1:41" s="60" customFormat="1">
      <c r="A231" s="63">
        <v>222</v>
      </c>
      <c r="B231" s="64" t="s">
        <v>279</v>
      </c>
      <c r="C231" s="63">
        <v>0</v>
      </c>
      <c r="U231" s="60">
        <f t="shared" si="23"/>
        <v>0</v>
      </c>
      <c r="V231" s="61">
        <f t="shared" si="24"/>
        <v>0</v>
      </c>
      <c r="X231" s="60">
        <v>0</v>
      </c>
      <c r="Y231" s="60">
        <v>0</v>
      </c>
      <c r="Z231" s="60">
        <f t="shared" si="25"/>
        <v>0</v>
      </c>
      <c r="AA231" s="60">
        <f t="shared" si="26"/>
        <v>0</v>
      </c>
      <c r="AC231" s="61">
        <v>0</v>
      </c>
      <c r="AD231" s="61">
        <f t="shared" si="21"/>
        <v>0</v>
      </c>
      <c r="AE231" s="62">
        <f t="shared" si="22"/>
        <v>0</v>
      </c>
      <c r="AG231" s="60" t="s">
        <v>61</v>
      </c>
      <c r="AH231" s="61">
        <f t="shared" si="27"/>
        <v>0</v>
      </c>
      <c r="AK231" s="61"/>
      <c r="AN231" s="61"/>
      <c r="AO231" s="62"/>
    </row>
    <row r="232" spans="1:41" s="60" customFormat="1">
      <c r="A232" s="63">
        <v>223</v>
      </c>
      <c r="B232" s="64" t="s">
        <v>280</v>
      </c>
      <c r="C232" s="63">
        <v>1</v>
      </c>
      <c r="D232" s="60">
        <v>0</v>
      </c>
      <c r="E232" s="60">
        <v>42729</v>
      </c>
      <c r="F232" s="60">
        <v>0</v>
      </c>
      <c r="G232" s="60">
        <v>0</v>
      </c>
      <c r="H232" s="60">
        <v>0</v>
      </c>
      <c r="I232" s="60">
        <v>0</v>
      </c>
      <c r="J232" s="60">
        <v>33000</v>
      </c>
      <c r="K232" s="60">
        <v>169055</v>
      </c>
      <c r="L232" s="60">
        <v>462269</v>
      </c>
      <c r="M232" s="60">
        <v>260</v>
      </c>
      <c r="N232" s="60">
        <v>61592.575135175546</v>
      </c>
      <c r="O232" s="60">
        <v>671</v>
      </c>
      <c r="P232" s="60">
        <v>0</v>
      </c>
      <c r="Q232" s="60">
        <v>0</v>
      </c>
      <c r="R232" s="60">
        <v>0</v>
      </c>
      <c r="S232" s="60">
        <v>0</v>
      </c>
      <c r="T232" s="60" t="s">
        <v>57</v>
      </c>
      <c r="U232" s="60">
        <f t="shared" si="23"/>
        <v>769576.5751351756</v>
      </c>
      <c r="V232" s="61">
        <f t="shared" si="24"/>
        <v>10.682860083244107</v>
      </c>
      <c r="X232" s="60">
        <v>6225638.2200000016</v>
      </c>
      <c r="Y232" s="60">
        <v>7203844</v>
      </c>
      <c r="Z232" s="60">
        <f t="shared" si="25"/>
        <v>978205.7799999984</v>
      </c>
      <c r="AA232" s="60">
        <f t="shared" si="26"/>
        <v>104500.35480360649</v>
      </c>
      <c r="AC232" s="61">
        <v>108.69241728243486</v>
      </c>
      <c r="AD232" s="61">
        <f t="shared" si="21"/>
        <v>114.03398967819226</v>
      </c>
      <c r="AE232" s="62">
        <f t="shared" si="22"/>
        <v>5.341572395757396</v>
      </c>
      <c r="AF232" s="60">
        <v>2</v>
      </c>
      <c r="AG232" s="60">
        <v>1</v>
      </c>
      <c r="AH232" s="61">
        <f t="shared" si="27"/>
        <v>114.03398967819226</v>
      </c>
      <c r="AK232" s="61"/>
      <c r="AN232" s="61"/>
      <c r="AO232" s="62"/>
    </row>
    <row r="233" spans="1:41" s="60" customFormat="1">
      <c r="A233" s="63">
        <v>224</v>
      </c>
      <c r="B233" s="64" t="s">
        <v>281</v>
      </c>
      <c r="C233" s="63">
        <v>1</v>
      </c>
      <c r="D233" s="60">
        <v>0</v>
      </c>
      <c r="E233" s="60">
        <v>144759</v>
      </c>
      <c r="F233" s="60">
        <v>0</v>
      </c>
      <c r="G233" s="60">
        <v>0</v>
      </c>
      <c r="H233" s="60">
        <v>0</v>
      </c>
      <c r="I233" s="60">
        <v>0</v>
      </c>
      <c r="J233" s="60">
        <v>0</v>
      </c>
      <c r="K233" s="60">
        <v>40619</v>
      </c>
      <c r="L233" s="60">
        <v>0</v>
      </c>
      <c r="M233" s="60">
        <v>0</v>
      </c>
      <c r="N233" s="60">
        <v>0</v>
      </c>
      <c r="O233" s="60">
        <v>0</v>
      </c>
      <c r="P233" s="60">
        <v>0</v>
      </c>
      <c r="Q233" s="60">
        <v>0</v>
      </c>
      <c r="R233" s="60">
        <v>0</v>
      </c>
      <c r="S233" s="60">
        <v>0</v>
      </c>
      <c r="U233" s="60">
        <f t="shared" si="23"/>
        <v>185378</v>
      </c>
      <c r="V233" s="61">
        <f t="shared" si="24"/>
        <v>4.0491654103444645</v>
      </c>
      <c r="X233" s="60">
        <v>1909216.98</v>
      </c>
      <c r="Y233" s="60">
        <v>4578178</v>
      </c>
      <c r="Z233" s="60">
        <f t="shared" si="25"/>
        <v>2668961.02</v>
      </c>
      <c r="AA233" s="60">
        <f t="shared" si="26"/>
        <v>108070.6464374168</v>
      </c>
      <c r="AC233" s="61">
        <v>292.69415239862104</v>
      </c>
      <c r="AD233" s="61">
        <f t="shared" si="21"/>
        <v>234.13301894908685</v>
      </c>
      <c r="AE233" s="62">
        <f t="shared" si="22"/>
        <v>-58.561133449534196</v>
      </c>
      <c r="AG233" s="60">
        <v>1</v>
      </c>
      <c r="AH233" s="61">
        <f t="shared" si="27"/>
        <v>234.13301894908685</v>
      </c>
      <c r="AK233" s="61"/>
      <c r="AN233" s="61"/>
      <c r="AO233" s="62"/>
    </row>
    <row r="234" spans="1:41" s="60" customFormat="1">
      <c r="A234" s="63">
        <v>225</v>
      </c>
      <c r="B234" s="64" t="s">
        <v>282</v>
      </c>
      <c r="C234" s="63">
        <v>0</v>
      </c>
      <c r="U234" s="60">
        <f t="shared" si="23"/>
        <v>0</v>
      </c>
      <c r="V234" s="61">
        <f t="shared" si="24"/>
        <v>0</v>
      </c>
      <c r="X234" s="60">
        <v>0</v>
      </c>
      <c r="Y234" s="60">
        <v>0</v>
      </c>
      <c r="Z234" s="60">
        <f t="shared" si="25"/>
        <v>0</v>
      </c>
      <c r="AA234" s="60">
        <f t="shared" si="26"/>
        <v>0</v>
      </c>
      <c r="AC234" s="61">
        <v>0</v>
      </c>
      <c r="AD234" s="61">
        <f t="shared" si="21"/>
        <v>0</v>
      </c>
      <c r="AE234" s="62">
        <f t="shared" si="22"/>
        <v>0</v>
      </c>
      <c r="AG234" s="60" t="s">
        <v>61</v>
      </c>
      <c r="AH234" s="61">
        <f t="shared" si="27"/>
        <v>0</v>
      </c>
      <c r="AK234" s="61"/>
      <c r="AN234" s="61"/>
      <c r="AO234" s="62"/>
    </row>
    <row r="235" spans="1:41" s="60" customFormat="1">
      <c r="A235" s="63">
        <v>226</v>
      </c>
      <c r="B235" s="64" t="s">
        <v>283</v>
      </c>
      <c r="C235" s="63">
        <v>1</v>
      </c>
      <c r="D235" s="60">
        <v>0</v>
      </c>
      <c r="E235" s="60">
        <v>0</v>
      </c>
      <c r="F235" s="60">
        <v>0</v>
      </c>
      <c r="G235" s="60">
        <v>0</v>
      </c>
      <c r="H235" s="60">
        <v>0</v>
      </c>
      <c r="I235" s="60">
        <v>72000</v>
      </c>
      <c r="J235" s="60">
        <v>279845</v>
      </c>
      <c r="K235" s="60">
        <v>112294</v>
      </c>
      <c r="L235" s="60">
        <v>490350</v>
      </c>
      <c r="M235" s="60">
        <v>1045</v>
      </c>
      <c r="N235" s="60">
        <v>14996</v>
      </c>
      <c r="O235" s="60">
        <v>25991</v>
      </c>
      <c r="P235" s="60">
        <v>0</v>
      </c>
      <c r="Q235" s="60">
        <v>0</v>
      </c>
      <c r="R235" s="60">
        <v>0</v>
      </c>
      <c r="S235" s="60">
        <v>0</v>
      </c>
      <c r="T235" s="60" t="s">
        <v>57</v>
      </c>
      <c r="U235" s="60">
        <f t="shared" si="23"/>
        <v>996521</v>
      </c>
      <c r="V235" s="61">
        <f t="shared" si="24"/>
        <v>4.6451602463182597</v>
      </c>
      <c r="X235" s="60">
        <v>18717632.59</v>
      </c>
      <c r="Y235" s="60">
        <v>21452887.4604453</v>
      </c>
      <c r="Z235" s="60">
        <f t="shared" si="25"/>
        <v>2735254.8704452999</v>
      </c>
      <c r="AA235" s="60">
        <f t="shared" si="26"/>
        <v>127056.97187740909</v>
      </c>
      <c r="AC235" s="61">
        <v>107.4599625970166</v>
      </c>
      <c r="AD235" s="61">
        <f t="shared" si="21"/>
        <v>113.93444329044762</v>
      </c>
      <c r="AE235" s="62">
        <f t="shared" si="22"/>
        <v>6.4744806934310191</v>
      </c>
      <c r="AF235" s="60">
        <v>31.822147651006709</v>
      </c>
      <c r="AG235" s="60">
        <v>1</v>
      </c>
      <c r="AH235" s="61">
        <f t="shared" si="27"/>
        <v>113.93444329044762</v>
      </c>
      <c r="AK235" s="61"/>
      <c r="AN235" s="61"/>
      <c r="AO235" s="62"/>
    </row>
    <row r="236" spans="1:41" s="60" customFormat="1">
      <c r="A236" s="63">
        <v>227</v>
      </c>
      <c r="B236" s="64" t="s">
        <v>284</v>
      </c>
      <c r="C236" s="63">
        <v>1</v>
      </c>
      <c r="D236" s="60">
        <v>0</v>
      </c>
      <c r="E236" s="60">
        <v>0</v>
      </c>
      <c r="F236" s="60">
        <v>0</v>
      </c>
      <c r="G236" s="60">
        <v>0</v>
      </c>
      <c r="H236" s="60">
        <v>0</v>
      </c>
      <c r="I236" s="60">
        <v>126000</v>
      </c>
      <c r="J236" s="60">
        <v>1398600</v>
      </c>
      <c r="K236" s="60">
        <v>240000</v>
      </c>
      <c r="L236" s="60">
        <v>848249</v>
      </c>
      <c r="M236" s="60">
        <v>10845</v>
      </c>
      <c r="N236" s="60">
        <v>20707</v>
      </c>
      <c r="O236" s="60">
        <v>2747</v>
      </c>
      <c r="P236" s="60">
        <v>0</v>
      </c>
      <c r="Q236" s="60">
        <v>0</v>
      </c>
      <c r="R236" s="60">
        <v>0</v>
      </c>
      <c r="S236" s="60">
        <v>0</v>
      </c>
      <c r="U236" s="60">
        <f t="shared" si="23"/>
        <v>1798899</v>
      </c>
      <c r="V236" s="61">
        <f t="shared" si="24"/>
        <v>10.159092627298614</v>
      </c>
      <c r="X236" s="60">
        <v>15478309.109999996</v>
      </c>
      <c r="Y236" s="60">
        <v>17707280.226643056</v>
      </c>
      <c r="Z236" s="60">
        <f t="shared" si="25"/>
        <v>2228971.11664306</v>
      </c>
      <c r="AA236" s="60">
        <f t="shared" si="26"/>
        <v>226443.2403755007</v>
      </c>
      <c r="AC236" s="61">
        <v>104.6077251089351</v>
      </c>
      <c r="AD236" s="61">
        <f t="shared" si="21"/>
        <v>112.93763977729192</v>
      </c>
      <c r="AE236" s="62">
        <f t="shared" si="22"/>
        <v>8.329914668356821</v>
      </c>
      <c r="AF236" s="60">
        <v>5.5439189189189193</v>
      </c>
      <c r="AG236" s="60">
        <v>1</v>
      </c>
      <c r="AH236" s="61">
        <f t="shared" si="27"/>
        <v>112.93763977729192</v>
      </c>
      <c r="AK236" s="61"/>
      <c r="AN236" s="61"/>
      <c r="AO236" s="62"/>
    </row>
    <row r="237" spans="1:41" s="60" customFormat="1">
      <c r="A237" s="63">
        <v>228</v>
      </c>
      <c r="B237" s="64" t="s">
        <v>285</v>
      </c>
      <c r="C237" s="63">
        <v>0</v>
      </c>
      <c r="U237" s="60">
        <f t="shared" si="23"/>
        <v>0</v>
      </c>
      <c r="V237" s="61">
        <f t="shared" si="24"/>
        <v>0</v>
      </c>
      <c r="X237" s="60">
        <v>0</v>
      </c>
      <c r="Y237" s="60">
        <v>0</v>
      </c>
      <c r="Z237" s="60">
        <f t="shared" si="25"/>
        <v>0</v>
      </c>
      <c r="AA237" s="60">
        <f t="shared" si="26"/>
        <v>0</v>
      </c>
      <c r="AC237" s="61">
        <v>0</v>
      </c>
      <c r="AD237" s="61">
        <f t="shared" si="21"/>
        <v>0</v>
      </c>
      <c r="AE237" s="62">
        <f t="shared" si="22"/>
        <v>0</v>
      </c>
      <c r="AG237" s="60" t="s">
        <v>61</v>
      </c>
      <c r="AH237" s="61">
        <f t="shared" si="27"/>
        <v>0</v>
      </c>
      <c r="AK237" s="61"/>
      <c r="AN237" s="61"/>
      <c r="AO237" s="62"/>
    </row>
    <row r="238" spans="1:41" s="60" customFormat="1">
      <c r="A238" s="63">
        <v>229</v>
      </c>
      <c r="B238" s="64" t="s">
        <v>286</v>
      </c>
      <c r="C238" s="63">
        <v>1</v>
      </c>
      <c r="D238" s="60">
        <v>0</v>
      </c>
      <c r="E238" s="60">
        <v>79223</v>
      </c>
      <c r="F238" s="60">
        <v>0</v>
      </c>
      <c r="G238" s="60">
        <v>0</v>
      </c>
      <c r="H238" s="60">
        <v>0</v>
      </c>
      <c r="I238" s="60">
        <v>0</v>
      </c>
      <c r="J238" s="60">
        <v>1434678</v>
      </c>
      <c r="K238" s="60">
        <v>2224921</v>
      </c>
      <c r="L238" s="60">
        <v>2873022</v>
      </c>
      <c r="M238" s="60">
        <v>13909</v>
      </c>
      <c r="N238" s="60">
        <v>7907</v>
      </c>
      <c r="O238" s="60">
        <v>35732</v>
      </c>
      <c r="P238" s="60">
        <v>0</v>
      </c>
      <c r="Q238" s="60">
        <v>0</v>
      </c>
      <c r="R238" s="60">
        <v>0</v>
      </c>
      <c r="S238" s="60">
        <v>0</v>
      </c>
      <c r="U238" s="60">
        <f t="shared" si="23"/>
        <v>3796370</v>
      </c>
      <c r="V238" s="61">
        <f t="shared" si="24"/>
        <v>5.3970789635968384</v>
      </c>
      <c r="X238" s="60">
        <v>61102630.279999994</v>
      </c>
      <c r="Y238" s="60">
        <v>70341198</v>
      </c>
      <c r="Z238" s="60">
        <f t="shared" si="25"/>
        <v>9238567.7200000063</v>
      </c>
      <c r="AA238" s="60">
        <f t="shared" si="26"/>
        <v>498612.79495376843</v>
      </c>
      <c r="AC238" s="61">
        <v>108.45689193458755</v>
      </c>
      <c r="AD238" s="61">
        <f t="shared" si="21"/>
        <v>114.30372945484638</v>
      </c>
      <c r="AE238" s="62">
        <f t="shared" si="22"/>
        <v>5.8468375202588305</v>
      </c>
      <c r="AF238" s="60">
        <v>54.738278646467023</v>
      </c>
      <c r="AG238" s="60">
        <v>1</v>
      </c>
      <c r="AH238" s="61">
        <f t="shared" si="27"/>
        <v>114.30372945484638</v>
      </c>
      <c r="AK238" s="61"/>
      <c r="AN238" s="61"/>
      <c r="AO238" s="62"/>
    </row>
    <row r="239" spans="1:41" s="60" customFormat="1">
      <c r="A239" s="63">
        <v>230</v>
      </c>
      <c r="B239" s="64" t="s">
        <v>287</v>
      </c>
      <c r="C239" s="63">
        <v>1</v>
      </c>
      <c r="D239" s="60">
        <v>105758</v>
      </c>
      <c r="E239" s="60">
        <v>0</v>
      </c>
      <c r="F239" s="60">
        <v>0</v>
      </c>
      <c r="G239" s="60">
        <v>0</v>
      </c>
      <c r="H239" s="60">
        <v>0</v>
      </c>
      <c r="I239" s="60">
        <v>0</v>
      </c>
      <c r="J239" s="60">
        <v>0</v>
      </c>
      <c r="K239" s="60">
        <v>0</v>
      </c>
      <c r="L239" s="60">
        <v>6500</v>
      </c>
      <c r="M239" s="60">
        <v>0</v>
      </c>
      <c r="N239" s="60">
        <v>0</v>
      </c>
      <c r="O239" s="60">
        <v>0</v>
      </c>
      <c r="P239" s="60">
        <v>0</v>
      </c>
      <c r="Q239" s="60">
        <v>0</v>
      </c>
      <c r="R239" s="60">
        <v>0</v>
      </c>
      <c r="S239" s="60">
        <v>0</v>
      </c>
      <c r="T239" s="60" t="s">
        <v>57</v>
      </c>
      <c r="U239" s="60">
        <f t="shared" si="23"/>
        <v>112258</v>
      </c>
      <c r="V239" s="61">
        <f t="shared" si="24"/>
        <v>7.5237122467253243</v>
      </c>
      <c r="X239" s="60">
        <v>689081.27</v>
      </c>
      <c r="Y239" s="60">
        <v>1492056</v>
      </c>
      <c r="Z239" s="60">
        <f t="shared" si="25"/>
        <v>802974.73</v>
      </c>
      <c r="AA239" s="60">
        <f t="shared" si="26"/>
        <v>60413.508099119601</v>
      </c>
      <c r="AC239" s="61">
        <v>225.90957851636168</v>
      </c>
      <c r="AD239" s="61">
        <f t="shared" si="21"/>
        <v>207.76105145056118</v>
      </c>
      <c r="AE239" s="62">
        <f t="shared" si="22"/>
        <v>-18.148527065800494</v>
      </c>
      <c r="AG239" s="60">
        <v>1</v>
      </c>
      <c r="AH239" s="61">
        <f t="shared" si="27"/>
        <v>207.76105145056118</v>
      </c>
      <c r="AK239" s="61"/>
      <c r="AN239" s="61"/>
      <c r="AO239" s="62"/>
    </row>
    <row r="240" spans="1:41" s="60" customFormat="1">
      <c r="A240" s="63">
        <v>231</v>
      </c>
      <c r="B240" s="64" t="s">
        <v>288</v>
      </c>
      <c r="C240" s="63">
        <v>1</v>
      </c>
      <c r="D240" s="60">
        <v>0</v>
      </c>
      <c r="E240" s="60">
        <v>154327.44</v>
      </c>
      <c r="F240" s="60">
        <v>0</v>
      </c>
      <c r="G240" s="60">
        <v>0</v>
      </c>
      <c r="H240" s="60">
        <v>0</v>
      </c>
      <c r="I240" s="60">
        <v>0</v>
      </c>
      <c r="J240" s="60">
        <v>354700.52</v>
      </c>
      <c r="K240" s="60">
        <v>99450</v>
      </c>
      <c r="L240" s="60">
        <v>609815</v>
      </c>
      <c r="M240" s="60">
        <v>6374</v>
      </c>
      <c r="N240" s="60">
        <v>0</v>
      </c>
      <c r="O240" s="60">
        <v>22927</v>
      </c>
      <c r="P240" s="60">
        <v>0</v>
      </c>
      <c r="Q240" s="60">
        <v>0</v>
      </c>
      <c r="R240" s="60">
        <v>0</v>
      </c>
      <c r="S240" s="60">
        <v>0</v>
      </c>
      <c r="T240" s="60" t="s">
        <v>57</v>
      </c>
      <c r="U240" s="60">
        <f t="shared" si="23"/>
        <v>1247593.96</v>
      </c>
      <c r="V240" s="61">
        <f t="shared" si="24"/>
        <v>3.8475083148939335</v>
      </c>
      <c r="X240" s="60">
        <v>30579313.617779996</v>
      </c>
      <c r="Y240" s="60">
        <v>32426023.750760712</v>
      </c>
      <c r="Z240" s="60">
        <f t="shared" si="25"/>
        <v>1846710.1329807155</v>
      </c>
      <c r="AA240" s="60">
        <f t="shared" si="26"/>
        <v>71052.325918421848</v>
      </c>
      <c r="AC240" s="61">
        <v>101.73536912114342</v>
      </c>
      <c r="AD240" s="61">
        <f t="shared" si="21"/>
        <v>105.80672878814997</v>
      </c>
      <c r="AE240" s="62">
        <f t="shared" si="22"/>
        <v>4.0713596670065471</v>
      </c>
      <c r="AF240" s="60">
        <v>28.347749239305529</v>
      </c>
      <c r="AG240" s="60">
        <v>1</v>
      </c>
      <c r="AH240" s="61">
        <f t="shared" si="27"/>
        <v>105.80672878814997</v>
      </c>
      <c r="AK240" s="61"/>
      <c r="AN240" s="61"/>
      <c r="AO240" s="62"/>
    </row>
    <row r="241" spans="1:41" s="60" customFormat="1">
      <c r="A241" s="63">
        <v>232</v>
      </c>
      <c r="B241" s="64" t="s">
        <v>289</v>
      </c>
      <c r="C241" s="63">
        <v>0</v>
      </c>
      <c r="U241" s="60">
        <f t="shared" si="23"/>
        <v>0</v>
      </c>
      <c r="V241" s="61">
        <f t="shared" si="24"/>
        <v>0</v>
      </c>
      <c r="X241" s="60">
        <v>0</v>
      </c>
      <c r="Y241" s="60">
        <v>0</v>
      </c>
      <c r="Z241" s="60">
        <f t="shared" si="25"/>
        <v>0</v>
      </c>
      <c r="AA241" s="60">
        <f t="shared" si="26"/>
        <v>0</v>
      </c>
      <c r="AC241" s="61">
        <v>0</v>
      </c>
      <c r="AD241" s="61">
        <f t="shared" si="21"/>
        <v>0</v>
      </c>
      <c r="AE241" s="62">
        <f t="shared" si="22"/>
        <v>0</v>
      </c>
      <c r="AG241" s="60" t="s">
        <v>61</v>
      </c>
      <c r="AH241" s="61">
        <f t="shared" si="27"/>
        <v>0</v>
      </c>
      <c r="AK241" s="61"/>
      <c r="AN241" s="61"/>
      <c r="AO241" s="62"/>
    </row>
    <row r="242" spans="1:41" s="60" customFormat="1">
      <c r="A242" s="63">
        <v>233</v>
      </c>
      <c r="B242" s="64" t="s">
        <v>290</v>
      </c>
      <c r="C242" s="63">
        <v>0</v>
      </c>
      <c r="U242" s="60">
        <f t="shared" si="23"/>
        <v>0</v>
      </c>
      <c r="V242" s="61">
        <f t="shared" si="24"/>
        <v>0</v>
      </c>
      <c r="X242" s="60">
        <v>117044.1</v>
      </c>
      <c r="Y242" s="60">
        <v>185325</v>
      </c>
      <c r="Z242" s="60">
        <f t="shared" si="25"/>
        <v>68280.899999999994</v>
      </c>
      <c r="AA242" s="60">
        <f t="shared" si="26"/>
        <v>0</v>
      </c>
      <c r="AC242" s="61">
        <v>0</v>
      </c>
      <c r="AD242" s="61">
        <f t="shared" si="21"/>
        <v>0</v>
      </c>
      <c r="AE242" s="62">
        <f t="shared" si="22"/>
        <v>0</v>
      </c>
      <c r="AG242" s="60" t="s">
        <v>61</v>
      </c>
      <c r="AH242" s="61">
        <f t="shared" si="27"/>
        <v>0</v>
      </c>
      <c r="AK242" s="61"/>
      <c r="AN242" s="61"/>
      <c r="AO242" s="62"/>
    </row>
    <row r="243" spans="1:41" s="60" customFormat="1">
      <c r="A243" s="63">
        <v>234</v>
      </c>
      <c r="B243" s="64" t="s">
        <v>291</v>
      </c>
      <c r="C243" s="63">
        <v>1</v>
      </c>
      <c r="D243" s="60">
        <v>0</v>
      </c>
      <c r="E243" s="60">
        <v>0</v>
      </c>
      <c r="F243" s="60">
        <v>0</v>
      </c>
      <c r="G243" s="60">
        <v>0</v>
      </c>
      <c r="H243" s="60">
        <v>0</v>
      </c>
      <c r="I243" s="60">
        <v>0</v>
      </c>
      <c r="J243" s="60">
        <v>1</v>
      </c>
      <c r="K243" s="60">
        <v>1000</v>
      </c>
      <c r="L243" s="60">
        <v>21841</v>
      </c>
      <c r="M243" s="60">
        <v>0</v>
      </c>
      <c r="N243" s="60">
        <v>0</v>
      </c>
      <c r="O243" s="60">
        <v>0</v>
      </c>
      <c r="P243" s="60">
        <v>0</v>
      </c>
      <c r="Q243" s="60">
        <v>0</v>
      </c>
      <c r="R243" s="60">
        <v>0</v>
      </c>
      <c r="S243" s="60">
        <v>0</v>
      </c>
      <c r="U243" s="60">
        <f t="shared" si="23"/>
        <v>1001</v>
      </c>
      <c r="V243" s="61">
        <f t="shared" si="24"/>
        <v>7.4913094075429482E-2</v>
      </c>
      <c r="X243" s="60">
        <v>566086.55000000005</v>
      </c>
      <c r="Y243" s="60">
        <v>1336215</v>
      </c>
      <c r="Z243" s="60">
        <f t="shared" si="25"/>
        <v>770128.45</v>
      </c>
      <c r="AA243" s="60">
        <f t="shared" si="26"/>
        <v>576.92705025014686</v>
      </c>
      <c r="AC243" s="61">
        <v>164.40366795539441</v>
      </c>
      <c r="AD243" s="61">
        <f t="shared" si="21"/>
        <v>235.94237894359966</v>
      </c>
      <c r="AE243" s="62">
        <f t="shared" si="22"/>
        <v>71.538710988205253</v>
      </c>
      <c r="AG243" s="60">
        <v>1</v>
      </c>
      <c r="AH243" s="61">
        <f t="shared" si="27"/>
        <v>235.94237894359966</v>
      </c>
      <c r="AK243" s="61"/>
      <c r="AN243" s="61"/>
      <c r="AO243" s="62"/>
    </row>
    <row r="244" spans="1:41" s="60" customFormat="1">
      <c r="A244" s="63">
        <v>235</v>
      </c>
      <c r="B244" s="64" t="s">
        <v>292</v>
      </c>
      <c r="C244" s="63">
        <v>0</v>
      </c>
      <c r="U244" s="60">
        <f t="shared" si="23"/>
        <v>0</v>
      </c>
      <c r="V244" s="61">
        <f t="shared" si="24"/>
        <v>0</v>
      </c>
      <c r="X244" s="60">
        <v>0</v>
      </c>
      <c r="Y244" s="60">
        <v>16170</v>
      </c>
      <c r="Z244" s="60">
        <f t="shared" si="25"/>
        <v>16170</v>
      </c>
      <c r="AA244" s="60">
        <f t="shared" si="26"/>
        <v>0</v>
      </c>
      <c r="AC244" s="61">
        <v>0</v>
      </c>
      <c r="AD244" s="61">
        <f t="shared" si="21"/>
        <v>0</v>
      </c>
      <c r="AE244" s="62">
        <f t="shared" si="22"/>
        <v>0</v>
      </c>
      <c r="AG244" s="60" t="s">
        <v>61</v>
      </c>
      <c r="AH244" s="61">
        <f t="shared" si="27"/>
        <v>0</v>
      </c>
      <c r="AK244" s="61"/>
      <c r="AN244" s="61"/>
      <c r="AO244" s="62"/>
    </row>
    <row r="245" spans="1:41" s="60" customFormat="1">
      <c r="A245" s="63">
        <v>236</v>
      </c>
      <c r="B245" s="64" t="s">
        <v>293</v>
      </c>
      <c r="C245" s="63">
        <v>1</v>
      </c>
      <c r="D245" s="60">
        <v>0</v>
      </c>
      <c r="E245" s="60">
        <v>2500</v>
      </c>
      <c r="F245" s="60">
        <v>0</v>
      </c>
      <c r="G245" s="60">
        <v>0</v>
      </c>
      <c r="H245" s="60">
        <v>0</v>
      </c>
      <c r="I245" s="60">
        <v>0</v>
      </c>
      <c r="J245" s="60">
        <v>1724107</v>
      </c>
      <c r="K245" s="60">
        <v>0</v>
      </c>
      <c r="L245" s="60">
        <v>3589118</v>
      </c>
      <c r="M245" s="60">
        <v>28503</v>
      </c>
      <c r="N245" s="60">
        <v>177045.86244899704</v>
      </c>
      <c r="O245" s="60">
        <v>144069</v>
      </c>
      <c r="P245" s="60">
        <v>0</v>
      </c>
      <c r="Q245" s="60">
        <v>0</v>
      </c>
      <c r="R245" s="60">
        <v>0</v>
      </c>
      <c r="S245" s="60">
        <v>0</v>
      </c>
      <c r="T245" s="60" t="s">
        <v>57</v>
      </c>
      <c r="U245" s="60">
        <f t="shared" si="23"/>
        <v>5665342.8624489969</v>
      </c>
      <c r="V245" s="61">
        <f t="shared" si="24"/>
        <v>7.166444945346476</v>
      </c>
      <c r="X245" s="60">
        <v>67481752.38000001</v>
      </c>
      <c r="Y245" s="60">
        <v>79053741.508581355</v>
      </c>
      <c r="Z245" s="60">
        <f t="shared" si="25"/>
        <v>11571989.128581345</v>
      </c>
      <c r="AA245" s="60">
        <f t="shared" si="26"/>
        <v>829300.22998126154</v>
      </c>
      <c r="AC245" s="61">
        <v>108.23758874792331</v>
      </c>
      <c r="AD245" s="61">
        <f t="shared" si="21"/>
        <v>115.91939823688391</v>
      </c>
      <c r="AE245" s="62">
        <f t="shared" si="22"/>
        <v>7.6818094889605959</v>
      </c>
      <c r="AF245" s="60">
        <v>176.02020202020202</v>
      </c>
      <c r="AG245" s="60">
        <v>1</v>
      </c>
      <c r="AH245" s="61">
        <f t="shared" si="27"/>
        <v>115.91939823688391</v>
      </c>
      <c r="AK245" s="61"/>
      <c r="AN245" s="61"/>
      <c r="AO245" s="62"/>
    </row>
    <row r="246" spans="1:41" s="60" customFormat="1">
      <c r="A246" s="63">
        <v>237</v>
      </c>
      <c r="B246" s="64" t="s">
        <v>294</v>
      </c>
      <c r="C246" s="63">
        <v>0</v>
      </c>
      <c r="U246" s="60">
        <f t="shared" si="23"/>
        <v>0</v>
      </c>
      <c r="V246" s="61">
        <f t="shared" si="24"/>
        <v>0</v>
      </c>
      <c r="X246" s="60">
        <v>78029.39999999998</v>
      </c>
      <c r="Y246" s="60">
        <v>112172</v>
      </c>
      <c r="Z246" s="60">
        <f t="shared" si="25"/>
        <v>34142.60000000002</v>
      </c>
      <c r="AA246" s="60">
        <f t="shared" si="26"/>
        <v>0</v>
      </c>
      <c r="AC246" s="61">
        <v>0</v>
      </c>
      <c r="AD246" s="61">
        <f t="shared" si="21"/>
        <v>0</v>
      </c>
      <c r="AE246" s="62">
        <f t="shared" si="22"/>
        <v>0</v>
      </c>
      <c r="AG246" s="60" t="s">
        <v>61</v>
      </c>
      <c r="AH246" s="61">
        <f t="shared" si="27"/>
        <v>0</v>
      </c>
      <c r="AK246" s="61"/>
      <c r="AN246" s="61"/>
      <c r="AO246" s="62"/>
    </row>
    <row r="247" spans="1:41" s="60" customFormat="1">
      <c r="A247" s="63">
        <v>238</v>
      </c>
      <c r="B247" s="64" t="s">
        <v>295</v>
      </c>
      <c r="C247" s="63">
        <v>1</v>
      </c>
      <c r="D247" s="60">
        <v>0</v>
      </c>
      <c r="E247" s="60">
        <v>0</v>
      </c>
      <c r="F247" s="60">
        <v>0</v>
      </c>
      <c r="G247" s="60">
        <v>0</v>
      </c>
      <c r="H247" s="60">
        <v>0</v>
      </c>
      <c r="I247" s="60">
        <v>0</v>
      </c>
      <c r="J247" s="60">
        <v>233826</v>
      </c>
      <c r="K247" s="60">
        <v>217527</v>
      </c>
      <c r="L247" s="60">
        <v>290609</v>
      </c>
      <c r="M247" s="60">
        <v>0</v>
      </c>
      <c r="N247" s="60">
        <v>0</v>
      </c>
      <c r="O247" s="60">
        <v>9098</v>
      </c>
      <c r="P247" s="60">
        <v>0</v>
      </c>
      <c r="Q247" s="60">
        <v>0</v>
      </c>
      <c r="R247" s="60">
        <v>0</v>
      </c>
      <c r="S247" s="60">
        <v>0</v>
      </c>
      <c r="T247" s="60" t="s">
        <v>57</v>
      </c>
      <c r="U247" s="60">
        <f t="shared" si="23"/>
        <v>751060</v>
      </c>
      <c r="V247" s="61">
        <f t="shared" si="24"/>
        <v>7.9179463970667721</v>
      </c>
      <c r="X247" s="60">
        <v>6579213.379999999</v>
      </c>
      <c r="Y247" s="60">
        <v>9485540.345135862</v>
      </c>
      <c r="Z247" s="60">
        <f t="shared" si="25"/>
        <v>2906326.9651358631</v>
      </c>
      <c r="AA247" s="60">
        <f t="shared" si="26"/>
        <v>230121.41122295512</v>
      </c>
      <c r="AC247" s="61">
        <v>131.65832011990685</v>
      </c>
      <c r="AD247" s="61">
        <f t="shared" si="21"/>
        <v>140.67667970837127</v>
      </c>
      <c r="AE247" s="62">
        <f t="shared" si="22"/>
        <v>9.0183595884644205</v>
      </c>
      <c r="AF247" s="60">
        <v>14</v>
      </c>
      <c r="AG247" s="60">
        <v>1</v>
      </c>
      <c r="AH247" s="61">
        <f t="shared" si="27"/>
        <v>140.67667970837127</v>
      </c>
      <c r="AK247" s="61"/>
      <c r="AN247" s="61"/>
      <c r="AO247" s="62"/>
    </row>
    <row r="248" spans="1:41" s="60" customFormat="1">
      <c r="A248" s="63">
        <v>239</v>
      </c>
      <c r="B248" s="64" t="s">
        <v>296</v>
      </c>
      <c r="C248" s="63">
        <v>1</v>
      </c>
      <c r="D248" s="60">
        <v>0</v>
      </c>
      <c r="E248" s="60">
        <v>118364</v>
      </c>
      <c r="F248" s="60">
        <v>0</v>
      </c>
      <c r="G248" s="60">
        <v>0</v>
      </c>
      <c r="H248" s="60">
        <v>0</v>
      </c>
      <c r="I248" s="60">
        <v>0</v>
      </c>
      <c r="J248" s="60">
        <v>1643908</v>
      </c>
      <c r="K248" s="60">
        <v>1834080</v>
      </c>
      <c r="L248" s="60">
        <v>0</v>
      </c>
      <c r="M248" s="60">
        <v>26757</v>
      </c>
      <c r="N248" s="60">
        <v>8091</v>
      </c>
      <c r="O248" s="60">
        <v>421433</v>
      </c>
      <c r="P248" s="60">
        <v>0</v>
      </c>
      <c r="Q248" s="60">
        <v>0</v>
      </c>
      <c r="R248" s="60">
        <v>0</v>
      </c>
      <c r="S248" s="60">
        <v>0</v>
      </c>
      <c r="T248" s="60" t="s">
        <v>57</v>
      </c>
      <c r="U248" s="60">
        <f t="shared" si="23"/>
        <v>4052633</v>
      </c>
      <c r="V248" s="61">
        <f t="shared" si="24"/>
        <v>3.8987175579977054</v>
      </c>
      <c r="X248" s="60">
        <v>83619257.170059979</v>
      </c>
      <c r="Y248" s="60">
        <v>103947847.97084256</v>
      </c>
      <c r="Z248" s="60">
        <f t="shared" si="25"/>
        <v>20328590.800782576</v>
      </c>
      <c r="AA248" s="60">
        <f t="shared" si="26"/>
        <v>792554.33884361654</v>
      </c>
      <c r="AC248" s="61">
        <v>117.43747203207636</v>
      </c>
      <c r="AD248" s="61">
        <f t="shared" si="21"/>
        <v>123.36308300635548</v>
      </c>
      <c r="AE248" s="62">
        <f t="shared" si="22"/>
        <v>5.9256109742791239</v>
      </c>
      <c r="AF248" s="60">
        <v>532.53306667079869</v>
      </c>
      <c r="AG248" s="60">
        <v>1</v>
      </c>
      <c r="AH248" s="61">
        <f t="shared" si="27"/>
        <v>123.36308300635548</v>
      </c>
      <c r="AK248" s="61"/>
      <c r="AN248" s="61"/>
      <c r="AO248" s="62"/>
    </row>
    <row r="249" spans="1:41" s="60" customFormat="1">
      <c r="A249" s="63">
        <v>240</v>
      </c>
      <c r="B249" s="64" t="s">
        <v>297</v>
      </c>
      <c r="C249" s="63">
        <v>1</v>
      </c>
      <c r="D249" s="60">
        <v>0</v>
      </c>
      <c r="E249" s="60">
        <v>499974.40000000002</v>
      </c>
      <c r="F249" s="60">
        <v>0</v>
      </c>
      <c r="G249" s="60">
        <v>0</v>
      </c>
      <c r="H249" s="60">
        <v>0</v>
      </c>
      <c r="I249" s="60">
        <v>0</v>
      </c>
      <c r="J249" s="60">
        <v>0</v>
      </c>
      <c r="K249" s="60">
        <v>0</v>
      </c>
      <c r="L249" s="60">
        <v>51628</v>
      </c>
      <c r="M249" s="60">
        <v>0</v>
      </c>
      <c r="N249" s="60">
        <v>0</v>
      </c>
      <c r="O249" s="60">
        <v>930</v>
      </c>
      <c r="P249" s="60">
        <v>0</v>
      </c>
      <c r="Q249" s="60">
        <v>0</v>
      </c>
      <c r="R249" s="60">
        <v>0</v>
      </c>
      <c r="S249" s="60">
        <v>0</v>
      </c>
      <c r="T249" s="60" t="s">
        <v>57</v>
      </c>
      <c r="U249" s="60">
        <f t="shared" si="23"/>
        <v>552532.4</v>
      </c>
      <c r="V249" s="61">
        <f t="shared" si="24"/>
        <v>15.719917561699475</v>
      </c>
      <c r="X249" s="60">
        <v>2194273.0299999998</v>
      </c>
      <c r="Y249" s="60">
        <v>3514855.5826158286</v>
      </c>
      <c r="Z249" s="60">
        <f t="shared" si="25"/>
        <v>1320582.5526158288</v>
      </c>
      <c r="AA249" s="60">
        <f t="shared" si="26"/>
        <v>207594.4886053949</v>
      </c>
      <c r="AC249" s="61">
        <v>137.76566439621539</v>
      </c>
      <c r="AD249" s="61">
        <f t="shared" si="21"/>
        <v>150.72240549802655</v>
      </c>
      <c r="AE249" s="62">
        <f t="shared" si="22"/>
        <v>12.956741101811161</v>
      </c>
      <c r="AF249" s="60">
        <v>1</v>
      </c>
      <c r="AG249" s="60">
        <v>1</v>
      </c>
      <c r="AH249" s="61">
        <f t="shared" si="27"/>
        <v>150.72240549802655</v>
      </c>
      <c r="AK249" s="61"/>
      <c r="AN249" s="61"/>
      <c r="AO249" s="62"/>
    </row>
    <row r="250" spans="1:41" s="60" customFormat="1">
      <c r="A250" s="63">
        <v>241</v>
      </c>
      <c r="B250" s="64" t="s">
        <v>298</v>
      </c>
      <c r="C250" s="63">
        <v>0</v>
      </c>
      <c r="T250" s="60" t="s">
        <v>57</v>
      </c>
      <c r="U250" s="60">
        <f t="shared" si="23"/>
        <v>0</v>
      </c>
      <c r="V250" s="61">
        <f t="shared" si="24"/>
        <v>0</v>
      </c>
      <c r="X250" s="60">
        <v>0</v>
      </c>
      <c r="Y250" s="60">
        <v>0</v>
      </c>
      <c r="Z250" s="60">
        <f t="shared" si="25"/>
        <v>0</v>
      </c>
      <c r="AA250" s="60">
        <f t="shared" si="26"/>
        <v>0</v>
      </c>
      <c r="AC250" s="61">
        <v>0</v>
      </c>
      <c r="AD250" s="61">
        <f t="shared" si="21"/>
        <v>0</v>
      </c>
      <c r="AE250" s="62">
        <f t="shared" si="22"/>
        <v>0</v>
      </c>
      <c r="AG250" s="60" t="s">
        <v>61</v>
      </c>
      <c r="AH250" s="61">
        <f t="shared" si="27"/>
        <v>0</v>
      </c>
      <c r="AK250" s="61"/>
      <c r="AN250" s="61"/>
      <c r="AO250" s="62"/>
    </row>
    <row r="251" spans="1:41" s="60" customFormat="1">
      <c r="A251" s="63">
        <v>242</v>
      </c>
      <c r="B251" s="64" t="s">
        <v>299</v>
      </c>
      <c r="C251" s="63">
        <v>1</v>
      </c>
      <c r="D251" s="60">
        <v>0</v>
      </c>
      <c r="E251" s="60">
        <v>0</v>
      </c>
      <c r="F251" s="60">
        <v>0</v>
      </c>
      <c r="G251" s="60">
        <v>0</v>
      </c>
      <c r="H251" s="60">
        <v>0</v>
      </c>
      <c r="I251" s="60">
        <v>0</v>
      </c>
      <c r="J251" s="60">
        <v>116437.25</v>
      </c>
      <c r="K251" s="60">
        <v>18617.330000000002</v>
      </c>
      <c r="L251" s="60">
        <v>290329</v>
      </c>
      <c r="M251" s="60">
        <v>0</v>
      </c>
      <c r="N251" s="60">
        <v>27511</v>
      </c>
      <c r="O251" s="60">
        <v>8596</v>
      </c>
      <c r="P251" s="60">
        <v>0</v>
      </c>
      <c r="Q251" s="60">
        <v>0</v>
      </c>
      <c r="R251" s="60">
        <v>0</v>
      </c>
      <c r="S251" s="60">
        <v>0</v>
      </c>
      <c r="U251" s="60">
        <f t="shared" si="23"/>
        <v>171161.58000000002</v>
      </c>
      <c r="V251" s="61">
        <f t="shared" si="24"/>
        <v>3.6088920778714471</v>
      </c>
      <c r="X251" s="60">
        <v>1414247.5399999998</v>
      </c>
      <c r="Y251" s="60">
        <v>4742773.58</v>
      </c>
      <c r="Z251" s="60">
        <f t="shared" si="25"/>
        <v>3328526.04</v>
      </c>
      <c r="AA251" s="60">
        <f t="shared" si="26"/>
        <v>120122.91256744819</v>
      </c>
      <c r="AC251" s="61">
        <v>341.41821384433399</v>
      </c>
      <c r="AD251" s="61">
        <f t="shared" si="21"/>
        <v>326.86291025350147</v>
      </c>
      <c r="AE251" s="62">
        <f t="shared" si="22"/>
        <v>-14.555303590832523</v>
      </c>
      <c r="AF251" s="60">
        <v>3.4965986394557822</v>
      </c>
      <c r="AG251" s="60">
        <v>1</v>
      </c>
      <c r="AH251" s="61">
        <f t="shared" si="27"/>
        <v>326.86291025350147</v>
      </c>
      <c r="AK251" s="61"/>
      <c r="AN251" s="61"/>
      <c r="AO251" s="62"/>
    </row>
    <row r="252" spans="1:41" s="60" customFormat="1">
      <c r="A252" s="63">
        <v>243</v>
      </c>
      <c r="B252" s="64" t="s">
        <v>300</v>
      </c>
      <c r="C252" s="63">
        <v>1</v>
      </c>
      <c r="D252" s="60">
        <v>0</v>
      </c>
      <c r="E252" s="60">
        <v>0</v>
      </c>
      <c r="F252" s="60">
        <v>0</v>
      </c>
      <c r="G252" s="60">
        <v>0</v>
      </c>
      <c r="H252" s="60">
        <v>0</v>
      </c>
      <c r="I252" s="60">
        <v>0</v>
      </c>
      <c r="J252" s="60">
        <v>5681800</v>
      </c>
      <c r="K252" s="60">
        <v>1900000</v>
      </c>
      <c r="L252" s="60">
        <v>8263180</v>
      </c>
      <c r="M252" s="60">
        <v>22850</v>
      </c>
      <c r="N252" s="60">
        <v>6063</v>
      </c>
      <c r="O252" s="60">
        <v>18748</v>
      </c>
      <c r="P252" s="60">
        <v>0</v>
      </c>
      <c r="Q252" s="60">
        <v>0</v>
      </c>
      <c r="R252" s="60">
        <v>0</v>
      </c>
      <c r="S252" s="60">
        <v>0</v>
      </c>
      <c r="T252" s="60" t="s">
        <v>57</v>
      </c>
      <c r="U252" s="60">
        <f t="shared" si="23"/>
        <v>15892641</v>
      </c>
      <c r="V252" s="61">
        <f t="shared" si="24"/>
        <v>12.130890685555665</v>
      </c>
      <c r="X252" s="60">
        <v>108294787.80678003</v>
      </c>
      <c r="Y252" s="60">
        <v>131009679.43700521</v>
      </c>
      <c r="Z252" s="60">
        <f t="shared" si="25"/>
        <v>22714891.630225182</v>
      </c>
      <c r="AA252" s="60">
        <f t="shared" si="26"/>
        <v>2755518.67300505</v>
      </c>
      <c r="AC252" s="61">
        <v>119.11486423340143</v>
      </c>
      <c r="AD252" s="61">
        <f t="shared" si="21"/>
        <v>118.43059427091886</v>
      </c>
      <c r="AE252" s="62">
        <f t="shared" si="22"/>
        <v>-0.6842699624825741</v>
      </c>
      <c r="AF252" s="60">
        <v>37.413541027229158</v>
      </c>
      <c r="AG252" s="60">
        <v>1</v>
      </c>
      <c r="AH252" s="61">
        <f t="shared" si="27"/>
        <v>118.43059427091886</v>
      </c>
      <c r="AK252" s="61"/>
      <c r="AN252" s="61"/>
      <c r="AO252" s="62"/>
    </row>
    <row r="253" spans="1:41" s="60" customFormat="1">
      <c r="A253" s="63">
        <v>244</v>
      </c>
      <c r="B253" s="64" t="s">
        <v>301</v>
      </c>
      <c r="C253" s="63">
        <v>1</v>
      </c>
      <c r="D253" s="60">
        <v>0</v>
      </c>
      <c r="E253" s="60">
        <v>41000</v>
      </c>
      <c r="F253" s="60">
        <v>0</v>
      </c>
      <c r="G253" s="60">
        <v>0</v>
      </c>
      <c r="H253" s="60">
        <v>0</v>
      </c>
      <c r="I253" s="60">
        <v>0</v>
      </c>
      <c r="J253" s="60">
        <v>2582587</v>
      </c>
      <c r="K253" s="60">
        <v>702390</v>
      </c>
      <c r="L253" s="60">
        <v>0</v>
      </c>
      <c r="M253" s="60">
        <v>30526</v>
      </c>
      <c r="N253" s="60">
        <v>136872</v>
      </c>
      <c r="O253" s="60">
        <v>185713</v>
      </c>
      <c r="P253" s="60">
        <v>0</v>
      </c>
      <c r="Q253" s="60">
        <v>0</v>
      </c>
      <c r="R253" s="60">
        <v>0</v>
      </c>
      <c r="S253" s="60">
        <v>0</v>
      </c>
      <c r="U253" s="60">
        <f t="shared" si="23"/>
        <v>3679088</v>
      </c>
      <c r="V253" s="61">
        <f t="shared" si="24"/>
        <v>7.6485355998112254</v>
      </c>
      <c r="X253" s="60">
        <v>35955443.988719992</v>
      </c>
      <c r="Y253" s="60">
        <v>48101861.486933582</v>
      </c>
      <c r="Z253" s="60">
        <f t="shared" si="25"/>
        <v>12146417.498213589</v>
      </c>
      <c r="AA253" s="60">
        <f t="shared" si="26"/>
        <v>929023.0664525663</v>
      </c>
      <c r="AC253" s="61">
        <v>132.07534135091521</v>
      </c>
      <c r="AD253" s="61">
        <f t="shared" si="21"/>
        <v>131.19804176324499</v>
      </c>
      <c r="AE253" s="62">
        <f t="shared" si="22"/>
        <v>-0.87729958767022254</v>
      </c>
      <c r="AF253" s="60">
        <v>209.94959154754957</v>
      </c>
      <c r="AG253" s="60">
        <v>1</v>
      </c>
      <c r="AH253" s="61">
        <f t="shared" si="27"/>
        <v>131.19804176324499</v>
      </c>
      <c r="AK253" s="61"/>
      <c r="AN253" s="61"/>
      <c r="AO253" s="62"/>
    </row>
    <row r="254" spans="1:41" s="60" customFormat="1">
      <c r="A254" s="63">
        <v>245</v>
      </c>
      <c r="B254" s="64" t="s">
        <v>302</v>
      </c>
      <c r="C254" s="63">
        <v>0</v>
      </c>
      <c r="T254" s="60" t="s">
        <v>57</v>
      </c>
      <c r="U254" s="60">
        <f t="shared" si="23"/>
        <v>0</v>
      </c>
      <c r="V254" s="61">
        <f t="shared" si="24"/>
        <v>0</v>
      </c>
      <c r="X254" s="60">
        <v>26009.8</v>
      </c>
      <c r="Y254" s="60">
        <v>9443</v>
      </c>
      <c r="Z254" s="60">
        <f t="shared" si="25"/>
        <v>0</v>
      </c>
      <c r="AA254" s="60">
        <f t="shared" si="26"/>
        <v>0</v>
      </c>
      <c r="AC254" s="61">
        <v>0</v>
      </c>
      <c r="AD254" s="61">
        <f t="shared" si="21"/>
        <v>0</v>
      </c>
      <c r="AE254" s="62">
        <f t="shared" si="22"/>
        <v>0</v>
      </c>
      <c r="AG254" s="60" t="s">
        <v>61</v>
      </c>
      <c r="AH254" s="61">
        <f t="shared" si="27"/>
        <v>0</v>
      </c>
      <c r="AK254" s="61"/>
      <c r="AN254" s="61"/>
      <c r="AO254" s="62"/>
    </row>
    <row r="255" spans="1:41" s="60" customFormat="1">
      <c r="A255" s="63">
        <v>246</v>
      </c>
      <c r="B255" s="64" t="s">
        <v>303</v>
      </c>
      <c r="C255" s="63">
        <v>1</v>
      </c>
      <c r="D255" s="60">
        <v>0</v>
      </c>
      <c r="E255" s="60">
        <v>0</v>
      </c>
      <c r="F255" s="60">
        <v>0</v>
      </c>
      <c r="G255" s="60">
        <v>0</v>
      </c>
      <c r="H255" s="60">
        <v>0</v>
      </c>
      <c r="I255" s="60">
        <v>406422</v>
      </c>
      <c r="J255" s="60">
        <v>1304036</v>
      </c>
      <c r="K255" s="60">
        <v>1088424</v>
      </c>
      <c r="L255" s="60">
        <v>1382112</v>
      </c>
      <c r="M255" s="60">
        <v>5540</v>
      </c>
      <c r="N255" s="60">
        <v>0</v>
      </c>
      <c r="O255" s="60">
        <v>1482</v>
      </c>
      <c r="P255" s="60">
        <v>0</v>
      </c>
      <c r="Q255" s="60">
        <v>0</v>
      </c>
      <c r="R255" s="60">
        <v>0</v>
      </c>
      <c r="S255" s="60">
        <v>0</v>
      </c>
      <c r="T255" s="60" t="s">
        <v>57</v>
      </c>
      <c r="U255" s="60">
        <f t="shared" si="23"/>
        <v>4188016</v>
      </c>
      <c r="V255" s="61">
        <f t="shared" si="24"/>
        <v>8.6759996560273436</v>
      </c>
      <c r="X255" s="60">
        <v>38963364.685199998</v>
      </c>
      <c r="Y255" s="60">
        <v>48271279</v>
      </c>
      <c r="Z255" s="60">
        <f t="shared" si="25"/>
        <v>9307914.3148000017</v>
      </c>
      <c r="AA255" s="60">
        <f t="shared" si="26"/>
        <v>807554.61393536802</v>
      </c>
      <c r="AC255" s="61">
        <v>115.04118847164109</v>
      </c>
      <c r="AD255" s="61">
        <f t="shared" si="21"/>
        <v>121.81628760642802</v>
      </c>
      <c r="AE255" s="62">
        <f t="shared" si="22"/>
        <v>6.7750991347869274</v>
      </c>
      <c r="AF255" s="60">
        <v>3.4983050847457626</v>
      </c>
      <c r="AG255" s="60">
        <v>1</v>
      </c>
      <c r="AH255" s="61">
        <f t="shared" si="27"/>
        <v>121.81628760642802</v>
      </c>
      <c r="AK255" s="61"/>
      <c r="AN255" s="61"/>
      <c r="AO255" s="62"/>
    </row>
    <row r="256" spans="1:41" s="60" customFormat="1">
      <c r="A256" s="63">
        <v>247</v>
      </c>
      <c r="B256" s="64" t="s">
        <v>304</v>
      </c>
      <c r="C256" s="63">
        <v>0</v>
      </c>
      <c r="U256" s="60">
        <f t="shared" si="23"/>
        <v>0</v>
      </c>
      <c r="V256" s="61">
        <f t="shared" si="24"/>
        <v>0</v>
      </c>
      <c r="X256" s="60">
        <v>91034.3</v>
      </c>
      <c r="Y256" s="60">
        <v>232969</v>
      </c>
      <c r="Z256" s="60">
        <f t="shared" si="25"/>
        <v>141934.70000000001</v>
      </c>
      <c r="AA256" s="60">
        <f t="shared" si="26"/>
        <v>0</v>
      </c>
      <c r="AC256" s="61">
        <v>0</v>
      </c>
      <c r="AD256" s="61">
        <f t="shared" si="21"/>
        <v>0</v>
      </c>
      <c r="AE256" s="62">
        <f t="shared" si="22"/>
        <v>0</v>
      </c>
      <c r="AG256" s="60" t="s">
        <v>61</v>
      </c>
      <c r="AH256" s="61">
        <f t="shared" si="27"/>
        <v>0</v>
      </c>
      <c r="AK256" s="61"/>
      <c r="AN256" s="61"/>
      <c r="AO256" s="62"/>
    </row>
    <row r="257" spans="1:41" s="60" customFormat="1">
      <c r="A257" s="63">
        <v>248</v>
      </c>
      <c r="B257" s="64" t="s">
        <v>305</v>
      </c>
      <c r="C257" s="63">
        <v>1</v>
      </c>
      <c r="D257" s="60">
        <v>0</v>
      </c>
      <c r="E257" s="60">
        <v>2452000</v>
      </c>
      <c r="F257" s="60">
        <v>0</v>
      </c>
      <c r="G257" s="60">
        <v>0</v>
      </c>
      <c r="H257" s="60">
        <v>0</v>
      </c>
      <c r="I257" s="60">
        <v>0</v>
      </c>
      <c r="J257" s="60">
        <v>2358400</v>
      </c>
      <c r="K257" s="60">
        <v>1731000</v>
      </c>
      <c r="L257" s="60">
        <v>438330</v>
      </c>
      <c r="M257" s="60">
        <v>6253</v>
      </c>
      <c r="N257" s="60">
        <v>0</v>
      </c>
      <c r="O257" s="60">
        <v>110411</v>
      </c>
      <c r="P257" s="60">
        <v>0</v>
      </c>
      <c r="Q257" s="60">
        <v>0</v>
      </c>
      <c r="R257" s="60">
        <v>0</v>
      </c>
      <c r="S257" s="60">
        <v>0</v>
      </c>
      <c r="U257" s="60">
        <f t="shared" si="23"/>
        <v>6658064</v>
      </c>
      <c r="V257" s="61">
        <f t="shared" si="24"/>
        <v>7.7592831004975844</v>
      </c>
      <c r="X257" s="60">
        <v>79960501.103390008</v>
      </c>
      <c r="Y257" s="60">
        <v>85807721.07120353</v>
      </c>
      <c r="Z257" s="60">
        <f t="shared" si="25"/>
        <v>5847219.9678135216</v>
      </c>
      <c r="AA257" s="60">
        <f t="shared" si="26"/>
        <v>453702.35081147484</v>
      </c>
      <c r="AC257" s="61">
        <v>104.4131441260871</v>
      </c>
      <c r="AD257" s="61">
        <f t="shared" si="21"/>
        <v>106.74522738424082</v>
      </c>
      <c r="AE257" s="62">
        <f t="shared" si="22"/>
        <v>2.3320832581537161</v>
      </c>
      <c r="AF257" s="60">
        <v>155.13213448525647</v>
      </c>
      <c r="AG257" s="60">
        <v>1</v>
      </c>
      <c r="AH257" s="61">
        <f t="shared" si="27"/>
        <v>106.74522738424082</v>
      </c>
      <c r="AK257" s="61"/>
      <c r="AN257" s="61"/>
      <c r="AO257" s="62"/>
    </row>
    <row r="258" spans="1:41" s="60" customFormat="1">
      <c r="A258" s="63">
        <v>249</v>
      </c>
      <c r="B258" s="64" t="s">
        <v>306</v>
      </c>
      <c r="C258" s="63">
        <v>1</v>
      </c>
      <c r="D258" s="60">
        <v>13000</v>
      </c>
      <c r="E258" s="60">
        <v>167284</v>
      </c>
      <c r="F258" s="60">
        <v>0</v>
      </c>
      <c r="G258" s="60">
        <v>0</v>
      </c>
      <c r="H258" s="60">
        <v>0</v>
      </c>
      <c r="I258" s="60">
        <v>0</v>
      </c>
      <c r="J258" s="60">
        <v>0</v>
      </c>
      <c r="K258" s="60">
        <v>0</v>
      </c>
      <c r="L258" s="60">
        <v>0</v>
      </c>
      <c r="M258" s="60">
        <v>306208</v>
      </c>
      <c r="N258" s="60">
        <v>4505</v>
      </c>
      <c r="O258" s="60">
        <v>1206</v>
      </c>
      <c r="P258" s="60">
        <v>0</v>
      </c>
      <c r="Q258" s="60">
        <v>0</v>
      </c>
      <c r="R258" s="60">
        <v>0</v>
      </c>
      <c r="S258" s="60">
        <v>0</v>
      </c>
      <c r="U258" s="60">
        <f t="shared" si="23"/>
        <v>479203</v>
      </c>
      <c r="V258" s="61">
        <f t="shared" si="24"/>
        <v>12.893321882241013</v>
      </c>
      <c r="X258" s="60">
        <v>1381559.82</v>
      </c>
      <c r="Y258" s="60">
        <v>3716676</v>
      </c>
      <c r="Z258" s="60">
        <f t="shared" si="25"/>
        <v>2335116.1799999997</v>
      </c>
      <c r="AA258" s="60">
        <f t="shared" si="26"/>
        <v>301074.04541169037</v>
      </c>
      <c r="AC258" s="61">
        <v>212.9552620164863</v>
      </c>
      <c r="AD258" s="61">
        <f t="shared" si="21"/>
        <v>247.22794519229066</v>
      </c>
      <c r="AE258" s="62">
        <f t="shared" si="22"/>
        <v>34.27268317580436</v>
      </c>
      <c r="AG258" s="60">
        <v>1</v>
      </c>
      <c r="AH258" s="61">
        <f t="shared" si="27"/>
        <v>247.22794519229066</v>
      </c>
      <c r="AK258" s="61"/>
      <c r="AN258" s="61"/>
      <c r="AO258" s="62"/>
    </row>
    <row r="259" spans="1:41" s="60" customFormat="1">
      <c r="A259" s="63">
        <v>250</v>
      </c>
      <c r="B259" s="64" t="s">
        <v>307</v>
      </c>
      <c r="C259" s="63">
        <v>1</v>
      </c>
      <c r="D259" s="60">
        <v>0</v>
      </c>
      <c r="E259" s="60">
        <v>0</v>
      </c>
      <c r="F259" s="60">
        <v>0</v>
      </c>
      <c r="G259" s="60">
        <v>0</v>
      </c>
      <c r="H259" s="60">
        <v>0</v>
      </c>
      <c r="I259" s="60">
        <v>0</v>
      </c>
      <c r="J259" s="60">
        <v>0</v>
      </c>
      <c r="K259" s="60">
        <v>131000</v>
      </c>
      <c r="L259" s="60">
        <v>116418</v>
      </c>
      <c r="M259" s="60">
        <v>0</v>
      </c>
      <c r="N259" s="60">
        <v>481</v>
      </c>
      <c r="O259" s="60">
        <v>0</v>
      </c>
      <c r="P259" s="60">
        <v>0</v>
      </c>
      <c r="Q259" s="60">
        <v>0</v>
      </c>
      <c r="R259" s="60">
        <v>0</v>
      </c>
      <c r="S259" s="60">
        <v>0</v>
      </c>
      <c r="U259" s="60">
        <f t="shared" si="23"/>
        <v>131481</v>
      </c>
      <c r="V259" s="61">
        <f t="shared" si="24"/>
        <v>2.1989539828727742</v>
      </c>
      <c r="X259" s="60">
        <v>4252932.9000000004</v>
      </c>
      <c r="Y259" s="60">
        <v>5979252</v>
      </c>
      <c r="Z259" s="60">
        <f t="shared" si="25"/>
        <v>1726319.0999999996</v>
      </c>
      <c r="AA259" s="60">
        <f t="shared" si="26"/>
        <v>37960.96260654342</v>
      </c>
      <c r="AC259" s="61">
        <v>134.87606406131277</v>
      </c>
      <c r="AD259" s="61">
        <f t="shared" si="21"/>
        <v>139.69867799685849</v>
      </c>
      <c r="AE259" s="62">
        <f t="shared" si="22"/>
        <v>4.8226139355457178</v>
      </c>
      <c r="AG259" s="60">
        <v>1</v>
      </c>
      <c r="AH259" s="61">
        <f t="shared" si="27"/>
        <v>139.69867799685849</v>
      </c>
      <c r="AK259" s="61"/>
      <c r="AN259" s="61"/>
      <c r="AO259" s="62"/>
    </row>
    <row r="260" spans="1:41" s="60" customFormat="1">
      <c r="A260" s="63">
        <v>251</v>
      </c>
      <c r="B260" s="64" t="s">
        <v>308</v>
      </c>
      <c r="C260" s="63">
        <v>1</v>
      </c>
      <c r="D260" s="60">
        <v>0</v>
      </c>
      <c r="E260" s="60">
        <v>0</v>
      </c>
      <c r="F260" s="60">
        <v>0</v>
      </c>
      <c r="G260" s="60">
        <v>0</v>
      </c>
      <c r="H260" s="60">
        <v>0</v>
      </c>
      <c r="I260" s="60">
        <v>0</v>
      </c>
      <c r="J260" s="60">
        <v>640000</v>
      </c>
      <c r="K260" s="60">
        <v>1000000</v>
      </c>
      <c r="L260" s="60">
        <v>1547954</v>
      </c>
      <c r="M260" s="60">
        <v>34088</v>
      </c>
      <c r="N260" s="60">
        <v>0</v>
      </c>
      <c r="O260" s="60">
        <v>53458</v>
      </c>
      <c r="P260" s="60">
        <v>0</v>
      </c>
      <c r="Q260" s="60">
        <v>0</v>
      </c>
      <c r="R260" s="60">
        <v>0</v>
      </c>
      <c r="S260" s="60">
        <v>0</v>
      </c>
      <c r="T260" s="60" t="s">
        <v>57</v>
      </c>
      <c r="U260" s="60">
        <f t="shared" si="23"/>
        <v>3275500</v>
      </c>
      <c r="V260" s="61">
        <f t="shared" si="24"/>
        <v>10.905372048356273</v>
      </c>
      <c r="X260" s="60">
        <v>23580543.138319999</v>
      </c>
      <c r="Y260" s="60">
        <v>30035655.688553091</v>
      </c>
      <c r="Z260" s="60">
        <f t="shared" si="25"/>
        <v>6455112.5502330922</v>
      </c>
      <c r="AA260" s="60">
        <f t="shared" si="26"/>
        <v>703954.03974305745</v>
      </c>
      <c r="AC260" s="61">
        <v>118.16471134767257</v>
      </c>
      <c r="AD260" s="61">
        <f t="shared" si="21"/>
        <v>124.38942341893731</v>
      </c>
      <c r="AE260" s="62">
        <f t="shared" si="22"/>
        <v>6.2247120712647472</v>
      </c>
      <c r="AF260" s="60">
        <v>73.989864864864856</v>
      </c>
      <c r="AG260" s="60">
        <v>1</v>
      </c>
      <c r="AH260" s="61">
        <f t="shared" si="27"/>
        <v>124.38942341893731</v>
      </c>
      <c r="AK260" s="61"/>
      <c r="AN260" s="61"/>
      <c r="AO260" s="62"/>
    </row>
    <row r="261" spans="1:41" s="60" customFormat="1">
      <c r="A261" s="63">
        <v>252</v>
      </c>
      <c r="B261" s="64" t="s">
        <v>309</v>
      </c>
      <c r="C261" s="63">
        <v>1</v>
      </c>
      <c r="D261" s="60">
        <v>0</v>
      </c>
      <c r="E261" s="60">
        <v>185070</v>
      </c>
      <c r="F261" s="60">
        <v>0</v>
      </c>
      <c r="G261" s="60">
        <v>0</v>
      </c>
      <c r="H261" s="60">
        <v>0</v>
      </c>
      <c r="I261" s="60" t="s">
        <v>0</v>
      </c>
      <c r="J261" s="60">
        <v>653013</v>
      </c>
      <c r="K261" s="60">
        <v>365262</v>
      </c>
      <c r="L261" s="60">
        <v>425820</v>
      </c>
      <c r="M261" s="60">
        <v>0</v>
      </c>
      <c r="N261" s="60">
        <v>33074.53</v>
      </c>
      <c r="O261" s="60">
        <v>0</v>
      </c>
      <c r="P261" s="60">
        <v>0</v>
      </c>
      <c r="Q261" s="60">
        <v>0</v>
      </c>
      <c r="R261" s="60">
        <v>0</v>
      </c>
      <c r="S261" s="60">
        <v>0</v>
      </c>
      <c r="T261" s="60" t="s">
        <v>57</v>
      </c>
      <c r="U261" s="60">
        <f t="shared" si="23"/>
        <v>1662239.53</v>
      </c>
      <c r="V261" s="61">
        <f t="shared" si="24"/>
        <v>11.667797105329232</v>
      </c>
      <c r="X261" s="60">
        <v>7619731.0979199996</v>
      </c>
      <c r="Y261" s="60">
        <v>14246387</v>
      </c>
      <c r="Z261" s="60">
        <f t="shared" si="25"/>
        <v>6626655.9020800004</v>
      </c>
      <c r="AA261" s="60">
        <f t="shared" si="26"/>
        <v>773184.76552301901</v>
      </c>
      <c r="AC261" s="61">
        <v>165.35103463870436</v>
      </c>
      <c r="AD261" s="61">
        <f t="shared" si="21"/>
        <v>176.8199174135533</v>
      </c>
      <c r="AE261" s="62">
        <f t="shared" si="22"/>
        <v>11.468882774848936</v>
      </c>
      <c r="AG261" s="60">
        <v>1</v>
      </c>
      <c r="AH261" s="61">
        <f t="shared" si="27"/>
        <v>176.8199174135533</v>
      </c>
      <c r="AK261" s="61"/>
      <c r="AN261" s="61"/>
      <c r="AO261" s="62"/>
    </row>
    <row r="262" spans="1:41" s="60" customFormat="1">
      <c r="A262" s="63">
        <v>253</v>
      </c>
      <c r="B262" s="64" t="s">
        <v>310</v>
      </c>
      <c r="C262" s="63">
        <v>1</v>
      </c>
      <c r="D262" s="60">
        <v>0</v>
      </c>
      <c r="E262" s="60">
        <v>0</v>
      </c>
      <c r="F262" s="60">
        <v>0</v>
      </c>
      <c r="G262" s="60">
        <v>0</v>
      </c>
      <c r="H262" s="60">
        <v>0</v>
      </c>
      <c r="I262" s="60">
        <v>0</v>
      </c>
      <c r="J262" s="60">
        <v>0</v>
      </c>
      <c r="K262" s="60">
        <v>0</v>
      </c>
      <c r="L262" s="60">
        <v>39654</v>
      </c>
      <c r="M262" s="60">
        <v>0</v>
      </c>
      <c r="N262" s="60">
        <v>3378</v>
      </c>
      <c r="O262" s="60">
        <v>1406</v>
      </c>
      <c r="P262" s="60">
        <v>0</v>
      </c>
      <c r="Q262" s="60">
        <v>0</v>
      </c>
      <c r="R262" s="60">
        <v>0</v>
      </c>
      <c r="S262" s="60">
        <v>0</v>
      </c>
      <c r="U262" s="60">
        <f t="shared" si="23"/>
        <v>4784</v>
      </c>
      <c r="V262" s="61">
        <f t="shared" si="24"/>
        <v>0.29274674652745691</v>
      </c>
      <c r="X262" s="60">
        <v>618393.5</v>
      </c>
      <c r="Y262" s="60">
        <v>1634177</v>
      </c>
      <c r="Z262" s="60">
        <f t="shared" si="25"/>
        <v>1015783.5</v>
      </c>
      <c r="AA262" s="60">
        <f t="shared" si="26"/>
        <v>2973.6731480127305</v>
      </c>
      <c r="AC262" s="61">
        <v>284.13558422574005</v>
      </c>
      <c r="AD262" s="61">
        <f t="shared" si="21"/>
        <v>263.78080087387514</v>
      </c>
      <c r="AE262" s="62">
        <f t="shared" si="22"/>
        <v>-20.35478335186491</v>
      </c>
      <c r="AF262" s="60">
        <v>1</v>
      </c>
      <c r="AG262" s="60">
        <v>1</v>
      </c>
      <c r="AH262" s="61">
        <f t="shared" si="27"/>
        <v>263.78080087387514</v>
      </c>
      <c r="AK262" s="61"/>
      <c r="AN262" s="61"/>
      <c r="AO262" s="62"/>
    </row>
    <row r="263" spans="1:41" s="60" customFormat="1">
      <c r="A263" s="63">
        <v>254</v>
      </c>
      <c r="B263" s="64" t="s">
        <v>311</v>
      </c>
      <c r="C263" s="63">
        <v>0</v>
      </c>
      <c r="T263" s="60" t="s">
        <v>57</v>
      </c>
      <c r="U263" s="60">
        <f t="shared" si="23"/>
        <v>0</v>
      </c>
      <c r="V263" s="61">
        <f t="shared" si="24"/>
        <v>0</v>
      </c>
      <c r="X263" s="60">
        <v>66468.098199999993</v>
      </c>
      <c r="Y263" s="60">
        <v>0</v>
      </c>
      <c r="Z263" s="60">
        <f t="shared" si="25"/>
        <v>0</v>
      </c>
      <c r="AA263" s="60">
        <f t="shared" si="26"/>
        <v>0</v>
      </c>
      <c r="AC263" s="61">
        <v>0</v>
      </c>
      <c r="AD263" s="61">
        <f t="shared" si="21"/>
        <v>0</v>
      </c>
      <c r="AE263" s="62">
        <f t="shared" si="22"/>
        <v>0</v>
      </c>
      <c r="AG263" s="60" t="s">
        <v>61</v>
      </c>
      <c r="AH263" s="61">
        <f t="shared" si="27"/>
        <v>0</v>
      </c>
      <c r="AK263" s="61"/>
      <c r="AN263" s="61"/>
      <c r="AO263" s="62"/>
    </row>
    <row r="264" spans="1:41" s="60" customFormat="1">
      <c r="A264" s="63">
        <v>255</v>
      </c>
      <c r="B264" s="64" t="s">
        <v>312</v>
      </c>
      <c r="C264" s="63">
        <v>0</v>
      </c>
      <c r="U264" s="60">
        <f t="shared" si="23"/>
        <v>0</v>
      </c>
      <c r="V264" s="61">
        <f t="shared" si="24"/>
        <v>0</v>
      </c>
      <c r="X264" s="60">
        <v>0</v>
      </c>
      <c r="Y264" s="60">
        <v>0</v>
      </c>
      <c r="Z264" s="60">
        <f t="shared" si="25"/>
        <v>0</v>
      </c>
      <c r="AA264" s="60">
        <f t="shared" si="26"/>
        <v>0</v>
      </c>
      <c r="AC264" s="61">
        <v>0</v>
      </c>
      <c r="AD264" s="61">
        <f t="shared" si="21"/>
        <v>0</v>
      </c>
      <c r="AE264" s="62">
        <f t="shared" si="22"/>
        <v>0</v>
      </c>
      <c r="AG264" s="60" t="s">
        <v>61</v>
      </c>
      <c r="AH264" s="61">
        <f t="shared" si="27"/>
        <v>0</v>
      </c>
      <c r="AK264" s="61"/>
      <c r="AN264" s="61"/>
      <c r="AO264" s="62"/>
    </row>
    <row r="265" spans="1:41" s="60" customFormat="1">
      <c r="A265" s="63">
        <v>256</v>
      </c>
      <c r="B265" s="64" t="s">
        <v>313</v>
      </c>
      <c r="C265" s="63">
        <v>0</v>
      </c>
      <c r="U265" s="60">
        <f t="shared" si="23"/>
        <v>0</v>
      </c>
      <c r="V265" s="61">
        <f t="shared" si="24"/>
        <v>0</v>
      </c>
      <c r="X265" s="60">
        <v>220031.55</v>
      </c>
      <c r="Y265" s="60">
        <v>223252.29</v>
      </c>
      <c r="Z265" s="60">
        <f t="shared" si="25"/>
        <v>3220.7400000000198</v>
      </c>
      <c r="AA265" s="60">
        <f t="shared" si="26"/>
        <v>0</v>
      </c>
      <c r="AC265" s="61">
        <v>0</v>
      </c>
      <c r="AD265" s="61">
        <f t="shared" si="21"/>
        <v>0</v>
      </c>
      <c r="AE265" s="62">
        <f t="shared" si="22"/>
        <v>0</v>
      </c>
      <c r="AG265" s="60" t="s">
        <v>61</v>
      </c>
      <c r="AH265" s="61">
        <f t="shared" si="27"/>
        <v>0</v>
      </c>
      <c r="AK265" s="61"/>
      <c r="AN265" s="61"/>
      <c r="AO265" s="62"/>
    </row>
    <row r="266" spans="1:41" s="60" customFormat="1">
      <c r="A266" s="63">
        <v>257</v>
      </c>
      <c r="B266" s="64" t="s">
        <v>314</v>
      </c>
      <c r="C266" s="63">
        <v>0</v>
      </c>
      <c r="U266" s="60">
        <f t="shared" si="23"/>
        <v>0</v>
      </c>
      <c r="V266" s="61">
        <f t="shared" si="24"/>
        <v>0</v>
      </c>
      <c r="X266" s="60">
        <v>0</v>
      </c>
      <c r="Y266" s="60">
        <v>0</v>
      </c>
      <c r="Z266" s="60">
        <f t="shared" si="25"/>
        <v>0</v>
      </c>
      <c r="AA266" s="60">
        <f t="shared" si="26"/>
        <v>0</v>
      </c>
      <c r="AC266" s="61">
        <v>0</v>
      </c>
      <c r="AD266" s="61">
        <f t="shared" ref="AD266:AD329" si="28">IF(C266=1,(Y266-AA266)/X266*100,0)</f>
        <v>0</v>
      </c>
      <c r="AE266" s="62">
        <f t="shared" ref="AE266:AE329" si="29">AD266-AC266</f>
        <v>0</v>
      </c>
      <c r="AG266" s="60" t="s">
        <v>61</v>
      </c>
      <c r="AH266" s="61">
        <f t="shared" si="27"/>
        <v>0</v>
      </c>
      <c r="AK266" s="61"/>
      <c r="AN266" s="61"/>
      <c r="AO266" s="62"/>
    </row>
    <row r="267" spans="1:41" s="60" customFormat="1">
      <c r="A267" s="63">
        <v>258</v>
      </c>
      <c r="B267" s="64" t="s">
        <v>315</v>
      </c>
      <c r="C267" s="63">
        <v>1</v>
      </c>
      <c r="D267" s="60">
        <v>0</v>
      </c>
      <c r="E267" s="60">
        <v>0</v>
      </c>
      <c r="F267" s="60">
        <v>0</v>
      </c>
      <c r="G267" s="60">
        <v>0</v>
      </c>
      <c r="H267" s="60">
        <v>0</v>
      </c>
      <c r="I267" s="60">
        <v>433491.39</v>
      </c>
      <c r="J267" s="60">
        <v>1702564.48</v>
      </c>
      <c r="K267" s="60">
        <v>1016841.14</v>
      </c>
      <c r="L267" s="60">
        <v>2439283</v>
      </c>
      <c r="M267" s="60">
        <v>1362</v>
      </c>
      <c r="N267" s="60">
        <v>23526.9</v>
      </c>
      <c r="O267" s="60">
        <v>318146</v>
      </c>
      <c r="P267" s="60">
        <v>0</v>
      </c>
      <c r="Q267" s="60">
        <v>0</v>
      </c>
      <c r="R267" s="60">
        <v>0</v>
      </c>
      <c r="S267" s="60">
        <v>0</v>
      </c>
      <c r="U267" s="60">
        <f t="shared" ref="U267:U330" si="30">IF(T267="X",SUM(D267:S267),SUM(D267:S267)-D267-L267)</f>
        <v>3495931.91</v>
      </c>
      <c r="V267" s="61">
        <f t="shared" ref="V267:V330" si="31">IF(AND(C267=1,U267&gt;0),U267/Y267*100,0)</f>
        <v>5.1647342856685015</v>
      </c>
      <c r="X267" s="60">
        <v>52070759.630000003</v>
      </c>
      <c r="Y267" s="60">
        <v>67688514.386902317</v>
      </c>
      <c r="Z267" s="60">
        <f t="shared" ref="Z267:Z330" si="32">IF(Y267-X267&gt;0,Y267-X267,0)</f>
        <v>15617754.756902315</v>
      </c>
      <c r="AA267" s="60">
        <f t="shared" ref="AA267:AA330" si="33">V267*0.01*Z267</f>
        <v>806615.53458135715</v>
      </c>
      <c r="AC267" s="61">
        <v>118.91767353563469</v>
      </c>
      <c r="AD267" s="61">
        <f t="shared" si="28"/>
        <v>128.44425417943717</v>
      </c>
      <c r="AE267" s="62">
        <f t="shared" si="29"/>
        <v>9.5265806438024754</v>
      </c>
      <c r="AF267" s="60">
        <v>330.36418808091855</v>
      </c>
      <c r="AG267" s="60">
        <v>1</v>
      </c>
      <c r="AH267" s="61">
        <f t="shared" ref="AH267:AH330" si="34">IF(AG267=1,AD267,AC267)</f>
        <v>128.44425417943717</v>
      </c>
      <c r="AK267" s="61"/>
      <c r="AN267" s="61"/>
      <c r="AO267" s="62"/>
    </row>
    <row r="268" spans="1:41" s="60" customFormat="1">
      <c r="A268" s="63">
        <v>259</v>
      </c>
      <c r="B268" s="64" t="s">
        <v>316</v>
      </c>
      <c r="C268" s="63">
        <v>0</v>
      </c>
      <c r="T268" s="60" t="s">
        <v>57</v>
      </c>
      <c r="U268" s="60">
        <f t="shared" si="30"/>
        <v>0</v>
      </c>
      <c r="V268" s="61">
        <f t="shared" si="31"/>
        <v>0</v>
      </c>
      <c r="X268" s="60">
        <v>52019.6</v>
      </c>
      <c r="Y268" s="60">
        <v>0</v>
      </c>
      <c r="Z268" s="60">
        <f t="shared" si="32"/>
        <v>0</v>
      </c>
      <c r="AA268" s="60">
        <f t="shared" si="33"/>
        <v>0</v>
      </c>
      <c r="AC268" s="61">
        <v>0</v>
      </c>
      <c r="AD268" s="61">
        <f t="shared" si="28"/>
        <v>0</v>
      </c>
      <c r="AE268" s="62">
        <f t="shared" si="29"/>
        <v>0</v>
      </c>
      <c r="AG268" s="60" t="s">
        <v>61</v>
      </c>
      <c r="AH268" s="61">
        <f t="shared" si="34"/>
        <v>0</v>
      </c>
      <c r="AK268" s="61"/>
      <c r="AN268" s="61"/>
      <c r="AO268" s="62"/>
    </row>
    <row r="269" spans="1:41" s="60" customFormat="1">
      <c r="A269" s="63">
        <v>260</v>
      </c>
      <c r="B269" s="64" t="s">
        <v>317</v>
      </c>
      <c r="C269" s="63">
        <v>0</v>
      </c>
      <c r="U269" s="60">
        <f t="shared" si="30"/>
        <v>0</v>
      </c>
      <c r="V269" s="61">
        <f t="shared" si="31"/>
        <v>0</v>
      </c>
      <c r="X269" s="60">
        <v>0</v>
      </c>
      <c r="Y269" s="60">
        <v>0</v>
      </c>
      <c r="Z269" s="60">
        <f t="shared" si="32"/>
        <v>0</v>
      </c>
      <c r="AA269" s="60">
        <f t="shared" si="33"/>
        <v>0</v>
      </c>
      <c r="AC269" s="61">
        <v>0</v>
      </c>
      <c r="AD269" s="61">
        <f t="shared" si="28"/>
        <v>0</v>
      </c>
      <c r="AE269" s="62">
        <f t="shared" si="29"/>
        <v>0</v>
      </c>
      <c r="AG269" s="60" t="s">
        <v>61</v>
      </c>
      <c r="AH269" s="61">
        <f t="shared" si="34"/>
        <v>0</v>
      </c>
      <c r="AK269" s="61"/>
      <c r="AN269" s="61"/>
      <c r="AO269" s="62"/>
    </row>
    <row r="270" spans="1:41" s="60" customFormat="1">
      <c r="A270" s="63">
        <v>261</v>
      </c>
      <c r="B270" s="64" t="s">
        <v>318</v>
      </c>
      <c r="C270" s="63">
        <v>1</v>
      </c>
      <c r="D270" s="60">
        <v>0</v>
      </c>
      <c r="E270" s="60">
        <v>0</v>
      </c>
      <c r="F270" s="60">
        <v>0</v>
      </c>
      <c r="G270" s="60">
        <v>0</v>
      </c>
      <c r="H270" s="60">
        <v>0</v>
      </c>
      <c r="I270" s="60">
        <v>0</v>
      </c>
      <c r="J270" s="60">
        <v>1527778</v>
      </c>
      <c r="K270" s="60">
        <v>624195</v>
      </c>
      <c r="L270" s="60">
        <v>411929</v>
      </c>
      <c r="M270" s="60">
        <v>817</v>
      </c>
      <c r="N270" s="60">
        <v>55710.3</v>
      </c>
      <c r="O270" s="60">
        <v>176969</v>
      </c>
      <c r="P270" s="60">
        <v>0</v>
      </c>
      <c r="Q270" s="60">
        <v>0</v>
      </c>
      <c r="R270" s="60">
        <v>0</v>
      </c>
      <c r="S270" s="60">
        <v>0</v>
      </c>
      <c r="T270" s="60" t="s">
        <v>57</v>
      </c>
      <c r="U270" s="60">
        <f t="shared" si="30"/>
        <v>2797398.3</v>
      </c>
      <c r="V270" s="61">
        <f t="shared" si="31"/>
        <v>6.8696625008776007</v>
      </c>
      <c r="X270" s="60">
        <v>28304004.249999989</v>
      </c>
      <c r="Y270" s="60">
        <v>40721044.15089725</v>
      </c>
      <c r="Z270" s="60">
        <f t="shared" si="32"/>
        <v>12417039.900897261</v>
      </c>
      <c r="AA270" s="60">
        <f t="shared" si="33"/>
        <v>853008.73379094829</v>
      </c>
      <c r="AC270" s="61">
        <v>125.67820909718237</v>
      </c>
      <c r="AD270" s="61">
        <f t="shared" si="28"/>
        <v>140.85652003499229</v>
      </c>
      <c r="AE270" s="62">
        <f t="shared" si="29"/>
        <v>15.178310937809911</v>
      </c>
      <c r="AF270" s="60">
        <v>201.25510204081633</v>
      </c>
      <c r="AG270" s="60">
        <v>1</v>
      </c>
      <c r="AH270" s="61">
        <f t="shared" si="34"/>
        <v>140.85652003499229</v>
      </c>
      <c r="AK270" s="61"/>
      <c r="AN270" s="61"/>
      <c r="AO270" s="62"/>
    </row>
    <row r="271" spans="1:41" s="60" customFormat="1">
      <c r="A271" s="63">
        <v>262</v>
      </c>
      <c r="B271" s="64" t="s">
        <v>319</v>
      </c>
      <c r="C271" s="63">
        <v>1</v>
      </c>
      <c r="D271" s="60">
        <v>0</v>
      </c>
      <c r="E271" s="60">
        <v>160600</v>
      </c>
      <c r="F271" s="60">
        <v>0</v>
      </c>
      <c r="G271" s="60">
        <v>0</v>
      </c>
      <c r="H271" s="60">
        <v>0</v>
      </c>
      <c r="I271" s="60">
        <v>0</v>
      </c>
      <c r="J271" s="60">
        <v>865668</v>
      </c>
      <c r="K271" s="60">
        <v>170248</v>
      </c>
      <c r="L271" s="60">
        <v>2004701</v>
      </c>
      <c r="M271" s="60">
        <v>664</v>
      </c>
      <c r="N271" s="60">
        <v>0</v>
      </c>
      <c r="O271" s="60">
        <v>137464</v>
      </c>
      <c r="P271" s="60">
        <v>0</v>
      </c>
      <c r="Q271" s="60">
        <v>0</v>
      </c>
      <c r="R271" s="60">
        <v>0</v>
      </c>
      <c r="S271" s="60">
        <v>0</v>
      </c>
      <c r="T271" s="60" t="s">
        <v>57</v>
      </c>
      <c r="U271" s="60">
        <f t="shared" si="30"/>
        <v>3339345</v>
      </c>
      <c r="V271" s="61">
        <f t="shared" si="31"/>
        <v>9.185648608412107</v>
      </c>
      <c r="X271" s="60">
        <v>28469688.994549997</v>
      </c>
      <c r="Y271" s="60">
        <v>36353938</v>
      </c>
      <c r="Z271" s="60">
        <f t="shared" si="32"/>
        <v>7884249.0054500028</v>
      </c>
      <c r="AA271" s="60">
        <f t="shared" si="33"/>
        <v>724219.4090528636</v>
      </c>
      <c r="AC271" s="61">
        <v>129.9789538606957</v>
      </c>
      <c r="AD271" s="61">
        <f t="shared" si="28"/>
        <v>125.14965863437355</v>
      </c>
      <c r="AE271" s="62">
        <f t="shared" si="29"/>
        <v>-4.8292952263221451</v>
      </c>
      <c r="AF271" s="60">
        <v>148.63041539549886</v>
      </c>
      <c r="AG271" s="60">
        <v>1</v>
      </c>
      <c r="AH271" s="61">
        <f t="shared" si="34"/>
        <v>125.14965863437355</v>
      </c>
      <c r="AK271" s="61"/>
      <c r="AN271" s="61"/>
      <c r="AO271" s="62"/>
    </row>
    <row r="272" spans="1:41" s="60" customFormat="1">
      <c r="A272" s="63">
        <v>263</v>
      </c>
      <c r="B272" s="64" t="s">
        <v>320</v>
      </c>
      <c r="C272" s="63">
        <v>1</v>
      </c>
      <c r="D272" s="60">
        <v>0</v>
      </c>
      <c r="E272" s="60">
        <v>50758</v>
      </c>
      <c r="F272" s="60">
        <v>0</v>
      </c>
      <c r="G272" s="60">
        <v>0</v>
      </c>
      <c r="H272" s="60">
        <v>0</v>
      </c>
      <c r="I272" s="60">
        <v>0</v>
      </c>
      <c r="J272" s="60">
        <v>0</v>
      </c>
      <c r="K272" s="60">
        <v>0</v>
      </c>
      <c r="L272" s="60">
        <v>6824</v>
      </c>
      <c r="M272" s="60">
        <v>0</v>
      </c>
      <c r="N272" s="60">
        <v>10427</v>
      </c>
      <c r="O272" s="60">
        <v>3054</v>
      </c>
      <c r="P272" s="60">
        <v>0</v>
      </c>
      <c r="Q272" s="60">
        <v>0</v>
      </c>
      <c r="R272" s="60">
        <v>0</v>
      </c>
      <c r="S272" s="60">
        <v>0</v>
      </c>
      <c r="T272" s="60" t="s">
        <v>57</v>
      </c>
      <c r="U272" s="60">
        <f t="shared" si="30"/>
        <v>71063</v>
      </c>
      <c r="V272" s="61">
        <f t="shared" si="31"/>
        <v>7.2278360634061745</v>
      </c>
      <c r="X272" s="60">
        <v>600300.83000000007</v>
      </c>
      <c r="Y272" s="60">
        <v>983185</v>
      </c>
      <c r="Z272" s="60">
        <f t="shared" si="32"/>
        <v>382884.16999999993</v>
      </c>
      <c r="AA272" s="60">
        <f t="shared" si="33"/>
        <v>27674.240120333401</v>
      </c>
      <c r="AC272" s="61">
        <v>145.30230833124847</v>
      </c>
      <c r="AD272" s="61">
        <f t="shared" si="28"/>
        <v>159.17198713179633</v>
      </c>
      <c r="AE272" s="62">
        <f t="shared" si="29"/>
        <v>13.86967880054786</v>
      </c>
      <c r="AF272" s="60">
        <v>2</v>
      </c>
      <c r="AG272" s="60">
        <v>1</v>
      </c>
      <c r="AH272" s="61">
        <f t="shared" si="34"/>
        <v>159.17198713179633</v>
      </c>
      <c r="AK272" s="61"/>
      <c r="AN272" s="61"/>
      <c r="AO272" s="62"/>
    </row>
    <row r="273" spans="1:41" s="60" customFormat="1">
      <c r="A273" s="63">
        <v>264</v>
      </c>
      <c r="B273" s="64" t="s">
        <v>321</v>
      </c>
      <c r="C273" s="63">
        <v>1</v>
      </c>
      <c r="D273" s="60">
        <v>0</v>
      </c>
      <c r="E273" s="60">
        <v>0</v>
      </c>
      <c r="F273" s="60">
        <v>0</v>
      </c>
      <c r="G273" s="60">
        <v>0</v>
      </c>
      <c r="H273" s="60">
        <v>0</v>
      </c>
      <c r="I273" s="60">
        <v>0</v>
      </c>
      <c r="J273" s="60">
        <v>733474</v>
      </c>
      <c r="K273" s="60">
        <v>596000</v>
      </c>
      <c r="L273" s="60">
        <v>831900</v>
      </c>
      <c r="M273" s="60">
        <v>251</v>
      </c>
      <c r="N273" s="60">
        <v>0</v>
      </c>
      <c r="O273" s="60">
        <v>10885</v>
      </c>
      <c r="P273" s="60">
        <v>0</v>
      </c>
      <c r="Q273" s="60">
        <v>0</v>
      </c>
      <c r="R273" s="60">
        <v>0</v>
      </c>
      <c r="S273" s="60">
        <v>0</v>
      </c>
      <c r="U273" s="60">
        <f t="shared" si="30"/>
        <v>1340610</v>
      </c>
      <c r="V273" s="61">
        <f t="shared" si="31"/>
        <v>3.5869022802773189</v>
      </c>
      <c r="X273" s="60">
        <v>27783603.550999999</v>
      </c>
      <c r="Y273" s="60">
        <v>37375147</v>
      </c>
      <c r="Z273" s="60">
        <f t="shared" si="32"/>
        <v>9591543.449000001</v>
      </c>
      <c r="AA273" s="60">
        <f t="shared" si="33"/>
        <v>344039.2906859708</v>
      </c>
      <c r="AC273" s="61">
        <v>122.88991951194834</v>
      </c>
      <c r="AD273" s="61">
        <f t="shared" si="28"/>
        <v>133.28403438142632</v>
      </c>
      <c r="AE273" s="62">
        <f t="shared" si="29"/>
        <v>10.394114869477988</v>
      </c>
      <c r="AF273" s="60">
        <v>12.692567567567567</v>
      </c>
      <c r="AG273" s="60">
        <v>1</v>
      </c>
      <c r="AH273" s="61">
        <f t="shared" si="34"/>
        <v>133.28403438142632</v>
      </c>
      <c r="AK273" s="61"/>
      <c r="AN273" s="61"/>
      <c r="AO273" s="62"/>
    </row>
    <row r="274" spans="1:41" s="60" customFormat="1">
      <c r="A274" s="63">
        <v>265</v>
      </c>
      <c r="B274" s="64" t="s">
        <v>322</v>
      </c>
      <c r="C274" s="63">
        <v>1</v>
      </c>
      <c r="D274" s="60">
        <v>0</v>
      </c>
      <c r="E274" s="60">
        <v>32500</v>
      </c>
      <c r="F274" s="60">
        <v>0</v>
      </c>
      <c r="G274" s="60">
        <v>0</v>
      </c>
      <c r="H274" s="60">
        <v>0</v>
      </c>
      <c r="I274" s="60">
        <v>500681</v>
      </c>
      <c r="J274" s="60">
        <v>388953</v>
      </c>
      <c r="K274" s="60">
        <v>826290</v>
      </c>
      <c r="L274" s="60">
        <v>806434</v>
      </c>
      <c r="M274" s="60">
        <v>0</v>
      </c>
      <c r="N274" s="60">
        <v>0</v>
      </c>
      <c r="O274" s="60">
        <v>0</v>
      </c>
      <c r="P274" s="60">
        <v>0</v>
      </c>
      <c r="Q274" s="60">
        <v>0</v>
      </c>
      <c r="R274" s="60">
        <v>0</v>
      </c>
      <c r="S274" s="60">
        <v>0</v>
      </c>
      <c r="T274" s="60" t="s">
        <v>57</v>
      </c>
      <c r="U274" s="60">
        <f t="shared" si="30"/>
        <v>2554858</v>
      </c>
      <c r="V274" s="61">
        <f t="shared" si="31"/>
        <v>10.11111566235545</v>
      </c>
      <c r="X274" s="60">
        <v>18854298.620000001</v>
      </c>
      <c r="Y274" s="60">
        <v>25267815</v>
      </c>
      <c r="Z274" s="60">
        <f t="shared" si="32"/>
        <v>6413516.379999999</v>
      </c>
      <c r="AA274" s="60">
        <f t="shared" si="33"/>
        <v>648478.05920591217</v>
      </c>
      <c r="AC274" s="61">
        <v>122.74004579780851</v>
      </c>
      <c r="AD274" s="61">
        <f t="shared" si="28"/>
        <v>130.57678483292256</v>
      </c>
      <c r="AE274" s="62">
        <f t="shared" si="29"/>
        <v>7.83673903511405</v>
      </c>
      <c r="AF274" s="60">
        <v>0.54098360655737709</v>
      </c>
      <c r="AG274" s="60">
        <v>1</v>
      </c>
      <c r="AH274" s="61">
        <f t="shared" si="34"/>
        <v>130.57678483292256</v>
      </c>
      <c r="AK274" s="61"/>
      <c r="AN274" s="61"/>
      <c r="AO274" s="62"/>
    </row>
    <row r="275" spans="1:41" s="60" customFormat="1">
      <c r="A275" s="63">
        <v>266</v>
      </c>
      <c r="B275" s="64" t="s">
        <v>323</v>
      </c>
      <c r="C275" s="63">
        <v>1</v>
      </c>
      <c r="D275" s="60">
        <v>0</v>
      </c>
      <c r="E275" s="60">
        <v>0</v>
      </c>
      <c r="F275" s="60">
        <v>0</v>
      </c>
      <c r="G275" s="60">
        <v>0</v>
      </c>
      <c r="H275" s="60">
        <v>0</v>
      </c>
      <c r="I275" s="60">
        <v>0</v>
      </c>
      <c r="J275" s="60">
        <v>1067051</v>
      </c>
      <c r="K275" s="60">
        <v>390522</v>
      </c>
      <c r="L275" s="60">
        <v>1385247</v>
      </c>
      <c r="M275" s="60">
        <v>29905</v>
      </c>
      <c r="N275" s="60">
        <v>0</v>
      </c>
      <c r="O275" s="60">
        <v>8863</v>
      </c>
      <c r="P275" s="60">
        <v>0</v>
      </c>
      <c r="Q275" s="60">
        <v>0</v>
      </c>
      <c r="R275" s="60">
        <v>0</v>
      </c>
      <c r="S275" s="60">
        <v>0</v>
      </c>
      <c r="U275" s="60">
        <f t="shared" si="30"/>
        <v>1496341</v>
      </c>
      <c r="V275" s="61">
        <f t="shared" si="31"/>
        <v>3.2845321941276371</v>
      </c>
      <c r="X275" s="60">
        <v>31433647.07305</v>
      </c>
      <c r="Y275" s="60">
        <v>45557203.021948889</v>
      </c>
      <c r="Z275" s="60">
        <f t="shared" si="32"/>
        <v>14123555.948898889</v>
      </c>
      <c r="AA275" s="60">
        <f t="shared" si="33"/>
        <v>463892.74209721311</v>
      </c>
      <c r="AC275" s="61">
        <v>136.77358706990282</v>
      </c>
      <c r="AD275" s="61">
        <f t="shared" si="28"/>
        <v>143.45554677463102</v>
      </c>
      <c r="AE275" s="62">
        <f t="shared" si="29"/>
        <v>6.6819597047282002</v>
      </c>
      <c r="AF275" s="60">
        <v>8.0761245674740483</v>
      </c>
      <c r="AG275" s="60">
        <v>1</v>
      </c>
      <c r="AH275" s="61">
        <f t="shared" si="34"/>
        <v>143.45554677463102</v>
      </c>
      <c r="AK275" s="61"/>
      <c r="AN275" s="61"/>
      <c r="AO275" s="62"/>
    </row>
    <row r="276" spans="1:41" s="60" customFormat="1">
      <c r="A276" s="63">
        <v>267</v>
      </c>
      <c r="B276" s="64" t="s">
        <v>324</v>
      </c>
      <c r="C276" s="63">
        <v>0</v>
      </c>
      <c r="U276" s="60">
        <f t="shared" si="30"/>
        <v>0</v>
      </c>
      <c r="V276" s="61">
        <f t="shared" si="31"/>
        <v>0</v>
      </c>
      <c r="X276" s="60">
        <v>78029.39999999998</v>
      </c>
      <c r="Y276" s="60">
        <v>62306</v>
      </c>
      <c r="Z276" s="60">
        <f t="shared" si="32"/>
        <v>0</v>
      </c>
      <c r="AA276" s="60">
        <f t="shared" si="33"/>
        <v>0</v>
      </c>
      <c r="AC276" s="61">
        <v>0</v>
      </c>
      <c r="AD276" s="61">
        <f t="shared" si="28"/>
        <v>0</v>
      </c>
      <c r="AE276" s="62">
        <f t="shared" si="29"/>
        <v>0</v>
      </c>
      <c r="AG276" s="60" t="s">
        <v>61</v>
      </c>
      <c r="AH276" s="61">
        <f t="shared" si="34"/>
        <v>0</v>
      </c>
      <c r="AK276" s="61"/>
      <c r="AN276" s="61"/>
      <c r="AO276" s="62"/>
    </row>
    <row r="277" spans="1:41" s="60" customFormat="1">
      <c r="A277" s="63">
        <v>268</v>
      </c>
      <c r="B277" s="64" t="s">
        <v>325</v>
      </c>
      <c r="C277" s="63">
        <v>0</v>
      </c>
      <c r="U277" s="60">
        <f t="shared" si="30"/>
        <v>0</v>
      </c>
      <c r="V277" s="61">
        <f t="shared" si="31"/>
        <v>0</v>
      </c>
      <c r="X277" s="60">
        <v>13004.9</v>
      </c>
      <c r="Y277" s="60">
        <v>0</v>
      </c>
      <c r="Z277" s="60">
        <f t="shared" si="32"/>
        <v>0</v>
      </c>
      <c r="AA277" s="60">
        <f t="shared" si="33"/>
        <v>0</v>
      </c>
      <c r="AC277" s="61">
        <v>0</v>
      </c>
      <c r="AD277" s="61">
        <f t="shared" si="28"/>
        <v>0</v>
      </c>
      <c r="AE277" s="62">
        <f t="shared" si="29"/>
        <v>0</v>
      </c>
      <c r="AG277" s="60" t="s">
        <v>61</v>
      </c>
      <c r="AH277" s="61">
        <f t="shared" si="34"/>
        <v>0</v>
      </c>
      <c r="AK277" s="61"/>
      <c r="AN277" s="61"/>
      <c r="AO277" s="62"/>
    </row>
    <row r="278" spans="1:41" s="60" customFormat="1">
      <c r="A278" s="63">
        <v>269</v>
      </c>
      <c r="B278" s="64" t="s">
        <v>326</v>
      </c>
      <c r="C278" s="63">
        <v>1</v>
      </c>
      <c r="D278" s="60">
        <v>0</v>
      </c>
      <c r="E278" s="60">
        <v>64660</v>
      </c>
      <c r="F278" s="60">
        <v>0</v>
      </c>
      <c r="G278" s="60">
        <v>0</v>
      </c>
      <c r="H278" s="60">
        <v>0</v>
      </c>
      <c r="I278" s="60">
        <v>0</v>
      </c>
      <c r="J278" s="60">
        <v>952398</v>
      </c>
      <c r="K278" s="60">
        <v>64000</v>
      </c>
      <c r="L278" s="60">
        <v>26265</v>
      </c>
      <c r="M278" s="60">
        <v>0</v>
      </c>
      <c r="N278" s="60">
        <v>0</v>
      </c>
      <c r="O278" s="60">
        <v>0</v>
      </c>
      <c r="P278" s="60">
        <v>0</v>
      </c>
      <c r="Q278" s="60">
        <v>0</v>
      </c>
      <c r="R278" s="60">
        <v>0</v>
      </c>
      <c r="S278" s="60">
        <v>0</v>
      </c>
      <c r="U278" s="60">
        <f t="shared" si="30"/>
        <v>1081058</v>
      </c>
      <c r="V278" s="61">
        <f t="shared" si="31"/>
        <v>14.706741407186872</v>
      </c>
      <c r="X278" s="60">
        <v>3327431.3505500001</v>
      </c>
      <c r="Y278" s="60">
        <v>7350765</v>
      </c>
      <c r="Z278" s="60">
        <f t="shared" si="32"/>
        <v>4023333.6494499999</v>
      </c>
      <c r="AA278" s="60">
        <f t="shared" si="33"/>
        <v>591701.27577294584</v>
      </c>
      <c r="AC278" s="61">
        <v>153.08078582290045</v>
      </c>
      <c r="AD278" s="61">
        <f t="shared" si="28"/>
        <v>203.13157544512018</v>
      </c>
      <c r="AE278" s="62">
        <f t="shared" si="29"/>
        <v>50.050789622219725</v>
      </c>
      <c r="AG278" s="60">
        <v>1</v>
      </c>
      <c r="AH278" s="61">
        <f t="shared" si="34"/>
        <v>203.13157544512018</v>
      </c>
      <c r="AK278" s="61"/>
      <c r="AN278" s="61"/>
      <c r="AO278" s="62"/>
    </row>
    <row r="279" spans="1:41" s="60" customFormat="1">
      <c r="A279" s="63">
        <v>270</v>
      </c>
      <c r="B279" s="64" t="s">
        <v>327</v>
      </c>
      <c r="C279" s="63">
        <v>0</v>
      </c>
      <c r="U279" s="60">
        <f t="shared" si="30"/>
        <v>0</v>
      </c>
      <c r="V279" s="61">
        <f t="shared" si="31"/>
        <v>0</v>
      </c>
      <c r="X279" s="60">
        <v>0</v>
      </c>
      <c r="Y279" s="60">
        <v>0</v>
      </c>
      <c r="Z279" s="60">
        <f t="shared" si="32"/>
        <v>0</v>
      </c>
      <c r="AA279" s="60">
        <f t="shared" si="33"/>
        <v>0</v>
      </c>
      <c r="AC279" s="61">
        <v>0</v>
      </c>
      <c r="AD279" s="61">
        <f t="shared" si="28"/>
        <v>0</v>
      </c>
      <c r="AE279" s="62">
        <f t="shared" si="29"/>
        <v>0</v>
      </c>
      <c r="AG279" s="60" t="s">
        <v>61</v>
      </c>
      <c r="AH279" s="61">
        <f t="shared" si="34"/>
        <v>0</v>
      </c>
      <c r="AK279" s="61"/>
      <c r="AN279" s="61"/>
      <c r="AO279" s="62"/>
    </row>
    <row r="280" spans="1:41" s="60" customFormat="1">
      <c r="A280" s="63">
        <v>271</v>
      </c>
      <c r="B280" s="64" t="s">
        <v>328</v>
      </c>
      <c r="C280" s="63">
        <v>1</v>
      </c>
      <c r="D280" s="60">
        <v>0</v>
      </c>
      <c r="E280" s="60">
        <v>30385</v>
      </c>
      <c r="F280" s="60">
        <v>0</v>
      </c>
      <c r="G280" s="60">
        <v>0</v>
      </c>
      <c r="H280" s="60">
        <v>0</v>
      </c>
      <c r="I280" s="60">
        <v>649134</v>
      </c>
      <c r="J280" s="60">
        <v>1800893</v>
      </c>
      <c r="K280" s="60">
        <v>1185489</v>
      </c>
      <c r="L280" s="60">
        <v>1204770</v>
      </c>
      <c r="M280" s="60">
        <v>0</v>
      </c>
      <c r="N280" s="60">
        <v>21690</v>
      </c>
      <c r="O280" s="60">
        <v>76177</v>
      </c>
      <c r="P280" s="60">
        <v>0</v>
      </c>
      <c r="Q280" s="60">
        <v>0</v>
      </c>
      <c r="R280" s="60">
        <v>0</v>
      </c>
      <c r="S280" s="60">
        <v>0</v>
      </c>
      <c r="T280" s="60" t="s">
        <v>57</v>
      </c>
      <c r="U280" s="60">
        <f t="shared" si="30"/>
        <v>4968538</v>
      </c>
      <c r="V280" s="61">
        <f t="shared" si="31"/>
        <v>7.1927307787502324</v>
      </c>
      <c r="X280" s="60">
        <v>55423621.549999997</v>
      </c>
      <c r="Y280" s="60">
        <v>69077213.548416793</v>
      </c>
      <c r="Z280" s="60">
        <f t="shared" si="32"/>
        <v>13653591.998416796</v>
      </c>
      <c r="AA280" s="60">
        <f t="shared" si="33"/>
        <v>982066.11407510389</v>
      </c>
      <c r="AC280" s="61">
        <v>108.20884999013272</v>
      </c>
      <c r="AD280" s="61">
        <f t="shared" si="28"/>
        <v>122.86304202064848</v>
      </c>
      <c r="AE280" s="62">
        <f t="shared" si="29"/>
        <v>14.654192030515759</v>
      </c>
      <c r="AF280" s="60">
        <v>98.189189189189193</v>
      </c>
      <c r="AG280" s="60">
        <v>1</v>
      </c>
      <c r="AH280" s="61">
        <f t="shared" si="34"/>
        <v>122.86304202064848</v>
      </c>
      <c r="AK280" s="61"/>
      <c r="AN280" s="61"/>
      <c r="AO280" s="62"/>
    </row>
    <row r="281" spans="1:41" s="60" customFormat="1">
      <c r="A281" s="63">
        <v>272</v>
      </c>
      <c r="B281" s="64" t="s">
        <v>329</v>
      </c>
      <c r="C281" s="63">
        <v>1</v>
      </c>
      <c r="D281" s="60">
        <v>0</v>
      </c>
      <c r="E281" s="60">
        <v>0</v>
      </c>
      <c r="F281" s="60">
        <v>0</v>
      </c>
      <c r="G281" s="60">
        <v>0</v>
      </c>
      <c r="H281" s="60">
        <v>0</v>
      </c>
      <c r="I281" s="60">
        <v>0</v>
      </c>
      <c r="J281" s="60">
        <v>120000</v>
      </c>
      <c r="K281" s="60">
        <v>0</v>
      </c>
      <c r="L281" s="60">
        <v>34157</v>
      </c>
      <c r="M281" s="60">
        <v>0</v>
      </c>
      <c r="N281" s="60">
        <v>6279</v>
      </c>
      <c r="O281" s="60">
        <v>3521</v>
      </c>
      <c r="P281" s="60">
        <v>0</v>
      </c>
      <c r="Q281" s="60">
        <v>0</v>
      </c>
      <c r="R281" s="60">
        <v>0</v>
      </c>
      <c r="S281" s="60">
        <v>0</v>
      </c>
      <c r="U281" s="60">
        <f t="shared" si="30"/>
        <v>129800</v>
      </c>
      <c r="V281" s="61">
        <f t="shared" si="31"/>
        <v>5.6172967733000974</v>
      </c>
      <c r="X281" s="60">
        <v>1268845.75</v>
      </c>
      <c r="Y281" s="60">
        <v>2310720</v>
      </c>
      <c r="Z281" s="60">
        <f t="shared" si="32"/>
        <v>1041874.25</v>
      </c>
      <c r="AA281" s="60">
        <f t="shared" si="33"/>
        <v>58525.168627094594</v>
      </c>
      <c r="AC281" s="61">
        <v>183.34665436120389</v>
      </c>
      <c r="AD281" s="61">
        <f t="shared" si="28"/>
        <v>177.49949758454923</v>
      </c>
      <c r="AE281" s="62">
        <f t="shared" si="29"/>
        <v>-5.8471567766546571</v>
      </c>
      <c r="AG281" s="60">
        <v>1</v>
      </c>
      <c r="AH281" s="61">
        <f t="shared" si="34"/>
        <v>177.49949758454923</v>
      </c>
      <c r="AK281" s="61"/>
      <c r="AN281" s="61"/>
      <c r="AO281" s="62"/>
    </row>
    <row r="282" spans="1:41" s="60" customFormat="1">
      <c r="A282" s="63">
        <v>273</v>
      </c>
      <c r="B282" s="64" t="s">
        <v>330</v>
      </c>
      <c r="C282" s="63">
        <v>1</v>
      </c>
      <c r="D282" s="60">
        <v>0</v>
      </c>
      <c r="E282" s="60">
        <v>0</v>
      </c>
      <c r="F282" s="60">
        <v>0</v>
      </c>
      <c r="G282" s="60">
        <v>0</v>
      </c>
      <c r="H282" s="60">
        <v>0</v>
      </c>
      <c r="I282" s="60">
        <v>0</v>
      </c>
      <c r="J282" s="60">
        <v>0</v>
      </c>
      <c r="K282" s="60">
        <v>1284118</v>
      </c>
      <c r="L282" s="60">
        <v>2513711</v>
      </c>
      <c r="M282" s="60">
        <v>0</v>
      </c>
      <c r="N282" s="60">
        <v>0</v>
      </c>
      <c r="O282" s="60">
        <v>5177</v>
      </c>
      <c r="P282" s="60">
        <v>0</v>
      </c>
      <c r="Q282" s="60">
        <v>0</v>
      </c>
      <c r="R282" s="60">
        <v>0</v>
      </c>
      <c r="S282" s="60">
        <v>0</v>
      </c>
      <c r="T282" s="60" t="s">
        <v>57</v>
      </c>
      <c r="U282" s="60">
        <f t="shared" si="30"/>
        <v>3803006</v>
      </c>
      <c r="V282" s="61">
        <f t="shared" si="31"/>
        <v>16.747698890500828</v>
      </c>
      <c r="X282" s="60">
        <v>16069095.370000001</v>
      </c>
      <c r="Y282" s="60">
        <v>22707633</v>
      </c>
      <c r="Z282" s="60">
        <f t="shared" si="32"/>
        <v>6638537.629999999</v>
      </c>
      <c r="AA282" s="60">
        <f t="shared" si="33"/>
        <v>1111802.2930049899</v>
      </c>
      <c r="AC282" s="61">
        <v>136.19856567270278</v>
      </c>
      <c r="AD282" s="61">
        <f t="shared" si="28"/>
        <v>134.39356858453326</v>
      </c>
      <c r="AE282" s="62">
        <f t="shared" si="29"/>
        <v>-1.8049970881695288</v>
      </c>
      <c r="AF282" s="60">
        <v>6.9189189189189184</v>
      </c>
      <c r="AG282" s="60">
        <v>1</v>
      </c>
      <c r="AH282" s="61">
        <f t="shared" si="34"/>
        <v>134.39356858453326</v>
      </c>
      <c r="AK282" s="61"/>
      <c r="AN282" s="61"/>
      <c r="AO282" s="62"/>
    </row>
    <row r="283" spans="1:41" s="60" customFormat="1">
      <c r="A283" s="63">
        <v>274</v>
      </c>
      <c r="B283" s="64" t="s">
        <v>331</v>
      </c>
      <c r="C283" s="63">
        <v>1</v>
      </c>
      <c r="D283" s="60">
        <v>0</v>
      </c>
      <c r="E283" s="60">
        <v>200000</v>
      </c>
      <c r="F283" s="60">
        <v>0</v>
      </c>
      <c r="G283" s="60">
        <v>0</v>
      </c>
      <c r="H283" s="60">
        <v>0</v>
      </c>
      <c r="I283" s="60">
        <v>0</v>
      </c>
      <c r="J283" s="60">
        <v>4039035</v>
      </c>
      <c r="K283" s="60">
        <v>1400000</v>
      </c>
      <c r="L283" s="60">
        <v>2939196</v>
      </c>
      <c r="M283" s="60">
        <v>17160</v>
      </c>
      <c r="N283" s="60">
        <v>0</v>
      </c>
      <c r="O283" s="60">
        <v>543966</v>
      </c>
      <c r="P283" s="60">
        <v>0</v>
      </c>
      <c r="Q283" s="60">
        <v>0</v>
      </c>
      <c r="R283" s="60">
        <v>0</v>
      </c>
      <c r="S283" s="60">
        <v>0</v>
      </c>
      <c r="T283" s="60" t="s">
        <v>57</v>
      </c>
      <c r="U283" s="60">
        <f t="shared" si="30"/>
        <v>9139357</v>
      </c>
      <c r="V283" s="61">
        <f t="shared" si="31"/>
        <v>10.5406884705921</v>
      </c>
      <c r="X283" s="60">
        <v>62767269.546019986</v>
      </c>
      <c r="Y283" s="60">
        <v>86705503.397603184</v>
      </c>
      <c r="Z283" s="60">
        <f t="shared" si="32"/>
        <v>23938233.851583198</v>
      </c>
      <c r="AA283" s="60">
        <f t="shared" si="33"/>
        <v>2523254.6556572053</v>
      </c>
      <c r="AC283" s="61">
        <v>126.98059859810604</v>
      </c>
      <c r="AD283" s="61">
        <f t="shared" si="28"/>
        <v>134.11806718822595</v>
      </c>
      <c r="AE283" s="62">
        <f t="shared" si="29"/>
        <v>7.1374685901199086</v>
      </c>
      <c r="AF283" s="60">
        <v>479.43414078104388</v>
      </c>
      <c r="AG283" s="60">
        <v>1</v>
      </c>
      <c r="AH283" s="61">
        <f t="shared" si="34"/>
        <v>134.11806718822595</v>
      </c>
      <c r="AK283" s="61"/>
      <c r="AN283" s="61"/>
      <c r="AO283" s="62"/>
    </row>
    <row r="284" spans="1:41" s="60" customFormat="1">
      <c r="A284" s="63">
        <v>275</v>
      </c>
      <c r="B284" s="64" t="s">
        <v>332</v>
      </c>
      <c r="C284" s="63">
        <v>1</v>
      </c>
      <c r="D284" s="60">
        <v>0</v>
      </c>
      <c r="E284" s="60">
        <v>30000</v>
      </c>
      <c r="F284" s="60">
        <v>0</v>
      </c>
      <c r="G284" s="60">
        <v>0</v>
      </c>
      <c r="H284" s="60">
        <v>0</v>
      </c>
      <c r="I284" s="60">
        <v>0</v>
      </c>
      <c r="J284" s="60">
        <v>110979</v>
      </c>
      <c r="K284" s="60">
        <v>2000</v>
      </c>
      <c r="L284" s="60">
        <v>0</v>
      </c>
      <c r="M284" s="60">
        <v>0</v>
      </c>
      <c r="N284" s="60">
        <v>0</v>
      </c>
      <c r="O284" s="60">
        <v>694</v>
      </c>
      <c r="P284" s="60">
        <v>0</v>
      </c>
      <c r="Q284" s="60">
        <v>0</v>
      </c>
      <c r="R284" s="60">
        <v>0</v>
      </c>
      <c r="S284" s="60">
        <v>0</v>
      </c>
      <c r="U284" s="60">
        <f t="shared" si="30"/>
        <v>143673</v>
      </c>
      <c r="V284" s="61">
        <f t="shared" si="31"/>
        <v>2.7197217523011497</v>
      </c>
      <c r="X284" s="60">
        <v>4598039.57</v>
      </c>
      <c r="Y284" s="60">
        <v>5282635.9857745972</v>
      </c>
      <c r="Z284" s="60">
        <f t="shared" si="32"/>
        <v>684596.41577459686</v>
      </c>
      <c r="AA284" s="60">
        <f t="shared" si="33"/>
        <v>18619.11763529573</v>
      </c>
      <c r="AC284" s="61">
        <v>116.81979499572903</v>
      </c>
      <c r="AD284" s="61">
        <f t="shared" si="28"/>
        <v>114.48394012275325</v>
      </c>
      <c r="AE284" s="62">
        <f t="shared" si="29"/>
        <v>-2.3358548729757729</v>
      </c>
      <c r="AF284" s="60">
        <v>1.4230769230769231</v>
      </c>
      <c r="AG284" s="60">
        <v>1</v>
      </c>
      <c r="AH284" s="61">
        <f t="shared" si="34"/>
        <v>114.48394012275325</v>
      </c>
      <c r="AK284" s="61"/>
      <c r="AN284" s="61"/>
      <c r="AO284" s="62"/>
    </row>
    <row r="285" spans="1:41" s="60" customFormat="1">
      <c r="A285" s="63">
        <v>276</v>
      </c>
      <c r="B285" s="64" t="s">
        <v>333</v>
      </c>
      <c r="C285" s="63">
        <v>1</v>
      </c>
      <c r="D285" s="60">
        <v>0</v>
      </c>
      <c r="E285" s="60">
        <v>0</v>
      </c>
      <c r="F285" s="60">
        <v>0</v>
      </c>
      <c r="G285" s="60">
        <v>0</v>
      </c>
      <c r="H285" s="60">
        <v>0</v>
      </c>
      <c r="I285" s="60">
        <v>0</v>
      </c>
      <c r="J285" s="60">
        <v>681863</v>
      </c>
      <c r="K285" s="60">
        <v>211750</v>
      </c>
      <c r="L285" s="60">
        <v>815841</v>
      </c>
      <c r="M285" s="60">
        <v>0</v>
      </c>
      <c r="N285" s="60">
        <v>0</v>
      </c>
      <c r="O285" s="60">
        <v>2817</v>
      </c>
      <c r="P285" s="60">
        <v>0</v>
      </c>
      <c r="Q285" s="60">
        <v>0</v>
      </c>
      <c r="R285" s="60">
        <v>0</v>
      </c>
      <c r="S285" s="60">
        <v>0</v>
      </c>
      <c r="T285" s="60" t="s">
        <v>57</v>
      </c>
      <c r="U285" s="60">
        <f t="shared" si="30"/>
        <v>1712271</v>
      </c>
      <c r="V285" s="61">
        <f t="shared" si="31"/>
        <v>8.1114440235035481</v>
      </c>
      <c r="X285" s="60">
        <v>11801364.191059999</v>
      </c>
      <c r="Y285" s="60">
        <v>21109324</v>
      </c>
      <c r="Z285" s="60">
        <f t="shared" si="32"/>
        <v>9307959.8089400008</v>
      </c>
      <c r="AA285" s="60">
        <f t="shared" si="33"/>
        <v>755009.94963237608</v>
      </c>
      <c r="AC285" s="61">
        <v>154.0810856483771</v>
      </c>
      <c r="AD285" s="61">
        <f t="shared" si="28"/>
        <v>172.47424722123924</v>
      </c>
      <c r="AE285" s="62">
        <f t="shared" si="29"/>
        <v>18.393161572862141</v>
      </c>
      <c r="AF285" s="60">
        <v>3</v>
      </c>
      <c r="AG285" s="60">
        <v>1</v>
      </c>
      <c r="AH285" s="61">
        <f t="shared" si="34"/>
        <v>172.47424722123924</v>
      </c>
      <c r="AK285" s="61"/>
      <c r="AN285" s="61"/>
      <c r="AO285" s="62"/>
    </row>
    <row r="286" spans="1:41" s="60" customFormat="1">
      <c r="A286" s="63">
        <v>277</v>
      </c>
      <c r="B286" s="64" t="s">
        <v>334</v>
      </c>
      <c r="C286" s="63">
        <v>1</v>
      </c>
      <c r="D286" s="60">
        <v>0</v>
      </c>
      <c r="E286" s="60">
        <v>86211</v>
      </c>
      <c r="F286" s="60">
        <v>0</v>
      </c>
      <c r="G286" s="60">
        <v>0</v>
      </c>
      <c r="H286" s="60">
        <v>0</v>
      </c>
      <c r="I286" s="60">
        <v>0</v>
      </c>
      <c r="J286" s="60">
        <v>958446</v>
      </c>
      <c r="K286" s="60">
        <v>804689</v>
      </c>
      <c r="L286" s="60">
        <v>714028</v>
      </c>
      <c r="M286" s="60">
        <v>38445</v>
      </c>
      <c r="N286" s="60">
        <v>150368</v>
      </c>
      <c r="O286" s="60">
        <v>1687</v>
      </c>
      <c r="P286" s="60">
        <v>0</v>
      </c>
      <c r="Q286" s="60">
        <v>0</v>
      </c>
      <c r="R286" s="60">
        <v>0</v>
      </c>
      <c r="S286" s="60">
        <v>0</v>
      </c>
      <c r="T286" s="60" t="s">
        <v>57</v>
      </c>
      <c r="U286" s="60">
        <f t="shared" si="30"/>
        <v>2753874</v>
      </c>
      <c r="V286" s="61">
        <f t="shared" si="31"/>
        <v>9.7371601429252177</v>
      </c>
      <c r="X286" s="60">
        <v>26907889.430000003</v>
      </c>
      <c r="Y286" s="60">
        <v>28282106.48256512</v>
      </c>
      <c r="Z286" s="60">
        <f t="shared" si="32"/>
        <v>1374217.0525651164</v>
      </c>
      <c r="AA286" s="60">
        <f t="shared" si="33"/>
        <v>133809.71511965222</v>
      </c>
      <c r="AC286" s="61">
        <v>102.93245927946506</v>
      </c>
      <c r="AD286" s="61">
        <f t="shared" si="28"/>
        <v>104.60982768891014</v>
      </c>
      <c r="AE286" s="62">
        <f t="shared" si="29"/>
        <v>1.67736840944508</v>
      </c>
      <c r="AF286" s="60">
        <v>1</v>
      </c>
      <c r="AG286" s="60">
        <v>1</v>
      </c>
      <c r="AH286" s="61">
        <f t="shared" si="34"/>
        <v>104.60982768891014</v>
      </c>
      <c r="AK286" s="61"/>
      <c r="AN286" s="61"/>
      <c r="AO286" s="62"/>
    </row>
    <row r="287" spans="1:41" s="60" customFormat="1">
      <c r="A287" s="63">
        <v>278</v>
      </c>
      <c r="B287" s="64" t="s">
        <v>335</v>
      </c>
      <c r="C287" s="63">
        <v>1</v>
      </c>
      <c r="D287" s="60">
        <v>0</v>
      </c>
      <c r="E287" s="60">
        <v>47160</v>
      </c>
      <c r="F287" s="60">
        <v>0</v>
      </c>
      <c r="G287" s="60">
        <v>0</v>
      </c>
      <c r="H287" s="60">
        <v>0</v>
      </c>
      <c r="I287" s="60">
        <v>0</v>
      </c>
      <c r="J287" s="60">
        <v>145150</v>
      </c>
      <c r="K287" s="60">
        <v>42000</v>
      </c>
      <c r="L287" s="60">
        <v>616052</v>
      </c>
      <c r="M287" s="60">
        <v>2085</v>
      </c>
      <c r="N287" s="60">
        <v>167281</v>
      </c>
      <c r="O287" s="60">
        <v>70535</v>
      </c>
      <c r="P287" s="60">
        <v>0</v>
      </c>
      <c r="Q287" s="60">
        <v>0</v>
      </c>
      <c r="R287" s="60">
        <v>0</v>
      </c>
      <c r="S287" s="60">
        <v>0</v>
      </c>
      <c r="U287" s="60">
        <f t="shared" si="30"/>
        <v>474211</v>
      </c>
      <c r="V287" s="61">
        <f t="shared" si="31"/>
        <v>1.9474814473184185</v>
      </c>
      <c r="X287" s="60">
        <v>19070528.080000002</v>
      </c>
      <c r="Y287" s="60">
        <v>24349962.391321573</v>
      </c>
      <c r="Z287" s="60">
        <f t="shared" si="32"/>
        <v>5279434.3113215715</v>
      </c>
      <c r="AA287" s="60">
        <f t="shared" si="33"/>
        <v>102816.00373635053</v>
      </c>
      <c r="AC287" s="61">
        <v>122.21976977823168</v>
      </c>
      <c r="AD287" s="61">
        <f t="shared" si="28"/>
        <v>127.14459864912781</v>
      </c>
      <c r="AE287" s="62">
        <f t="shared" si="29"/>
        <v>4.9248288708961354</v>
      </c>
      <c r="AF287" s="60">
        <v>93.476621576365758</v>
      </c>
      <c r="AG287" s="60">
        <v>1</v>
      </c>
      <c r="AH287" s="61">
        <f t="shared" si="34"/>
        <v>127.14459864912781</v>
      </c>
      <c r="AK287" s="61"/>
      <c r="AN287" s="61"/>
      <c r="AO287" s="62"/>
    </row>
    <row r="288" spans="1:41" s="60" customFormat="1">
      <c r="A288" s="63">
        <v>279</v>
      </c>
      <c r="B288" s="64" t="s">
        <v>336</v>
      </c>
      <c r="C288" s="63">
        <v>0</v>
      </c>
      <c r="U288" s="60">
        <f t="shared" si="30"/>
        <v>0</v>
      </c>
      <c r="V288" s="61">
        <f t="shared" si="31"/>
        <v>0</v>
      </c>
      <c r="X288" s="60">
        <v>0</v>
      </c>
      <c r="Y288" s="60">
        <v>0</v>
      </c>
      <c r="Z288" s="60">
        <f t="shared" si="32"/>
        <v>0</v>
      </c>
      <c r="AA288" s="60">
        <f t="shared" si="33"/>
        <v>0</v>
      </c>
      <c r="AC288" s="61">
        <v>0</v>
      </c>
      <c r="AD288" s="61">
        <f t="shared" si="28"/>
        <v>0</v>
      </c>
      <c r="AE288" s="62">
        <f t="shared" si="29"/>
        <v>0</v>
      </c>
      <c r="AG288" s="60" t="s">
        <v>61</v>
      </c>
      <c r="AH288" s="61">
        <f t="shared" si="34"/>
        <v>0</v>
      </c>
      <c r="AK288" s="61"/>
      <c r="AN288" s="61"/>
      <c r="AO288" s="62"/>
    </row>
    <row r="289" spans="1:41" s="60" customFormat="1">
      <c r="A289" s="63">
        <v>280</v>
      </c>
      <c r="B289" s="64" t="s">
        <v>337</v>
      </c>
      <c r="C289" s="63">
        <v>0</v>
      </c>
      <c r="U289" s="60">
        <f t="shared" si="30"/>
        <v>0</v>
      </c>
      <c r="V289" s="61">
        <f t="shared" si="31"/>
        <v>0</v>
      </c>
      <c r="X289" s="60">
        <v>52019.6</v>
      </c>
      <c r="Y289" s="60">
        <v>880303</v>
      </c>
      <c r="Z289" s="60">
        <f t="shared" si="32"/>
        <v>828283.4</v>
      </c>
      <c r="AA289" s="60">
        <f t="shared" si="33"/>
        <v>0</v>
      </c>
      <c r="AC289" s="61">
        <v>0</v>
      </c>
      <c r="AD289" s="61">
        <f t="shared" si="28"/>
        <v>0</v>
      </c>
      <c r="AE289" s="62">
        <f t="shared" si="29"/>
        <v>0</v>
      </c>
      <c r="AG289" s="60" t="s">
        <v>61</v>
      </c>
      <c r="AH289" s="61">
        <f t="shared" si="34"/>
        <v>0</v>
      </c>
      <c r="AK289" s="61"/>
      <c r="AN289" s="61"/>
      <c r="AO289" s="62"/>
    </row>
    <row r="290" spans="1:41" s="60" customFormat="1">
      <c r="A290" s="63">
        <v>281</v>
      </c>
      <c r="B290" s="64" t="s">
        <v>338</v>
      </c>
      <c r="C290" s="63">
        <v>1</v>
      </c>
      <c r="D290" s="60">
        <v>10352365</v>
      </c>
      <c r="E290" s="60">
        <v>206219</v>
      </c>
      <c r="F290" s="60">
        <v>486654.6</v>
      </c>
      <c r="G290" s="60">
        <v>2170615</v>
      </c>
      <c r="H290" s="60">
        <v>0</v>
      </c>
      <c r="I290" s="60">
        <v>0</v>
      </c>
      <c r="J290" s="60">
        <v>9978228</v>
      </c>
      <c r="K290" s="60">
        <v>392562</v>
      </c>
      <c r="L290" s="60">
        <v>0</v>
      </c>
      <c r="M290" s="60">
        <v>0</v>
      </c>
      <c r="N290" s="60">
        <v>0</v>
      </c>
      <c r="O290" s="60">
        <v>0</v>
      </c>
      <c r="P290" s="60">
        <v>0</v>
      </c>
      <c r="Q290" s="60">
        <v>0</v>
      </c>
      <c r="R290" s="60">
        <v>0</v>
      </c>
      <c r="S290" s="60">
        <v>0</v>
      </c>
      <c r="T290" s="60" t="s">
        <v>57</v>
      </c>
      <c r="U290" s="60">
        <f t="shared" si="30"/>
        <v>23586643.600000001</v>
      </c>
      <c r="V290" s="61">
        <f t="shared" si="31"/>
        <v>6.9836691460798166</v>
      </c>
      <c r="X290" s="60">
        <v>337653427.27999997</v>
      </c>
      <c r="Y290" s="60">
        <v>337739991.78125483</v>
      </c>
      <c r="Z290" s="60">
        <f t="shared" si="32"/>
        <v>86564.501254856586</v>
      </c>
      <c r="AA290" s="60">
        <f t="shared" si="33"/>
        <v>6045.3783655932957</v>
      </c>
      <c r="AC290" s="61">
        <v>99.550338677366426</v>
      </c>
      <c r="AD290" s="61">
        <f t="shared" si="28"/>
        <v>100.02384667720921</v>
      </c>
      <c r="AE290" s="62">
        <f t="shared" si="29"/>
        <v>0.47350799984278069</v>
      </c>
      <c r="AF290" s="60">
        <v>2957.0246514687046</v>
      </c>
      <c r="AG290" s="60">
        <v>1</v>
      </c>
      <c r="AH290" s="61">
        <f t="shared" si="34"/>
        <v>100.02384667720921</v>
      </c>
      <c r="AK290" s="61"/>
      <c r="AN290" s="61"/>
      <c r="AO290" s="62"/>
    </row>
    <row r="291" spans="1:41" s="60" customFormat="1">
      <c r="A291" s="63">
        <v>282</v>
      </c>
      <c r="B291" s="64" t="s">
        <v>339</v>
      </c>
      <c r="C291" s="63">
        <v>0</v>
      </c>
      <c r="T291" s="60" t="s">
        <v>57</v>
      </c>
      <c r="U291" s="60">
        <f t="shared" si="30"/>
        <v>0</v>
      </c>
      <c r="V291" s="61">
        <f t="shared" si="31"/>
        <v>0</v>
      </c>
      <c r="X291" s="60">
        <v>0</v>
      </c>
      <c r="Y291" s="60">
        <v>0</v>
      </c>
      <c r="Z291" s="60">
        <f t="shared" si="32"/>
        <v>0</v>
      </c>
      <c r="AA291" s="60">
        <f t="shared" si="33"/>
        <v>0</v>
      </c>
      <c r="AC291" s="61">
        <v>0</v>
      </c>
      <c r="AD291" s="61">
        <f t="shared" si="28"/>
        <v>0</v>
      </c>
      <c r="AE291" s="62">
        <f t="shared" si="29"/>
        <v>0</v>
      </c>
      <c r="AG291" s="60" t="s">
        <v>61</v>
      </c>
      <c r="AH291" s="61">
        <f t="shared" si="34"/>
        <v>0</v>
      </c>
      <c r="AK291" s="61"/>
      <c r="AN291" s="61"/>
      <c r="AO291" s="62"/>
    </row>
    <row r="292" spans="1:41" s="60" customFormat="1">
      <c r="A292" s="63">
        <v>283</v>
      </c>
      <c r="B292" s="64" t="s">
        <v>340</v>
      </c>
      <c r="C292" s="63">
        <v>0</v>
      </c>
      <c r="U292" s="60">
        <f t="shared" si="30"/>
        <v>0</v>
      </c>
      <c r="V292" s="61">
        <f t="shared" si="31"/>
        <v>0</v>
      </c>
      <c r="X292" s="60">
        <v>0</v>
      </c>
      <c r="Y292" s="60">
        <v>0</v>
      </c>
      <c r="Z292" s="60">
        <f t="shared" si="32"/>
        <v>0</v>
      </c>
      <c r="AA292" s="60">
        <f t="shared" si="33"/>
        <v>0</v>
      </c>
      <c r="AC292" s="61">
        <v>0</v>
      </c>
      <c r="AD292" s="61">
        <f t="shared" si="28"/>
        <v>0</v>
      </c>
      <c r="AE292" s="62">
        <f t="shared" si="29"/>
        <v>0</v>
      </c>
      <c r="AG292" s="60" t="s">
        <v>61</v>
      </c>
      <c r="AH292" s="61">
        <f t="shared" si="34"/>
        <v>0</v>
      </c>
      <c r="AK292" s="61"/>
      <c r="AN292" s="61"/>
      <c r="AO292" s="62"/>
    </row>
    <row r="293" spans="1:41" s="60" customFormat="1">
      <c r="A293" s="63">
        <v>284</v>
      </c>
      <c r="B293" s="64" t="s">
        <v>341</v>
      </c>
      <c r="C293" s="63">
        <v>1</v>
      </c>
      <c r="D293" s="60">
        <v>0</v>
      </c>
      <c r="E293" s="60">
        <v>0</v>
      </c>
      <c r="F293" s="60">
        <v>0</v>
      </c>
      <c r="G293" s="60">
        <v>0</v>
      </c>
      <c r="H293" s="60">
        <v>0</v>
      </c>
      <c r="I293" s="60">
        <v>0</v>
      </c>
      <c r="J293" s="60">
        <v>1896000</v>
      </c>
      <c r="K293" s="60">
        <v>0</v>
      </c>
      <c r="L293" s="60">
        <v>1662886</v>
      </c>
      <c r="M293" s="60">
        <v>15697</v>
      </c>
      <c r="N293" s="60">
        <v>13103</v>
      </c>
      <c r="O293" s="60">
        <v>65216</v>
      </c>
      <c r="P293" s="60">
        <v>0</v>
      </c>
      <c r="Q293" s="60">
        <v>0</v>
      </c>
      <c r="R293" s="60">
        <v>0</v>
      </c>
      <c r="S293" s="60">
        <v>0</v>
      </c>
      <c r="U293" s="60">
        <f t="shared" si="30"/>
        <v>1990016</v>
      </c>
      <c r="V293" s="61">
        <f t="shared" si="31"/>
        <v>6.6074021766201518</v>
      </c>
      <c r="X293" s="60">
        <v>22756236.458160002</v>
      </c>
      <c r="Y293" s="60">
        <v>30117979</v>
      </c>
      <c r="Z293" s="60">
        <f t="shared" si="32"/>
        <v>7361742.5418399982</v>
      </c>
      <c r="AA293" s="60">
        <f t="shared" si="33"/>
        <v>486419.93694670772</v>
      </c>
      <c r="AC293" s="61">
        <v>122.41061730841081</v>
      </c>
      <c r="AD293" s="61">
        <f t="shared" si="28"/>
        <v>130.21291599572879</v>
      </c>
      <c r="AE293" s="62">
        <f t="shared" si="29"/>
        <v>7.802298687317986</v>
      </c>
      <c r="AF293" s="60">
        <v>72.62533753839179</v>
      </c>
      <c r="AG293" s="60">
        <v>1</v>
      </c>
      <c r="AH293" s="61">
        <f t="shared" si="34"/>
        <v>130.21291599572879</v>
      </c>
      <c r="AK293" s="61"/>
      <c r="AN293" s="61"/>
      <c r="AO293" s="62"/>
    </row>
    <row r="294" spans="1:41" s="60" customFormat="1">
      <c r="A294" s="63">
        <v>285</v>
      </c>
      <c r="B294" s="64" t="s">
        <v>342</v>
      </c>
      <c r="C294" s="63">
        <v>1</v>
      </c>
      <c r="D294" s="60">
        <v>0</v>
      </c>
      <c r="E294" s="60">
        <v>1018994</v>
      </c>
      <c r="F294" s="60">
        <v>0</v>
      </c>
      <c r="G294" s="60">
        <v>0</v>
      </c>
      <c r="H294" s="60">
        <v>0</v>
      </c>
      <c r="I294" s="60">
        <v>0</v>
      </c>
      <c r="J294" s="60">
        <v>1338524</v>
      </c>
      <c r="K294" s="60">
        <v>490220</v>
      </c>
      <c r="L294" s="60">
        <v>0</v>
      </c>
      <c r="M294" s="60">
        <v>48164</v>
      </c>
      <c r="N294" s="60">
        <v>0</v>
      </c>
      <c r="O294" s="60">
        <v>52878</v>
      </c>
      <c r="P294" s="60">
        <v>0</v>
      </c>
      <c r="Q294" s="60">
        <v>0</v>
      </c>
      <c r="R294" s="60">
        <v>0</v>
      </c>
      <c r="S294" s="60">
        <v>0</v>
      </c>
      <c r="U294" s="60">
        <f t="shared" si="30"/>
        <v>2948780</v>
      </c>
      <c r="V294" s="61">
        <f t="shared" si="31"/>
        <v>6.3574777684271773</v>
      </c>
      <c r="X294" s="60">
        <v>37491590.603239998</v>
      </c>
      <c r="Y294" s="60">
        <v>46382859.797707483</v>
      </c>
      <c r="Z294" s="60">
        <f t="shared" si="32"/>
        <v>8891269.194467485</v>
      </c>
      <c r="AA294" s="60">
        <f t="shared" si="33"/>
        <v>565260.46236928459</v>
      </c>
      <c r="AC294" s="61">
        <v>110.9417081647278</v>
      </c>
      <c r="AD294" s="61">
        <f t="shared" si="28"/>
        <v>122.20767003515363</v>
      </c>
      <c r="AE294" s="62">
        <f t="shared" si="29"/>
        <v>11.265961870425826</v>
      </c>
      <c r="AF294" s="60">
        <v>85.100992516021833</v>
      </c>
      <c r="AG294" s="60">
        <v>1</v>
      </c>
      <c r="AH294" s="61">
        <f t="shared" si="34"/>
        <v>122.20767003515363</v>
      </c>
      <c r="AK294" s="61"/>
      <c r="AN294" s="61"/>
      <c r="AO294" s="62"/>
    </row>
    <row r="295" spans="1:41" s="60" customFormat="1">
      <c r="A295" s="63">
        <v>286</v>
      </c>
      <c r="B295" s="64" t="s">
        <v>343</v>
      </c>
      <c r="C295" s="63">
        <v>0</v>
      </c>
      <c r="U295" s="60">
        <f t="shared" si="30"/>
        <v>0</v>
      </c>
      <c r="V295" s="61">
        <f t="shared" si="31"/>
        <v>0</v>
      </c>
      <c r="X295" s="60">
        <v>0</v>
      </c>
      <c r="Y295" s="60">
        <v>77385</v>
      </c>
      <c r="Z295" s="60">
        <f t="shared" si="32"/>
        <v>77385</v>
      </c>
      <c r="AA295" s="60">
        <f t="shared" si="33"/>
        <v>0</v>
      </c>
      <c r="AC295" s="61">
        <v>0</v>
      </c>
      <c r="AD295" s="61">
        <f t="shared" si="28"/>
        <v>0</v>
      </c>
      <c r="AE295" s="62">
        <f t="shared" si="29"/>
        <v>0</v>
      </c>
      <c r="AG295" s="60" t="s">
        <v>61</v>
      </c>
      <c r="AH295" s="61">
        <f t="shared" si="34"/>
        <v>0</v>
      </c>
      <c r="AK295" s="61"/>
      <c r="AN295" s="61"/>
      <c r="AO295" s="62"/>
    </row>
    <row r="296" spans="1:41" s="60" customFormat="1">
      <c r="A296" s="63">
        <v>287</v>
      </c>
      <c r="B296" s="64" t="s">
        <v>344</v>
      </c>
      <c r="C296" s="63">
        <v>1</v>
      </c>
      <c r="D296" s="60">
        <v>0</v>
      </c>
      <c r="E296" s="60">
        <v>253400</v>
      </c>
      <c r="F296" s="60">
        <v>0</v>
      </c>
      <c r="G296" s="60">
        <v>0</v>
      </c>
      <c r="H296" s="60">
        <v>0</v>
      </c>
      <c r="I296" s="60">
        <v>97500</v>
      </c>
      <c r="J296" s="60">
        <v>162765</v>
      </c>
      <c r="K296" s="60">
        <v>123128</v>
      </c>
      <c r="L296" s="60">
        <v>123000</v>
      </c>
      <c r="M296" s="60">
        <v>0</v>
      </c>
      <c r="N296" s="60">
        <v>1825</v>
      </c>
      <c r="O296" s="60">
        <v>0</v>
      </c>
      <c r="P296" s="60">
        <v>0</v>
      </c>
      <c r="Q296" s="60">
        <v>0</v>
      </c>
      <c r="R296" s="60">
        <v>0</v>
      </c>
      <c r="S296" s="60">
        <v>0</v>
      </c>
      <c r="U296" s="60">
        <f t="shared" si="30"/>
        <v>638618</v>
      </c>
      <c r="V296" s="61">
        <f t="shared" si="31"/>
        <v>6.3430939003723301</v>
      </c>
      <c r="X296" s="60">
        <v>8029576.1899999995</v>
      </c>
      <c r="Y296" s="60">
        <v>10067926</v>
      </c>
      <c r="Z296" s="60">
        <f t="shared" si="32"/>
        <v>2038349.8100000005</v>
      </c>
      <c r="AA296" s="60">
        <f t="shared" si="33"/>
        <v>129294.44246636103</v>
      </c>
      <c r="AC296" s="61">
        <v>125.66307657228066</v>
      </c>
      <c r="AD296" s="61">
        <f t="shared" si="28"/>
        <v>123.77529426660361</v>
      </c>
      <c r="AE296" s="62">
        <f t="shared" si="29"/>
        <v>-1.8877823056770495</v>
      </c>
      <c r="AG296" s="60">
        <v>1</v>
      </c>
      <c r="AH296" s="61">
        <f t="shared" si="34"/>
        <v>123.77529426660361</v>
      </c>
      <c r="AK296" s="61"/>
      <c r="AN296" s="61"/>
      <c r="AO296" s="62"/>
    </row>
    <row r="297" spans="1:41" s="60" customFormat="1">
      <c r="A297" s="63">
        <v>288</v>
      </c>
      <c r="B297" s="64" t="s">
        <v>345</v>
      </c>
      <c r="C297" s="63">
        <v>1</v>
      </c>
      <c r="D297" s="60">
        <v>0</v>
      </c>
      <c r="E297" s="60">
        <v>0</v>
      </c>
      <c r="F297" s="60">
        <v>0</v>
      </c>
      <c r="G297" s="60">
        <v>0</v>
      </c>
      <c r="H297" s="60">
        <v>0</v>
      </c>
      <c r="I297" s="60">
        <v>0</v>
      </c>
      <c r="J297" s="60">
        <v>986105</v>
      </c>
      <c r="K297" s="60">
        <v>328702</v>
      </c>
      <c r="L297" s="60">
        <v>651014</v>
      </c>
      <c r="M297" s="60">
        <v>0</v>
      </c>
      <c r="N297" s="60">
        <v>0</v>
      </c>
      <c r="O297" s="60">
        <v>4065</v>
      </c>
      <c r="P297" s="60">
        <v>0</v>
      </c>
      <c r="Q297" s="60">
        <v>0</v>
      </c>
      <c r="R297" s="60">
        <v>0</v>
      </c>
      <c r="S297" s="60">
        <v>0</v>
      </c>
      <c r="U297" s="60">
        <f t="shared" si="30"/>
        <v>1318872</v>
      </c>
      <c r="V297" s="61">
        <f t="shared" si="31"/>
        <v>3.5930449301808274</v>
      </c>
      <c r="X297" s="60">
        <v>24443508.479559995</v>
      </c>
      <c r="Y297" s="60">
        <v>36706248.478045747</v>
      </c>
      <c r="Z297" s="60">
        <f t="shared" si="32"/>
        <v>12262739.998485751</v>
      </c>
      <c r="AA297" s="60">
        <f t="shared" si="33"/>
        <v>440605.75781684881</v>
      </c>
      <c r="AC297" s="61">
        <v>138.63892274237898</v>
      </c>
      <c r="AD297" s="61">
        <f t="shared" si="28"/>
        <v>148.3651283143528</v>
      </c>
      <c r="AE297" s="62">
        <f t="shared" si="29"/>
        <v>9.7262055719738214</v>
      </c>
      <c r="AF297" s="60">
        <v>5</v>
      </c>
      <c r="AG297" s="60">
        <v>1</v>
      </c>
      <c r="AH297" s="61">
        <f t="shared" si="34"/>
        <v>148.3651283143528</v>
      </c>
      <c r="AK297" s="61"/>
      <c r="AN297" s="61"/>
      <c r="AO297" s="62"/>
    </row>
    <row r="298" spans="1:41" s="60" customFormat="1">
      <c r="A298" s="63">
        <v>289</v>
      </c>
      <c r="B298" s="64" t="s">
        <v>346</v>
      </c>
      <c r="C298" s="63">
        <v>1</v>
      </c>
      <c r="D298" s="60">
        <v>0</v>
      </c>
      <c r="E298" s="60">
        <v>0</v>
      </c>
      <c r="F298" s="60">
        <v>0</v>
      </c>
      <c r="G298" s="60">
        <v>0</v>
      </c>
      <c r="H298" s="60">
        <v>0</v>
      </c>
      <c r="I298" s="60">
        <v>0</v>
      </c>
      <c r="J298" s="60">
        <v>0</v>
      </c>
      <c r="K298" s="60">
        <v>0</v>
      </c>
      <c r="L298" s="60">
        <v>47079</v>
      </c>
      <c r="M298" s="60">
        <v>0</v>
      </c>
      <c r="N298" s="60">
        <v>13362</v>
      </c>
      <c r="O298" s="60">
        <v>3966</v>
      </c>
      <c r="P298" s="60">
        <v>0</v>
      </c>
      <c r="Q298" s="60">
        <v>0</v>
      </c>
      <c r="R298" s="60">
        <v>0</v>
      </c>
      <c r="S298" s="60">
        <v>0</v>
      </c>
      <c r="U298" s="60">
        <f t="shared" si="30"/>
        <v>17328</v>
      </c>
      <c r="V298" s="61">
        <f t="shared" si="31"/>
        <v>0.69703486772665646</v>
      </c>
      <c r="X298" s="60">
        <v>1659835.8300000003</v>
      </c>
      <c r="Y298" s="60">
        <v>2485958.8526058081</v>
      </c>
      <c r="Z298" s="60">
        <f t="shared" si="32"/>
        <v>826123.02260580775</v>
      </c>
      <c r="AA298" s="60">
        <f t="shared" si="33"/>
        <v>5758.3655178798481</v>
      </c>
      <c r="AC298" s="61">
        <v>159.98779432396768</v>
      </c>
      <c r="AD298" s="61">
        <f t="shared" si="28"/>
        <v>149.42444561447547</v>
      </c>
      <c r="AE298" s="62">
        <f t="shared" si="29"/>
        <v>-10.563348709492203</v>
      </c>
      <c r="AF298" s="60">
        <v>2.4895104895104896</v>
      </c>
      <c r="AG298" s="60">
        <v>1</v>
      </c>
      <c r="AH298" s="61">
        <f t="shared" si="34"/>
        <v>149.42444561447547</v>
      </c>
      <c r="AK298" s="61"/>
      <c r="AN298" s="61"/>
      <c r="AO298" s="62"/>
    </row>
    <row r="299" spans="1:41" s="60" customFormat="1">
      <c r="A299" s="63">
        <v>290</v>
      </c>
      <c r="B299" s="64" t="s">
        <v>347</v>
      </c>
      <c r="C299" s="63">
        <v>1</v>
      </c>
      <c r="D299" s="60">
        <v>0</v>
      </c>
      <c r="E299" s="60">
        <v>0</v>
      </c>
      <c r="F299" s="60">
        <v>0</v>
      </c>
      <c r="G299" s="60">
        <v>0</v>
      </c>
      <c r="H299" s="60">
        <v>0</v>
      </c>
      <c r="I299" s="60">
        <v>0</v>
      </c>
      <c r="J299" s="60">
        <v>52957</v>
      </c>
      <c r="K299" s="60">
        <v>50388</v>
      </c>
      <c r="L299" s="60">
        <v>297709</v>
      </c>
      <c r="M299" s="60">
        <v>0</v>
      </c>
      <c r="N299" s="60">
        <v>9688</v>
      </c>
      <c r="O299" s="60">
        <v>0</v>
      </c>
      <c r="P299" s="60">
        <v>0</v>
      </c>
      <c r="Q299" s="60">
        <v>0</v>
      </c>
      <c r="R299" s="60">
        <v>0</v>
      </c>
      <c r="S299" s="60">
        <v>0</v>
      </c>
      <c r="T299" s="60" t="s">
        <v>57</v>
      </c>
      <c r="U299" s="60">
        <f t="shared" si="30"/>
        <v>410742</v>
      </c>
      <c r="V299" s="61">
        <f t="shared" si="31"/>
        <v>2.5905319463747234</v>
      </c>
      <c r="X299" s="60">
        <v>13581958.960000001</v>
      </c>
      <c r="Y299" s="60">
        <v>15855508</v>
      </c>
      <c r="Z299" s="60">
        <f t="shared" si="32"/>
        <v>2273549.0399999991</v>
      </c>
      <c r="AA299" s="60">
        <f t="shared" si="33"/>
        <v>58897.014197695818</v>
      </c>
      <c r="AC299" s="61">
        <v>112.05026374466304</v>
      </c>
      <c r="AD299" s="61">
        <f t="shared" si="28"/>
        <v>116.30583653156836</v>
      </c>
      <c r="AE299" s="62">
        <f t="shared" si="29"/>
        <v>4.2555727869053186</v>
      </c>
      <c r="AF299" s="60">
        <v>0.61300309597523217</v>
      </c>
      <c r="AG299" s="60">
        <v>1</v>
      </c>
      <c r="AH299" s="61">
        <f t="shared" si="34"/>
        <v>116.30583653156836</v>
      </c>
      <c r="AK299" s="61"/>
      <c r="AN299" s="61"/>
      <c r="AO299" s="62"/>
    </row>
    <row r="300" spans="1:41" s="60" customFormat="1">
      <c r="A300" s="63">
        <v>291</v>
      </c>
      <c r="B300" s="64" t="s">
        <v>348</v>
      </c>
      <c r="C300" s="63">
        <v>1</v>
      </c>
      <c r="D300" s="60">
        <v>0</v>
      </c>
      <c r="E300" s="60">
        <v>96356</v>
      </c>
      <c r="F300" s="60">
        <v>0</v>
      </c>
      <c r="G300" s="60">
        <v>0</v>
      </c>
      <c r="H300" s="60">
        <v>0</v>
      </c>
      <c r="I300" s="60">
        <v>0</v>
      </c>
      <c r="J300" s="60">
        <v>837672</v>
      </c>
      <c r="K300" s="60">
        <v>457753</v>
      </c>
      <c r="L300" s="60">
        <v>0</v>
      </c>
      <c r="M300" s="60">
        <v>0</v>
      </c>
      <c r="N300" s="60">
        <v>0</v>
      </c>
      <c r="O300" s="60">
        <v>11076</v>
      </c>
      <c r="P300" s="60">
        <v>0</v>
      </c>
      <c r="Q300" s="60">
        <v>0</v>
      </c>
      <c r="R300" s="60">
        <v>0</v>
      </c>
      <c r="S300" s="60">
        <v>0</v>
      </c>
      <c r="U300" s="60">
        <f t="shared" si="30"/>
        <v>1402857</v>
      </c>
      <c r="V300" s="61">
        <f t="shared" si="31"/>
        <v>4.5155929371888774</v>
      </c>
      <c r="X300" s="60">
        <v>19890269.34</v>
      </c>
      <c r="Y300" s="60">
        <v>31066950</v>
      </c>
      <c r="Z300" s="60">
        <f t="shared" si="32"/>
        <v>11176680.66</v>
      </c>
      <c r="AA300" s="60">
        <f t="shared" si="33"/>
        <v>504693.40249511524</v>
      </c>
      <c r="AC300" s="61">
        <v>143.82399700210769</v>
      </c>
      <c r="AD300" s="61">
        <f t="shared" si="28"/>
        <v>153.65431244333709</v>
      </c>
      <c r="AE300" s="62">
        <f t="shared" si="29"/>
        <v>9.830315441229402</v>
      </c>
      <c r="AF300" s="60">
        <v>15.966101694915254</v>
      </c>
      <c r="AG300" s="60">
        <v>1</v>
      </c>
      <c r="AH300" s="61">
        <f t="shared" si="34"/>
        <v>153.65431244333709</v>
      </c>
      <c r="AK300" s="61"/>
      <c r="AN300" s="61"/>
      <c r="AO300" s="62"/>
    </row>
    <row r="301" spans="1:41" s="60" customFormat="1">
      <c r="A301" s="63">
        <v>292</v>
      </c>
      <c r="B301" s="64" t="s">
        <v>349</v>
      </c>
      <c r="C301" s="63">
        <v>1</v>
      </c>
      <c r="D301" s="60">
        <v>0</v>
      </c>
      <c r="E301" s="60">
        <v>43433</v>
      </c>
      <c r="F301" s="60">
        <v>0</v>
      </c>
      <c r="G301" s="60">
        <v>0</v>
      </c>
      <c r="H301" s="60">
        <v>0</v>
      </c>
      <c r="I301" s="60">
        <v>0</v>
      </c>
      <c r="J301" s="60">
        <v>118000</v>
      </c>
      <c r="K301" s="60">
        <v>437992</v>
      </c>
      <c r="L301" s="60">
        <v>0</v>
      </c>
      <c r="M301" s="60">
        <v>359</v>
      </c>
      <c r="N301" s="60">
        <v>0</v>
      </c>
      <c r="O301" s="60">
        <v>5504</v>
      </c>
      <c r="P301" s="60">
        <v>0</v>
      </c>
      <c r="Q301" s="60">
        <v>0</v>
      </c>
      <c r="R301" s="60">
        <v>0</v>
      </c>
      <c r="S301" s="60">
        <v>0</v>
      </c>
      <c r="U301" s="60">
        <f t="shared" si="30"/>
        <v>605288</v>
      </c>
      <c r="V301" s="61">
        <f t="shared" si="31"/>
        <v>2.6998442908758307</v>
      </c>
      <c r="X301" s="60">
        <v>19734625.710000001</v>
      </c>
      <c r="Y301" s="60">
        <v>22419367</v>
      </c>
      <c r="Z301" s="60">
        <f t="shared" si="32"/>
        <v>2684741.2899999991</v>
      </c>
      <c r="AA301" s="60">
        <f t="shared" si="33"/>
        <v>72483.834442851105</v>
      </c>
      <c r="AC301" s="61">
        <v>117.90565051280184</v>
      </c>
      <c r="AD301" s="61">
        <f t="shared" si="28"/>
        <v>113.23692424647029</v>
      </c>
      <c r="AE301" s="62">
        <f t="shared" si="29"/>
        <v>-4.6687262663315465</v>
      </c>
      <c r="AF301" s="60">
        <v>6.1486486486486482</v>
      </c>
      <c r="AG301" s="60">
        <v>1</v>
      </c>
      <c r="AH301" s="61">
        <f t="shared" si="34"/>
        <v>113.23692424647029</v>
      </c>
      <c r="AK301" s="61"/>
      <c r="AN301" s="61"/>
      <c r="AO301" s="62"/>
    </row>
    <row r="302" spans="1:41" s="60" customFormat="1">
      <c r="A302" s="63">
        <v>293</v>
      </c>
      <c r="B302" s="64" t="s">
        <v>350</v>
      </c>
      <c r="C302" s="63">
        <v>1</v>
      </c>
      <c r="D302" s="60">
        <v>0</v>
      </c>
      <c r="E302" s="60">
        <v>2544880</v>
      </c>
      <c r="F302" s="60">
        <v>0</v>
      </c>
      <c r="G302" s="60">
        <v>0</v>
      </c>
      <c r="H302" s="60">
        <v>0</v>
      </c>
      <c r="I302" s="60">
        <v>0</v>
      </c>
      <c r="J302" s="60">
        <v>2420520</v>
      </c>
      <c r="K302" s="60">
        <v>1203894</v>
      </c>
      <c r="L302" s="60">
        <v>300000</v>
      </c>
      <c r="M302" s="60">
        <v>53223</v>
      </c>
      <c r="N302" s="60">
        <v>27939</v>
      </c>
      <c r="O302" s="60">
        <v>9137</v>
      </c>
      <c r="P302" s="60">
        <v>0</v>
      </c>
      <c r="Q302" s="60">
        <v>0</v>
      </c>
      <c r="R302" s="60">
        <v>0</v>
      </c>
      <c r="S302" s="60">
        <v>0</v>
      </c>
      <c r="U302" s="60">
        <f t="shared" si="30"/>
        <v>6259593</v>
      </c>
      <c r="V302" s="61">
        <f t="shared" si="31"/>
        <v>7.4031800665428316</v>
      </c>
      <c r="X302" s="60">
        <v>83736224.63000001</v>
      </c>
      <c r="Y302" s="60">
        <v>84552759</v>
      </c>
      <c r="Z302" s="60">
        <f t="shared" si="32"/>
        <v>816534.36999998987</v>
      </c>
      <c r="AA302" s="60">
        <f t="shared" si="33"/>
        <v>60449.509716310342</v>
      </c>
      <c r="AC302" s="61">
        <v>98.910599460098908</v>
      </c>
      <c r="AD302" s="61">
        <f t="shared" si="28"/>
        <v>100.90293640968953</v>
      </c>
      <c r="AE302" s="62">
        <f t="shared" si="29"/>
        <v>1.9923369495906229</v>
      </c>
      <c r="AF302" s="60">
        <v>11</v>
      </c>
      <c r="AG302" s="60">
        <v>1</v>
      </c>
      <c r="AH302" s="61">
        <f t="shared" si="34"/>
        <v>100.90293640968953</v>
      </c>
      <c r="AK302" s="61"/>
      <c r="AN302" s="61"/>
      <c r="AO302" s="62"/>
    </row>
    <row r="303" spans="1:41" s="60" customFormat="1">
      <c r="A303" s="63">
        <v>294</v>
      </c>
      <c r="B303" s="64" t="s">
        <v>351</v>
      </c>
      <c r="C303" s="63">
        <v>0</v>
      </c>
      <c r="U303" s="60">
        <f t="shared" si="30"/>
        <v>0</v>
      </c>
      <c r="V303" s="61">
        <f t="shared" si="31"/>
        <v>0</v>
      </c>
      <c r="X303" s="60">
        <v>0</v>
      </c>
      <c r="Y303" s="60">
        <v>0</v>
      </c>
      <c r="Z303" s="60">
        <f t="shared" si="32"/>
        <v>0</v>
      </c>
      <c r="AA303" s="60">
        <f t="shared" si="33"/>
        <v>0</v>
      </c>
      <c r="AC303" s="61">
        <v>0</v>
      </c>
      <c r="AD303" s="61">
        <f t="shared" si="28"/>
        <v>0</v>
      </c>
      <c r="AE303" s="62">
        <f t="shared" si="29"/>
        <v>0</v>
      </c>
      <c r="AG303" s="60" t="s">
        <v>61</v>
      </c>
      <c r="AH303" s="61">
        <f t="shared" si="34"/>
        <v>0</v>
      </c>
      <c r="AK303" s="61"/>
      <c r="AN303" s="61"/>
      <c r="AO303" s="62"/>
    </row>
    <row r="304" spans="1:41" s="60" customFormat="1">
      <c r="A304" s="63">
        <v>295</v>
      </c>
      <c r="B304" s="64" t="s">
        <v>352</v>
      </c>
      <c r="C304" s="63">
        <v>1</v>
      </c>
      <c r="D304" s="60">
        <v>0</v>
      </c>
      <c r="E304" s="60">
        <v>1815886</v>
      </c>
      <c r="F304" s="60">
        <v>0</v>
      </c>
      <c r="G304" s="60">
        <v>0</v>
      </c>
      <c r="H304" s="60">
        <v>0</v>
      </c>
      <c r="I304" s="60">
        <v>0</v>
      </c>
      <c r="J304" s="60">
        <v>0</v>
      </c>
      <c r="K304" s="60">
        <v>1024843</v>
      </c>
      <c r="L304" s="60">
        <v>3002434</v>
      </c>
      <c r="M304" s="60">
        <v>0</v>
      </c>
      <c r="N304" s="60">
        <v>0</v>
      </c>
      <c r="O304" s="60">
        <v>83618</v>
      </c>
      <c r="P304" s="60">
        <v>0</v>
      </c>
      <c r="Q304" s="60">
        <v>0</v>
      </c>
      <c r="R304" s="60">
        <v>0</v>
      </c>
      <c r="S304" s="60">
        <v>0</v>
      </c>
      <c r="T304" s="60" t="s">
        <v>57</v>
      </c>
      <c r="U304" s="60">
        <f t="shared" si="30"/>
        <v>5926781</v>
      </c>
      <c r="V304" s="61">
        <f t="shared" si="31"/>
        <v>12.433253231302068</v>
      </c>
      <c r="X304" s="60">
        <v>35271376.15231999</v>
      </c>
      <c r="Y304" s="60">
        <v>47668787</v>
      </c>
      <c r="Z304" s="60">
        <f t="shared" si="32"/>
        <v>12397410.84768001</v>
      </c>
      <c r="AA304" s="60">
        <f t="shared" si="33"/>
        <v>1541401.484816968</v>
      </c>
      <c r="AC304" s="61">
        <v>119.338105183777</v>
      </c>
      <c r="AD304" s="61">
        <f t="shared" si="28"/>
        <v>130.77852510200111</v>
      </c>
      <c r="AE304" s="62">
        <f t="shared" si="29"/>
        <v>11.440419918224109</v>
      </c>
      <c r="AF304" s="60">
        <v>79.597077732320287</v>
      </c>
      <c r="AG304" s="60">
        <v>1</v>
      </c>
      <c r="AH304" s="61">
        <f t="shared" si="34"/>
        <v>130.77852510200111</v>
      </c>
      <c r="AK304" s="61"/>
      <c r="AN304" s="61"/>
      <c r="AO304" s="62"/>
    </row>
    <row r="305" spans="1:41" s="60" customFormat="1">
      <c r="A305" s="63">
        <v>296</v>
      </c>
      <c r="B305" s="64" t="s">
        <v>353</v>
      </c>
      <c r="C305" s="63">
        <v>1</v>
      </c>
      <c r="D305" s="60">
        <v>10088</v>
      </c>
      <c r="E305" s="60">
        <v>0</v>
      </c>
      <c r="F305" s="60">
        <v>0</v>
      </c>
      <c r="G305" s="60">
        <v>0</v>
      </c>
      <c r="H305" s="60">
        <v>0</v>
      </c>
      <c r="I305" s="60">
        <v>0</v>
      </c>
      <c r="J305" s="60">
        <v>0</v>
      </c>
      <c r="K305" s="60">
        <v>0</v>
      </c>
      <c r="L305" s="60">
        <v>309015</v>
      </c>
      <c r="M305" s="60">
        <v>0</v>
      </c>
      <c r="N305" s="60">
        <v>127871</v>
      </c>
      <c r="O305" s="60">
        <v>45657</v>
      </c>
      <c r="P305" s="60">
        <v>0</v>
      </c>
      <c r="Q305" s="60">
        <v>0</v>
      </c>
      <c r="R305" s="60">
        <v>0</v>
      </c>
      <c r="S305" s="60">
        <v>0</v>
      </c>
      <c r="U305" s="60">
        <f t="shared" si="30"/>
        <v>173528</v>
      </c>
      <c r="V305" s="61">
        <f t="shared" si="31"/>
        <v>2.1767801498290265</v>
      </c>
      <c r="X305" s="60">
        <v>3448541.2399999993</v>
      </c>
      <c r="Y305" s="60">
        <v>7971774.2746611154</v>
      </c>
      <c r="Z305" s="60">
        <f t="shared" si="32"/>
        <v>4523233.0346611161</v>
      </c>
      <c r="AA305" s="60">
        <f t="shared" si="33"/>
        <v>98460.838829012268</v>
      </c>
      <c r="AC305" s="61">
        <v>227.68707394335186</v>
      </c>
      <c r="AD305" s="61">
        <f t="shared" si="28"/>
        <v>228.30851910682398</v>
      </c>
      <c r="AE305" s="62">
        <f t="shared" si="29"/>
        <v>0.6214451634721172</v>
      </c>
      <c r="AF305" s="60">
        <v>32.43642611683849</v>
      </c>
      <c r="AG305" s="60">
        <v>1</v>
      </c>
      <c r="AH305" s="61">
        <f t="shared" si="34"/>
        <v>228.30851910682398</v>
      </c>
      <c r="AK305" s="61"/>
      <c r="AN305" s="61"/>
      <c r="AO305" s="62"/>
    </row>
    <row r="306" spans="1:41" s="60" customFormat="1">
      <c r="A306" s="63">
        <v>297</v>
      </c>
      <c r="B306" s="64" t="s">
        <v>354</v>
      </c>
      <c r="C306" s="63">
        <v>0</v>
      </c>
      <c r="U306" s="60">
        <f t="shared" si="30"/>
        <v>0</v>
      </c>
      <c r="V306" s="61">
        <f t="shared" si="31"/>
        <v>0</v>
      </c>
      <c r="X306" s="60">
        <v>0</v>
      </c>
      <c r="Y306" s="60">
        <v>0</v>
      </c>
      <c r="Z306" s="60">
        <f t="shared" si="32"/>
        <v>0</v>
      </c>
      <c r="AA306" s="60">
        <f t="shared" si="33"/>
        <v>0</v>
      </c>
      <c r="AC306" s="61">
        <v>0</v>
      </c>
      <c r="AD306" s="61">
        <f t="shared" si="28"/>
        <v>0</v>
      </c>
      <c r="AE306" s="62">
        <f t="shared" si="29"/>
        <v>0</v>
      </c>
      <c r="AG306" s="60" t="s">
        <v>61</v>
      </c>
      <c r="AH306" s="61">
        <f t="shared" si="34"/>
        <v>0</v>
      </c>
      <c r="AK306" s="61"/>
      <c r="AN306" s="61"/>
      <c r="AO306" s="62"/>
    </row>
    <row r="307" spans="1:41" s="60" customFormat="1">
      <c r="A307" s="63">
        <v>298</v>
      </c>
      <c r="B307" s="64" t="s">
        <v>355</v>
      </c>
      <c r="C307" s="63">
        <v>1</v>
      </c>
      <c r="D307" s="60">
        <v>0</v>
      </c>
      <c r="E307" s="60">
        <v>176568</v>
      </c>
      <c r="F307" s="60">
        <v>0</v>
      </c>
      <c r="G307" s="60">
        <v>0</v>
      </c>
      <c r="H307" s="60">
        <v>0</v>
      </c>
      <c r="I307" s="60">
        <v>0</v>
      </c>
      <c r="J307" s="60">
        <v>0</v>
      </c>
      <c r="K307" s="60">
        <v>3362</v>
      </c>
      <c r="L307" s="60">
        <v>303363</v>
      </c>
      <c r="M307" s="60">
        <v>0</v>
      </c>
      <c r="N307" s="60">
        <v>0</v>
      </c>
      <c r="O307" s="60">
        <v>0</v>
      </c>
      <c r="P307" s="60">
        <v>0</v>
      </c>
      <c r="Q307" s="60">
        <v>0</v>
      </c>
      <c r="R307" s="60">
        <v>0</v>
      </c>
      <c r="S307" s="60">
        <v>0</v>
      </c>
      <c r="T307" s="60" t="s">
        <v>57</v>
      </c>
      <c r="U307" s="60">
        <f t="shared" si="30"/>
        <v>483293</v>
      </c>
      <c r="V307" s="61">
        <f t="shared" si="31"/>
        <v>5.9455898402753711</v>
      </c>
      <c r="X307" s="60">
        <v>4950981.2964300001</v>
      </c>
      <c r="Y307" s="60">
        <v>8128596.3711485378</v>
      </c>
      <c r="Z307" s="60">
        <f t="shared" si="32"/>
        <v>3177615.0747185377</v>
      </c>
      <c r="AA307" s="60">
        <f t="shared" si="33"/>
        <v>188927.95904552404</v>
      </c>
      <c r="AC307" s="61">
        <v>145.30808797879308</v>
      </c>
      <c r="AD307" s="61">
        <f t="shared" si="28"/>
        <v>160.3655505188045</v>
      </c>
      <c r="AE307" s="62">
        <f t="shared" si="29"/>
        <v>15.057462540011414</v>
      </c>
      <c r="AF307" s="60">
        <v>1</v>
      </c>
      <c r="AG307" s="60">
        <v>1</v>
      </c>
      <c r="AH307" s="61">
        <f t="shared" si="34"/>
        <v>160.3655505188045</v>
      </c>
      <c r="AK307" s="61"/>
      <c r="AN307" s="61"/>
      <c r="AO307" s="62"/>
    </row>
    <row r="308" spans="1:41" s="60" customFormat="1">
      <c r="A308" s="63">
        <v>299</v>
      </c>
      <c r="B308" s="64" t="s">
        <v>356</v>
      </c>
      <c r="C308" s="63">
        <v>0</v>
      </c>
      <c r="U308" s="60">
        <f t="shared" si="30"/>
        <v>0</v>
      </c>
      <c r="V308" s="61">
        <f t="shared" si="31"/>
        <v>0</v>
      </c>
      <c r="X308" s="60">
        <v>0</v>
      </c>
      <c r="Y308" s="60">
        <v>0</v>
      </c>
      <c r="Z308" s="60">
        <f t="shared" si="32"/>
        <v>0</v>
      </c>
      <c r="AA308" s="60">
        <f t="shared" si="33"/>
        <v>0</v>
      </c>
      <c r="AC308" s="61">
        <v>0</v>
      </c>
      <c r="AD308" s="61">
        <f t="shared" si="28"/>
        <v>0</v>
      </c>
      <c r="AE308" s="62">
        <f t="shared" si="29"/>
        <v>0</v>
      </c>
      <c r="AG308" s="60" t="s">
        <v>61</v>
      </c>
      <c r="AH308" s="61">
        <f t="shared" si="34"/>
        <v>0</v>
      </c>
      <c r="AK308" s="61"/>
      <c r="AN308" s="61"/>
      <c r="AO308" s="62"/>
    </row>
    <row r="309" spans="1:41" s="60" customFormat="1">
      <c r="A309" s="63">
        <v>300</v>
      </c>
      <c r="B309" s="64" t="s">
        <v>357</v>
      </c>
      <c r="C309" s="63">
        <v>1</v>
      </c>
      <c r="D309" s="60">
        <v>0</v>
      </c>
      <c r="E309" s="60">
        <v>55000</v>
      </c>
      <c r="F309" s="60">
        <v>0</v>
      </c>
      <c r="G309" s="60">
        <v>0</v>
      </c>
      <c r="H309" s="60">
        <v>0</v>
      </c>
      <c r="I309" s="60">
        <v>0</v>
      </c>
      <c r="J309" s="60">
        <v>194000</v>
      </c>
      <c r="K309" s="60">
        <v>53497</v>
      </c>
      <c r="L309" s="60">
        <v>69967</v>
      </c>
      <c r="M309" s="60">
        <v>0</v>
      </c>
      <c r="N309" s="60">
        <v>2941</v>
      </c>
      <c r="O309" s="60">
        <v>7306</v>
      </c>
      <c r="P309" s="60">
        <v>0</v>
      </c>
      <c r="Q309" s="60">
        <v>0</v>
      </c>
      <c r="R309" s="60">
        <v>0</v>
      </c>
      <c r="S309" s="60">
        <v>0</v>
      </c>
      <c r="T309" s="60" t="s">
        <v>57</v>
      </c>
      <c r="U309" s="60">
        <f t="shared" si="30"/>
        <v>382711</v>
      </c>
      <c r="V309" s="61">
        <f t="shared" si="31"/>
        <v>6.6771122613366982</v>
      </c>
      <c r="X309" s="60">
        <v>1788414.01</v>
      </c>
      <c r="Y309" s="60">
        <v>5731684.3722406523</v>
      </c>
      <c r="Z309" s="60">
        <f t="shared" si="32"/>
        <v>3943270.3622406526</v>
      </c>
      <c r="AA309" s="60">
        <f t="shared" si="33"/>
        <v>263296.58885482664</v>
      </c>
      <c r="AC309" s="61">
        <v>248.79447852479197</v>
      </c>
      <c r="AD309" s="61">
        <f t="shared" si="28"/>
        <v>305.7674427067268</v>
      </c>
      <c r="AE309" s="62">
        <f t="shared" si="29"/>
        <v>56.972964181934827</v>
      </c>
      <c r="AF309" s="60">
        <v>4.7016949152542376</v>
      </c>
      <c r="AG309" s="60">
        <v>1</v>
      </c>
      <c r="AH309" s="61">
        <f t="shared" si="34"/>
        <v>305.7674427067268</v>
      </c>
      <c r="AK309" s="61"/>
      <c r="AN309" s="61"/>
      <c r="AO309" s="62"/>
    </row>
    <row r="310" spans="1:41" s="60" customFormat="1">
      <c r="A310" s="63">
        <v>301</v>
      </c>
      <c r="B310" s="64" t="s">
        <v>358</v>
      </c>
      <c r="C310" s="63">
        <v>1</v>
      </c>
      <c r="D310" s="60">
        <v>0</v>
      </c>
      <c r="E310" s="60">
        <v>0</v>
      </c>
      <c r="F310" s="60">
        <v>0</v>
      </c>
      <c r="G310" s="60">
        <v>0</v>
      </c>
      <c r="H310" s="60">
        <v>0</v>
      </c>
      <c r="I310" s="60">
        <v>0</v>
      </c>
      <c r="J310" s="60">
        <v>587467</v>
      </c>
      <c r="K310" s="60">
        <v>374909</v>
      </c>
      <c r="L310" s="60">
        <v>237149</v>
      </c>
      <c r="M310" s="60">
        <v>0</v>
      </c>
      <c r="N310" s="60">
        <v>7236</v>
      </c>
      <c r="O310" s="60">
        <v>72895</v>
      </c>
      <c r="P310" s="60">
        <v>0</v>
      </c>
      <c r="Q310" s="60">
        <v>0</v>
      </c>
      <c r="R310" s="60">
        <v>0</v>
      </c>
      <c r="S310" s="60">
        <v>0</v>
      </c>
      <c r="U310" s="60">
        <f t="shared" si="30"/>
        <v>1042507</v>
      </c>
      <c r="V310" s="61">
        <f t="shared" si="31"/>
        <v>4.9533763381857092</v>
      </c>
      <c r="X310" s="60">
        <v>16424708.550000001</v>
      </c>
      <c r="Y310" s="60">
        <v>21046391.97234593</v>
      </c>
      <c r="Z310" s="60">
        <f t="shared" si="32"/>
        <v>4621683.4223459288</v>
      </c>
      <c r="AA310" s="60">
        <f t="shared" si="33"/>
        <v>228929.37306833477</v>
      </c>
      <c r="AC310" s="61">
        <v>117.26322564667986</v>
      </c>
      <c r="AD310" s="61">
        <f t="shared" si="28"/>
        <v>126.74479145797442</v>
      </c>
      <c r="AE310" s="62">
        <f t="shared" si="29"/>
        <v>9.4815658112945584</v>
      </c>
      <c r="AF310" s="60">
        <v>93.344735743508394</v>
      </c>
      <c r="AG310" s="60">
        <v>1</v>
      </c>
      <c r="AH310" s="61">
        <f t="shared" si="34"/>
        <v>126.74479145797442</v>
      </c>
      <c r="AK310" s="61"/>
      <c r="AN310" s="61"/>
      <c r="AO310" s="62"/>
    </row>
    <row r="311" spans="1:41" s="60" customFormat="1">
      <c r="A311" s="63">
        <v>302</v>
      </c>
      <c r="B311" s="64" t="s">
        <v>359</v>
      </c>
      <c r="C311" s="63">
        <v>0</v>
      </c>
      <c r="U311" s="60">
        <f t="shared" si="30"/>
        <v>0</v>
      </c>
      <c r="V311" s="61">
        <f t="shared" si="31"/>
        <v>0</v>
      </c>
      <c r="X311" s="60">
        <v>249461.65000000002</v>
      </c>
      <c r="Y311" s="60">
        <v>232893</v>
      </c>
      <c r="Z311" s="60">
        <f t="shared" si="32"/>
        <v>0</v>
      </c>
      <c r="AA311" s="60">
        <f t="shared" si="33"/>
        <v>0</v>
      </c>
      <c r="AC311" s="61">
        <v>0</v>
      </c>
      <c r="AD311" s="61">
        <f t="shared" si="28"/>
        <v>0</v>
      </c>
      <c r="AE311" s="62">
        <f t="shared" si="29"/>
        <v>0</v>
      </c>
      <c r="AG311" s="60" t="s">
        <v>61</v>
      </c>
      <c r="AH311" s="61">
        <f t="shared" si="34"/>
        <v>0</v>
      </c>
      <c r="AK311" s="61"/>
      <c r="AN311" s="61"/>
      <c r="AO311" s="62"/>
    </row>
    <row r="312" spans="1:41" s="60" customFormat="1">
      <c r="A312" s="63">
        <v>303</v>
      </c>
      <c r="B312" s="64" t="s">
        <v>360</v>
      </c>
      <c r="C312" s="63">
        <v>0</v>
      </c>
      <c r="U312" s="60">
        <f t="shared" si="30"/>
        <v>0</v>
      </c>
      <c r="V312" s="61">
        <f t="shared" si="31"/>
        <v>0</v>
      </c>
      <c r="X312" s="60">
        <v>40041.258719999991</v>
      </c>
      <c r="Y312" s="60">
        <v>0</v>
      </c>
      <c r="Z312" s="60">
        <f t="shared" si="32"/>
        <v>0</v>
      </c>
      <c r="AA312" s="60">
        <f t="shared" si="33"/>
        <v>0</v>
      </c>
      <c r="AC312" s="61">
        <v>0</v>
      </c>
      <c r="AD312" s="61">
        <f t="shared" si="28"/>
        <v>0</v>
      </c>
      <c r="AE312" s="62">
        <f t="shared" si="29"/>
        <v>0</v>
      </c>
      <c r="AG312" s="60" t="s">
        <v>61</v>
      </c>
      <c r="AH312" s="61">
        <f t="shared" si="34"/>
        <v>0</v>
      </c>
      <c r="AK312" s="61"/>
      <c r="AN312" s="61"/>
      <c r="AO312" s="62"/>
    </row>
    <row r="313" spans="1:41" s="60" customFormat="1">
      <c r="A313" s="63">
        <v>304</v>
      </c>
      <c r="B313" s="64" t="s">
        <v>361</v>
      </c>
      <c r="C313" s="63">
        <v>1</v>
      </c>
      <c r="D313" s="60">
        <v>0</v>
      </c>
      <c r="E313" s="60">
        <v>1497592</v>
      </c>
      <c r="F313" s="60">
        <v>0</v>
      </c>
      <c r="G313" s="60">
        <v>0</v>
      </c>
      <c r="H313" s="60">
        <v>0</v>
      </c>
      <c r="I313" s="60">
        <v>0</v>
      </c>
      <c r="J313" s="60">
        <v>0</v>
      </c>
      <c r="K313" s="60">
        <v>0</v>
      </c>
      <c r="L313" s="60">
        <v>1111614</v>
      </c>
      <c r="M313" s="60">
        <v>14381</v>
      </c>
      <c r="N313" s="60">
        <v>171482</v>
      </c>
      <c r="O313" s="60">
        <v>1616</v>
      </c>
      <c r="P313" s="60">
        <v>0</v>
      </c>
      <c r="Q313" s="60">
        <v>0</v>
      </c>
      <c r="R313" s="60">
        <v>0</v>
      </c>
      <c r="S313" s="60">
        <v>0</v>
      </c>
      <c r="T313" s="60" t="s">
        <v>57</v>
      </c>
      <c r="U313" s="60">
        <f t="shared" si="30"/>
        <v>2796685</v>
      </c>
      <c r="V313" s="61">
        <f t="shared" si="31"/>
        <v>11.710926209965592</v>
      </c>
      <c r="X313" s="60">
        <v>18066543.430000003</v>
      </c>
      <c r="Y313" s="60">
        <v>23880989</v>
      </c>
      <c r="Z313" s="60">
        <f t="shared" si="32"/>
        <v>5814445.5699999966</v>
      </c>
      <c r="AA313" s="60">
        <f t="shared" si="33"/>
        <v>680925.43022131291</v>
      </c>
      <c r="AC313" s="61">
        <v>132.35521236330572</v>
      </c>
      <c r="AD313" s="61">
        <f t="shared" si="28"/>
        <v>128.41451193842829</v>
      </c>
      <c r="AE313" s="62">
        <f t="shared" si="29"/>
        <v>-3.9407004248774342</v>
      </c>
      <c r="AF313" s="60">
        <v>1</v>
      </c>
      <c r="AG313" s="60">
        <v>1</v>
      </c>
      <c r="AH313" s="61">
        <f t="shared" si="34"/>
        <v>128.41451193842829</v>
      </c>
      <c r="AK313" s="61"/>
      <c r="AN313" s="61"/>
      <c r="AO313" s="62"/>
    </row>
    <row r="314" spans="1:41" s="60" customFormat="1">
      <c r="A314" s="63">
        <v>305</v>
      </c>
      <c r="B314" s="64" t="s">
        <v>362</v>
      </c>
      <c r="C314" s="63">
        <v>1</v>
      </c>
      <c r="D314" s="60">
        <v>0</v>
      </c>
      <c r="E314" s="60">
        <v>0</v>
      </c>
      <c r="F314" s="60">
        <v>0</v>
      </c>
      <c r="G314" s="60">
        <v>0</v>
      </c>
      <c r="H314" s="60">
        <v>0</v>
      </c>
      <c r="I314" s="60">
        <v>0</v>
      </c>
      <c r="J314" s="60">
        <v>0</v>
      </c>
      <c r="K314" s="60">
        <v>0</v>
      </c>
      <c r="L314" s="60">
        <v>3416900</v>
      </c>
      <c r="M314" s="60">
        <v>0</v>
      </c>
      <c r="N314" s="60">
        <v>0</v>
      </c>
      <c r="O314" s="60">
        <v>52648</v>
      </c>
      <c r="P314" s="60">
        <v>0</v>
      </c>
      <c r="Q314" s="60">
        <v>0</v>
      </c>
      <c r="R314" s="60">
        <v>0</v>
      </c>
      <c r="S314" s="60">
        <v>0</v>
      </c>
      <c r="T314" s="60" t="s">
        <v>57</v>
      </c>
      <c r="U314" s="60">
        <f t="shared" si="30"/>
        <v>3469548</v>
      </c>
      <c r="V314" s="61">
        <f t="shared" si="31"/>
        <v>8.4956622280149343</v>
      </c>
      <c r="X314" s="60">
        <v>31933215.629270006</v>
      </c>
      <c r="Y314" s="60">
        <v>40839053</v>
      </c>
      <c r="Z314" s="60">
        <f t="shared" si="32"/>
        <v>8905837.370729994</v>
      </c>
      <c r="AA314" s="60">
        <f t="shared" si="33"/>
        <v>756609.86159354646</v>
      </c>
      <c r="AC314" s="61">
        <v>116.29845512709484</v>
      </c>
      <c r="AD314" s="61">
        <f t="shared" si="28"/>
        <v>125.5195956578418</v>
      </c>
      <c r="AE314" s="62">
        <f t="shared" si="29"/>
        <v>9.2211405307469647</v>
      </c>
      <c r="AF314" s="60">
        <v>66.597222222222229</v>
      </c>
      <c r="AG314" s="60">
        <v>1</v>
      </c>
      <c r="AH314" s="61">
        <f t="shared" si="34"/>
        <v>125.5195956578418</v>
      </c>
      <c r="AK314" s="61"/>
      <c r="AN314" s="61"/>
      <c r="AO314" s="62"/>
    </row>
    <row r="315" spans="1:41" s="60" customFormat="1">
      <c r="A315" s="63">
        <v>306</v>
      </c>
      <c r="B315" s="64" t="s">
        <v>363</v>
      </c>
      <c r="C315" s="63">
        <v>1</v>
      </c>
      <c r="D315" s="60">
        <v>0</v>
      </c>
      <c r="E315" s="60">
        <v>110350</v>
      </c>
      <c r="F315" s="60">
        <v>0</v>
      </c>
      <c r="G315" s="60">
        <v>0</v>
      </c>
      <c r="H315" s="60">
        <v>0</v>
      </c>
      <c r="I315" s="60">
        <v>0</v>
      </c>
      <c r="J315" s="60">
        <v>0</v>
      </c>
      <c r="K315" s="60">
        <v>34447</v>
      </c>
      <c r="L315" s="60">
        <v>25000</v>
      </c>
      <c r="M315" s="60">
        <v>0</v>
      </c>
      <c r="N315" s="60">
        <v>9569</v>
      </c>
      <c r="O315" s="60">
        <v>0</v>
      </c>
      <c r="P315" s="60">
        <v>0</v>
      </c>
      <c r="Q315" s="60">
        <v>0</v>
      </c>
      <c r="R315" s="60">
        <v>0</v>
      </c>
      <c r="S315" s="60">
        <v>0</v>
      </c>
      <c r="U315" s="60">
        <f t="shared" si="30"/>
        <v>154366</v>
      </c>
      <c r="V315" s="61">
        <f t="shared" si="31"/>
        <v>8.045959637289144</v>
      </c>
      <c r="X315" s="60">
        <v>1356194.98</v>
      </c>
      <c r="Y315" s="60">
        <v>1918553</v>
      </c>
      <c r="Z315" s="60">
        <f t="shared" si="32"/>
        <v>562358.02</v>
      </c>
      <c r="AA315" s="60">
        <f t="shared" si="33"/>
        <v>45247.099306258417</v>
      </c>
      <c r="AC315" s="61">
        <v>132.26826083835491</v>
      </c>
      <c r="AD315" s="61">
        <f t="shared" si="28"/>
        <v>138.12954098191261</v>
      </c>
      <c r="AE315" s="62">
        <f t="shared" si="29"/>
        <v>5.8612801435577069</v>
      </c>
      <c r="AG315" s="60">
        <v>1</v>
      </c>
      <c r="AH315" s="61">
        <f t="shared" si="34"/>
        <v>138.12954098191261</v>
      </c>
      <c r="AK315" s="61"/>
      <c r="AN315" s="61"/>
      <c r="AO315" s="62"/>
    </row>
    <row r="316" spans="1:41" s="60" customFormat="1">
      <c r="A316" s="63">
        <v>307</v>
      </c>
      <c r="B316" s="64" t="s">
        <v>364</v>
      </c>
      <c r="C316" s="63">
        <v>1</v>
      </c>
      <c r="D316" s="60">
        <v>0</v>
      </c>
      <c r="E316" s="60">
        <v>65964</v>
      </c>
      <c r="F316" s="60">
        <v>0</v>
      </c>
      <c r="G316" s="60">
        <v>0</v>
      </c>
      <c r="H316" s="60">
        <v>0</v>
      </c>
      <c r="I316" s="60">
        <v>0</v>
      </c>
      <c r="J316" s="60">
        <v>925735</v>
      </c>
      <c r="K316" s="60">
        <v>416520</v>
      </c>
      <c r="L316" s="60">
        <v>1173220</v>
      </c>
      <c r="M316" s="60">
        <v>19666</v>
      </c>
      <c r="N316" s="60">
        <v>2108</v>
      </c>
      <c r="O316" s="60">
        <v>12302</v>
      </c>
      <c r="P316" s="60">
        <v>0</v>
      </c>
      <c r="Q316" s="60">
        <v>0</v>
      </c>
      <c r="R316" s="60">
        <v>0</v>
      </c>
      <c r="S316" s="60">
        <v>0</v>
      </c>
      <c r="T316" s="60" t="s">
        <v>57</v>
      </c>
      <c r="U316" s="60">
        <f t="shared" si="30"/>
        <v>2615515</v>
      </c>
      <c r="V316" s="61">
        <f t="shared" si="31"/>
        <v>5.5422530003324697</v>
      </c>
      <c r="X316" s="60">
        <v>36833859.746200003</v>
      </c>
      <c r="Y316" s="60">
        <v>47192270</v>
      </c>
      <c r="Z316" s="60">
        <f t="shared" si="32"/>
        <v>10358410.253799997</v>
      </c>
      <c r="AA316" s="60">
        <f t="shared" si="33"/>
        <v>574089.30307797657</v>
      </c>
      <c r="AC316" s="61">
        <v>119.52191061430113</v>
      </c>
      <c r="AD316" s="61">
        <f t="shared" si="28"/>
        <v>126.56338764967859</v>
      </c>
      <c r="AE316" s="62">
        <f t="shared" si="29"/>
        <v>7.0414770353774543</v>
      </c>
      <c r="AF316" s="60">
        <v>15.980263157894736</v>
      </c>
      <c r="AG316" s="60">
        <v>1</v>
      </c>
      <c r="AH316" s="61">
        <f t="shared" si="34"/>
        <v>126.56338764967859</v>
      </c>
      <c r="AK316" s="61"/>
      <c r="AN316" s="61"/>
      <c r="AO316" s="62"/>
    </row>
    <row r="317" spans="1:41" s="60" customFormat="1">
      <c r="A317" s="63">
        <v>308</v>
      </c>
      <c r="B317" s="64" t="s">
        <v>365</v>
      </c>
      <c r="C317" s="63">
        <v>1</v>
      </c>
      <c r="D317" s="60">
        <v>0</v>
      </c>
      <c r="E317" s="60">
        <v>0</v>
      </c>
      <c r="F317" s="60">
        <v>0</v>
      </c>
      <c r="G317" s="60">
        <v>0</v>
      </c>
      <c r="H317" s="60">
        <v>0</v>
      </c>
      <c r="I317" s="60">
        <v>0</v>
      </c>
      <c r="J317" s="60">
        <v>3429063</v>
      </c>
      <c r="K317" s="60">
        <v>1187684</v>
      </c>
      <c r="L317" s="60">
        <v>8900000</v>
      </c>
      <c r="M317" s="60">
        <v>19243</v>
      </c>
      <c r="N317" s="60">
        <v>0</v>
      </c>
      <c r="O317" s="60">
        <v>18248</v>
      </c>
      <c r="P317" s="60">
        <v>0</v>
      </c>
      <c r="Q317" s="60">
        <v>0</v>
      </c>
      <c r="R317" s="60">
        <v>0</v>
      </c>
      <c r="S317" s="60">
        <v>0</v>
      </c>
      <c r="T317" s="60" t="s">
        <v>57</v>
      </c>
      <c r="U317" s="60">
        <f t="shared" si="30"/>
        <v>13554238</v>
      </c>
      <c r="V317" s="61">
        <f t="shared" si="31"/>
        <v>14.095461579211605</v>
      </c>
      <c r="X317" s="60">
        <v>58974377.85684</v>
      </c>
      <c r="Y317" s="60">
        <v>96160299</v>
      </c>
      <c r="Z317" s="60">
        <f t="shared" si="32"/>
        <v>37185921.14316</v>
      </c>
      <c r="AA317" s="60">
        <f t="shared" si="33"/>
        <v>5241527.2276100423</v>
      </c>
      <c r="AC317" s="61">
        <v>157.74144677563601</v>
      </c>
      <c r="AD317" s="61">
        <f t="shared" si="28"/>
        <v>154.16656364412157</v>
      </c>
      <c r="AE317" s="62">
        <f t="shared" si="29"/>
        <v>-3.57488313151444</v>
      </c>
      <c r="AF317" s="60">
        <v>14.44148977765996</v>
      </c>
      <c r="AG317" s="60">
        <v>1</v>
      </c>
      <c r="AH317" s="61">
        <f t="shared" si="34"/>
        <v>154.16656364412157</v>
      </c>
      <c r="AK317" s="61"/>
      <c r="AN317" s="61"/>
      <c r="AO317" s="62"/>
    </row>
    <row r="318" spans="1:41" s="60" customFormat="1">
      <c r="A318" s="63">
        <v>309</v>
      </c>
      <c r="B318" s="64" t="s">
        <v>366</v>
      </c>
      <c r="C318" s="63">
        <v>1</v>
      </c>
      <c r="D318" s="60">
        <v>0</v>
      </c>
      <c r="E318" s="60">
        <v>98435</v>
      </c>
      <c r="F318" s="60">
        <v>0</v>
      </c>
      <c r="G318" s="60">
        <v>0</v>
      </c>
      <c r="H318" s="60">
        <v>0</v>
      </c>
      <c r="I318" s="60">
        <v>0</v>
      </c>
      <c r="J318" s="60">
        <v>388912</v>
      </c>
      <c r="K318" s="60">
        <v>140000</v>
      </c>
      <c r="L318" s="60">
        <v>520180</v>
      </c>
      <c r="M318" s="60">
        <v>2302</v>
      </c>
      <c r="N318" s="60">
        <v>90986</v>
      </c>
      <c r="O318" s="60">
        <v>1108</v>
      </c>
      <c r="P318" s="60">
        <v>0</v>
      </c>
      <c r="Q318" s="60">
        <v>0</v>
      </c>
      <c r="R318" s="60">
        <v>0</v>
      </c>
      <c r="S318" s="60">
        <v>0</v>
      </c>
      <c r="U318" s="60">
        <f t="shared" si="30"/>
        <v>721743</v>
      </c>
      <c r="V318" s="61">
        <f t="shared" si="31"/>
        <v>4.8998585393667433</v>
      </c>
      <c r="X318" s="60">
        <v>14311776.950000001</v>
      </c>
      <c r="Y318" s="60">
        <v>14729874.223946022</v>
      </c>
      <c r="Z318" s="60">
        <f t="shared" si="32"/>
        <v>418097.27394602075</v>
      </c>
      <c r="AA318" s="60">
        <f t="shared" si="33"/>
        <v>20486.174980303666</v>
      </c>
      <c r="AC318" s="61">
        <v>98.037097343412299</v>
      </c>
      <c r="AD318" s="61">
        <f t="shared" si="28"/>
        <v>102.77820916546436</v>
      </c>
      <c r="AE318" s="62">
        <f t="shared" si="29"/>
        <v>4.7411118220520621</v>
      </c>
      <c r="AF318" s="60">
        <v>2</v>
      </c>
      <c r="AG318" s="60">
        <v>1</v>
      </c>
      <c r="AH318" s="61">
        <f t="shared" si="34"/>
        <v>102.77820916546436</v>
      </c>
      <c r="AK318" s="61"/>
      <c r="AN318" s="61"/>
      <c r="AO318" s="62"/>
    </row>
    <row r="319" spans="1:41" s="60" customFormat="1">
      <c r="A319" s="63">
        <v>310</v>
      </c>
      <c r="B319" s="64" t="s">
        <v>367</v>
      </c>
      <c r="C319" s="63">
        <v>1</v>
      </c>
      <c r="D319" s="60">
        <v>0</v>
      </c>
      <c r="E319" s="60">
        <v>0</v>
      </c>
      <c r="F319" s="60">
        <v>0</v>
      </c>
      <c r="G319" s="60">
        <v>0</v>
      </c>
      <c r="H319" s="60">
        <v>0</v>
      </c>
      <c r="I319" s="60">
        <v>0</v>
      </c>
      <c r="J319" s="60">
        <v>1351751</v>
      </c>
      <c r="K319" s="60">
        <v>815227</v>
      </c>
      <c r="L319" s="60">
        <v>2467586</v>
      </c>
      <c r="M319" s="60">
        <v>7426</v>
      </c>
      <c r="N319" s="60">
        <v>70139.13</v>
      </c>
      <c r="O319" s="60">
        <v>38522</v>
      </c>
      <c r="P319" s="60">
        <v>0</v>
      </c>
      <c r="Q319" s="60">
        <v>0</v>
      </c>
      <c r="R319" s="60">
        <v>0</v>
      </c>
      <c r="S319" s="60">
        <v>0</v>
      </c>
      <c r="T319" s="60" t="s">
        <v>57</v>
      </c>
      <c r="U319" s="60">
        <f t="shared" si="30"/>
        <v>4750651.13</v>
      </c>
      <c r="V319" s="61">
        <f t="shared" si="31"/>
        <v>13.364038618837837</v>
      </c>
      <c r="X319" s="60">
        <v>29801464.629999995</v>
      </c>
      <c r="Y319" s="60">
        <v>35548020.067103982</v>
      </c>
      <c r="Z319" s="60">
        <f t="shared" si="32"/>
        <v>5746555.4371039867</v>
      </c>
      <c r="AA319" s="60">
        <f t="shared" si="33"/>
        <v>767971.88786750229</v>
      </c>
      <c r="AC319" s="61">
        <v>103.54459434437797</v>
      </c>
      <c r="AD319" s="61">
        <f t="shared" si="28"/>
        <v>116.70583513611857</v>
      </c>
      <c r="AE319" s="62">
        <f t="shared" si="29"/>
        <v>13.161240791740596</v>
      </c>
      <c r="AF319" s="60">
        <v>47.639140424381672</v>
      </c>
      <c r="AG319" s="60">
        <v>1</v>
      </c>
      <c r="AH319" s="61">
        <f t="shared" si="34"/>
        <v>116.70583513611857</v>
      </c>
      <c r="AK319" s="61"/>
      <c r="AN319" s="61"/>
      <c r="AO319" s="62"/>
    </row>
    <row r="320" spans="1:41" s="60" customFormat="1">
      <c r="A320" s="63">
        <v>311</v>
      </c>
      <c r="B320" s="64" t="s">
        <v>368</v>
      </c>
      <c r="C320" s="63">
        <v>0</v>
      </c>
      <c r="U320" s="60">
        <f t="shared" si="30"/>
        <v>0</v>
      </c>
      <c r="V320" s="61">
        <f t="shared" si="31"/>
        <v>0</v>
      </c>
      <c r="X320" s="60">
        <v>0</v>
      </c>
      <c r="Y320" s="60">
        <v>0</v>
      </c>
      <c r="Z320" s="60">
        <f t="shared" si="32"/>
        <v>0</v>
      </c>
      <c r="AA320" s="60">
        <f t="shared" si="33"/>
        <v>0</v>
      </c>
      <c r="AC320" s="61">
        <v>0</v>
      </c>
      <c r="AD320" s="61">
        <f t="shared" si="28"/>
        <v>0</v>
      </c>
      <c r="AE320" s="62">
        <f t="shared" si="29"/>
        <v>0</v>
      </c>
      <c r="AG320" s="60" t="s">
        <v>61</v>
      </c>
      <c r="AH320" s="61">
        <f t="shared" si="34"/>
        <v>0</v>
      </c>
      <c r="AK320" s="61"/>
      <c r="AN320" s="61"/>
      <c r="AO320" s="62"/>
    </row>
    <row r="321" spans="1:41" s="60" customFormat="1">
      <c r="A321" s="63">
        <v>312</v>
      </c>
      <c r="B321" s="64" t="s">
        <v>369</v>
      </c>
      <c r="C321" s="63">
        <v>0</v>
      </c>
      <c r="U321" s="60">
        <f t="shared" si="30"/>
        <v>0</v>
      </c>
      <c r="V321" s="61">
        <f t="shared" si="31"/>
        <v>0</v>
      </c>
      <c r="X321" s="60">
        <v>0</v>
      </c>
      <c r="Y321" s="60">
        <v>37396</v>
      </c>
      <c r="Z321" s="60">
        <f t="shared" si="32"/>
        <v>37396</v>
      </c>
      <c r="AA321" s="60">
        <f t="shared" si="33"/>
        <v>0</v>
      </c>
      <c r="AC321" s="61">
        <v>0</v>
      </c>
      <c r="AD321" s="61">
        <f t="shared" si="28"/>
        <v>0</v>
      </c>
      <c r="AE321" s="62">
        <f t="shared" si="29"/>
        <v>0</v>
      </c>
      <c r="AG321" s="60" t="s">
        <v>61</v>
      </c>
      <c r="AH321" s="61">
        <f t="shared" si="34"/>
        <v>0</v>
      </c>
      <c r="AK321" s="61"/>
      <c r="AN321" s="61"/>
      <c r="AO321" s="62"/>
    </row>
    <row r="322" spans="1:41" s="60" customFormat="1">
      <c r="A322" s="63">
        <v>313</v>
      </c>
      <c r="B322" s="64" t="s">
        <v>370</v>
      </c>
      <c r="C322" s="63">
        <v>0</v>
      </c>
      <c r="U322" s="60">
        <f t="shared" si="30"/>
        <v>0</v>
      </c>
      <c r="V322" s="61">
        <f t="shared" si="31"/>
        <v>0</v>
      </c>
      <c r="X322" s="60">
        <v>13004.9</v>
      </c>
      <c r="Y322" s="60">
        <v>27961</v>
      </c>
      <c r="Z322" s="60">
        <f t="shared" si="32"/>
        <v>14956.1</v>
      </c>
      <c r="AA322" s="60">
        <f t="shared" si="33"/>
        <v>0</v>
      </c>
      <c r="AC322" s="61">
        <v>0</v>
      </c>
      <c r="AD322" s="61">
        <f t="shared" si="28"/>
        <v>0</v>
      </c>
      <c r="AE322" s="62">
        <f t="shared" si="29"/>
        <v>0</v>
      </c>
      <c r="AG322" s="60" t="s">
        <v>61</v>
      </c>
      <c r="AH322" s="61">
        <f t="shared" si="34"/>
        <v>0</v>
      </c>
      <c r="AK322" s="61"/>
      <c r="AN322" s="61"/>
      <c r="AO322" s="62"/>
    </row>
    <row r="323" spans="1:41" s="60" customFormat="1">
      <c r="A323" s="63">
        <v>314</v>
      </c>
      <c r="B323" s="64" t="s">
        <v>371</v>
      </c>
      <c r="C323" s="63">
        <v>1</v>
      </c>
      <c r="D323" s="60">
        <v>0</v>
      </c>
      <c r="E323" s="60">
        <v>0</v>
      </c>
      <c r="F323" s="60">
        <v>0</v>
      </c>
      <c r="G323" s="60">
        <v>0</v>
      </c>
      <c r="H323" s="60">
        <v>0</v>
      </c>
      <c r="I323" s="60">
        <v>0</v>
      </c>
      <c r="J323" s="60">
        <v>3572708</v>
      </c>
      <c r="K323" s="60">
        <v>42392</v>
      </c>
      <c r="L323" s="60">
        <v>226584</v>
      </c>
      <c r="M323" s="60">
        <v>13748</v>
      </c>
      <c r="N323" s="60">
        <v>0</v>
      </c>
      <c r="O323" s="60">
        <v>12914</v>
      </c>
      <c r="P323" s="60">
        <v>0</v>
      </c>
      <c r="Q323" s="60">
        <v>0</v>
      </c>
      <c r="R323" s="60">
        <v>0</v>
      </c>
      <c r="S323" s="60">
        <v>0</v>
      </c>
      <c r="U323" s="60">
        <f t="shared" si="30"/>
        <v>3641762</v>
      </c>
      <c r="V323" s="61">
        <f t="shared" si="31"/>
        <v>8.0442740541225071</v>
      </c>
      <c r="X323" s="60">
        <v>28744449.526519999</v>
      </c>
      <c r="Y323" s="60">
        <v>45271481</v>
      </c>
      <c r="Z323" s="60">
        <f t="shared" si="32"/>
        <v>16527031.473480001</v>
      </c>
      <c r="AA323" s="60">
        <f t="shared" si="33"/>
        <v>1329479.7047378125</v>
      </c>
      <c r="AC323" s="61">
        <v>143.21132214711548</v>
      </c>
      <c r="AD323" s="61">
        <f t="shared" si="28"/>
        <v>152.8712569524796</v>
      </c>
      <c r="AE323" s="62">
        <f t="shared" si="29"/>
        <v>9.6599348053641165</v>
      </c>
      <c r="AF323" s="60">
        <v>11.474522292993631</v>
      </c>
      <c r="AG323" s="60">
        <v>1</v>
      </c>
      <c r="AH323" s="61">
        <f t="shared" si="34"/>
        <v>152.8712569524796</v>
      </c>
      <c r="AK323" s="61"/>
      <c r="AN323" s="61"/>
      <c r="AO323" s="62"/>
    </row>
    <row r="324" spans="1:41" s="60" customFormat="1">
      <c r="A324" s="63">
        <v>315</v>
      </c>
      <c r="B324" s="64" t="s">
        <v>372</v>
      </c>
      <c r="C324" s="63">
        <v>1</v>
      </c>
      <c r="D324" s="60">
        <v>0</v>
      </c>
      <c r="E324" s="60">
        <v>358725</v>
      </c>
      <c r="F324" s="60">
        <v>0</v>
      </c>
      <c r="G324" s="60">
        <v>0</v>
      </c>
      <c r="H324" s="60">
        <v>0</v>
      </c>
      <c r="I324" s="60">
        <v>0</v>
      </c>
      <c r="J324" s="60">
        <v>1038748</v>
      </c>
      <c r="K324" s="60">
        <v>265943</v>
      </c>
      <c r="L324" s="60">
        <v>935502</v>
      </c>
      <c r="M324" s="60">
        <v>0</v>
      </c>
      <c r="N324" s="60">
        <v>4782</v>
      </c>
      <c r="O324" s="60">
        <v>0</v>
      </c>
      <c r="P324" s="60">
        <v>0</v>
      </c>
      <c r="Q324" s="60">
        <v>0</v>
      </c>
      <c r="R324" s="60">
        <v>0</v>
      </c>
      <c r="S324" s="60">
        <v>0</v>
      </c>
      <c r="T324" s="60" t="s">
        <v>57</v>
      </c>
      <c r="U324" s="60">
        <f t="shared" si="30"/>
        <v>2603700</v>
      </c>
      <c r="V324" s="61">
        <f t="shared" si="31"/>
        <v>6.3384469200776294</v>
      </c>
      <c r="X324" s="60">
        <v>24309849.451349992</v>
      </c>
      <c r="Y324" s="60">
        <v>41077886</v>
      </c>
      <c r="Z324" s="60">
        <f t="shared" si="32"/>
        <v>16768036.548650008</v>
      </c>
      <c r="AA324" s="60">
        <f t="shared" si="33"/>
        <v>1062833.0961753977</v>
      </c>
      <c r="AC324" s="61">
        <v>160.27185439352067</v>
      </c>
      <c r="AD324" s="61">
        <f t="shared" si="28"/>
        <v>164.60428100924526</v>
      </c>
      <c r="AE324" s="62">
        <f t="shared" si="29"/>
        <v>4.3324266157245859</v>
      </c>
      <c r="AG324" s="60">
        <v>1</v>
      </c>
      <c r="AH324" s="61">
        <f t="shared" si="34"/>
        <v>164.60428100924526</v>
      </c>
      <c r="AK324" s="61"/>
      <c r="AN324" s="61"/>
      <c r="AO324" s="62"/>
    </row>
    <row r="325" spans="1:41" s="60" customFormat="1">
      <c r="A325" s="63">
        <v>316</v>
      </c>
      <c r="B325" s="64" t="s">
        <v>373</v>
      </c>
      <c r="C325" s="63">
        <v>1</v>
      </c>
      <c r="D325" s="60">
        <v>0</v>
      </c>
      <c r="E325" s="60">
        <v>52191</v>
      </c>
      <c r="F325" s="60">
        <v>0</v>
      </c>
      <c r="G325" s="60">
        <v>0</v>
      </c>
      <c r="H325" s="60">
        <v>0</v>
      </c>
      <c r="I325" s="60">
        <v>0</v>
      </c>
      <c r="J325" s="60">
        <v>1227316</v>
      </c>
      <c r="K325" s="60">
        <v>310707</v>
      </c>
      <c r="L325" s="60">
        <v>45888</v>
      </c>
      <c r="M325" s="60">
        <v>19624</v>
      </c>
      <c r="N325" s="60">
        <v>130533</v>
      </c>
      <c r="O325" s="60">
        <v>9686</v>
      </c>
      <c r="P325" s="60">
        <v>0</v>
      </c>
      <c r="Q325" s="60">
        <v>0</v>
      </c>
      <c r="R325" s="60">
        <v>0</v>
      </c>
      <c r="S325" s="60">
        <v>0</v>
      </c>
      <c r="U325" s="60">
        <f t="shared" si="30"/>
        <v>1750057</v>
      </c>
      <c r="V325" s="61">
        <f t="shared" si="31"/>
        <v>7.8621667785304243</v>
      </c>
      <c r="X325" s="60">
        <v>20776506.130000003</v>
      </c>
      <c r="Y325" s="60">
        <v>22259220</v>
      </c>
      <c r="Z325" s="60">
        <f t="shared" si="32"/>
        <v>1482713.8699999973</v>
      </c>
      <c r="AA325" s="60">
        <f t="shared" si="33"/>
        <v>116573.43730780257</v>
      </c>
      <c r="AC325" s="61">
        <v>103.79420113911952</v>
      </c>
      <c r="AD325" s="61">
        <f t="shared" si="28"/>
        <v>106.57540986027276</v>
      </c>
      <c r="AE325" s="62">
        <f t="shared" si="29"/>
        <v>2.7812087211532344</v>
      </c>
      <c r="AF325" s="60">
        <v>14.305369127516778</v>
      </c>
      <c r="AG325" s="60">
        <v>1</v>
      </c>
      <c r="AH325" s="61">
        <f t="shared" si="34"/>
        <v>106.57540986027276</v>
      </c>
      <c r="AK325" s="61"/>
      <c r="AN325" s="61"/>
      <c r="AO325" s="62"/>
    </row>
    <row r="326" spans="1:41" s="60" customFormat="1">
      <c r="A326" s="63">
        <v>317</v>
      </c>
      <c r="B326" s="64" t="s">
        <v>374</v>
      </c>
      <c r="C326" s="63">
        <v>1</v>
      </c>
      <c r="D326" s="60">
        <v>0</v>
      </c>
      <c r="E326" s="60">
        <v>754667</v>
      </c>
      <c r="F326" s="60">
        <v>0</v>
      </c>
      <c r="G326" s="60">
        <v>0</v>
      </c>
      <c r="H326" s="60">
        <v>0</v>
      </c>
      <c r="I326" s="60">
        <v>555487</v>
      </c>
      <c r="J326" s="60">
        <v>2406894</v>
      </c>
      <c r="K326" s="60">
        <v>45580</v>
      </c>
      <c r="L326" s="60">
        <v>1957140</v>
      </c>
      <c r="M326" s="60">
        <v>0</v>
      </c>
      <c r="N326" s="60">
        <v>0</v>
      </c>
      <c r="O326" s="60">
        <v>1103</v>
      </c>
      <c r="P326" s="60">
        <v>0</v>
      </c>
      <c r="Q326" s="60">
        <v>0</v>
      </c>
      <c r="R326" s="60">
        <v>0</v>
      </c>
      <c r="S326" s="60">
        <v>0</v>
      </c>
      <c r="U326" s="60">
        <f t="shared" si="30"/>
        <v>3763731</v>
      </c>
      <c r="V326" s="61">
        <f t="shared" si="31"/>
        <v>4.7986483592346421</v>
      </c>
      <c r="X326" s="60">
        <v>47297420.926149994</v>
      </c>
      <c r="Y326" s="60">
        <v>78433148.633551776</v>
      </c>
      <c r="Z326" s="60">
        <f t="shared" si="32"/>
        <v>31135727.707401782</v>
      </c>
      <c r="AA326" s="60">
        <f t="shared" si="33"/>
        <v>1494094.0867670013</v>
      </c>
      <c r="AC326" s="61">
        <v>136.01398775751207</v>
      </c>
      <c r="AD326" s="61">
        <f t="shared" si="28"/>
        <v>162.67071869926502</v>
      </c>
      <c r="AE326" s="62">
        <f t="shared" si="29"/>
        <v>26.656730941752954</v>
      </c>
      <c r="AF326" s="60">
        <v>1</v>
      </c>
      <c r="AG326" s="60">
        <v>1</v>
      </c>
      <c r="AH326" s="61">
        <f t="shared" si="34"/>
        <v>162.67071869926502</v>
      </c>
      <c r="AK326" s="61"/>
      <c r="AN326" s="61"/>
      <c r="AO326" s="62"/>
    </row>
    <row r="327" spans="1:41" s="60" customFormat="1">
      <c r="A327" s="63">
        <v>318</v>
      </c>
      <c r="B327" s="64" t="s">
        <v>375</v>
      </c>
      <c r="C327" s="63">
        <v>1</v>
      </c>
      <c r="D327" s="60">
        <v>0</v>
      </c>
      <c r="E327" s="60">
        <v>76611</v>
      </c>
      <c r="F327" s="60">
        <v>0</v>
      </c>
      <c r="G327" s="60">
        <v>0</v>
      </c>
      <c r="H327" s="60">
        <v>0</v>
      </c>
      <c r="I327" s="60">
        <v>0</v>
      </c>
      <c r="J327" s="60">
        <v>0</v>
      </c>
      <c r="K327" s="60">
        <v>125</v>
      </c>
      <c r="L327" s="60">
        <v>57648</v>
      </c>
      <c r="M327" s="60">
        <v>0</v>
      </c>
      <c r="N327" s="60">
        <v>83380</v>
      </c>
      <c r="O327" s="60">
        <v>0</v>
      </c>
      <c r="P327" s="60">
        <v>0</v>
      </c>
      <c r="Q327" s="60">
        <v>0</v>
      </c>
      <c r="R327" s="60">
        <v>0</v>
      </c>
      <c r="S327" s="60">
        <v>0</v>
      </c>
      <c r="T327" s="60" t="s">
        <v>57</v>
      </c>
      <c r="U327" s="60">
        <f t="shared" si="30"/>
        <v>217764</v>
      </c>
      <c r="V327" s="61">
        <f t="shared" si="31"/>
        <v>6.841266126207354</v>
      </c>
      <c r="X327" s="60">
        <v>1240792.6900000002</v>
      </c>
      <c r="Y327" s="60">
        <v>3183095</v>
      </c>
      <c r="Z327" s="60">
        <f t="shared" si="32"/>
        <v>1942302.3099999998</v>
      </c>
      <c r="AA327" s="60">
        <f t="shared" si="33"/>
        <v>132878.07000257296</v>
      </c>
      <c r="AC327" s="61">
        <v>242.37167664753997</v>
      </c>
      <c r="AD327" s="61">
        <f t="shared" si="28"/>
        <v>245.82808672070971</v>
      </c>
      <c r="AE327" s="62">
        <f t="shared" si="29"/>
        <v>3.4564100731697351</v>
      </c>
      <c r="AG327" s="60">
        <v>1</v>
      </c>
      <c r="AH327" s="61">
        <f t="shared" si="34"/>
        <v>245.82808672070971</v>
      </c>
      <c r="AK327" s="61"/>
      <c r="AN327" s="61"/>
      <c r="AO327" s="62"/>
    </row>
    <row r="328" spans="1:41" s="60" customFormat="1">
      <c r="A328" s="63">
        <v>319</v>
      </c>
      <c r="B328" s="64" t="s">
        <v>376</v>
      </c>
      <c r="C328" s="63">
        <v>0</v>
      </c>
      <c r="U328" s="60">
        <f t="shared" si="30"/>
        <v>0</v>
      </c>
      <c r="V328" s="61">
        <f t="shared" si="31"/>
        <v>0</v>
      </c>
      <c r="X328" s="60">
        <v>0</v>
      </c>
      <c r="Y328" s="60">
        <v>4074</v>
      </c>
      <c r="Z328" s="60">
        <f t="shared" si="32"/>
        <v>4074</v>
      </c>
      <c r="AA328" s="60">
        <f t="shared" si="33"/>
        <v>0</v>
      </c>
      <c r="AC328" s="61">
        <v>0</v>
      </c>
      <c r="AD328" s="61">
        <f t="shared" si="28"/>
        <v>0</v>
      </c>
      <c r="AE328" s="62">
        <f t="shared" si="29"/>
        <v>0</v>
      </c>
      <c r="AG328" s="60" t="s">
        <v>61</v>
      </c>
      <c r="AH328" s="61">
        <f t="shared" si="34"/>
        <v>0</v>
      </c>
      <c r="AK328" s="61"/>
      <c r="AN328" s="61"/>
      <c r="AO328" s="62"/>
    </row>
    <row r="329" spans="1:41" s="60" customFormat="1">
      <c r="A329" s="63">
        <v>320</v>
      </c>
      <c r="B329" s="64" t="s">
        <v>377</v>
      </c>
      <c r="C329" s="63">
        <v>0</v>
      </c>
      <c r="U329" s="60">
        <f t="shared" si="30"/>
        <v>0</v>
      </c>
      <c r="V329" s="61">
        <f t="shared" si="31"/>
        <v>0</v>
      </c>
      <c r="X329" s="60">
        <v>13282.92632</v>
      </c>
      <c r="Y329" s="60">
        <v>0</v>
      </c>
      <c r="Z329" s="60">
        <f t="shared" si="32"/>
        <v>0</v>
      </c>
      <c r="AA329" s="60">
        <f t="shared" si="33"/>
        <v>0</v>
      </c>
      <c r="AC329" s="61">
        <v>0</v>
      </c>
      <c r="AD329" s="61">
        <f t="shared" si="28"/>
        <v>0</v>
      </c>
      <c r="AE329" s="62">
        <f t="shared" si="29"/>
        <v>0</v>
      </c>
      <c r="AG329" s="60" t="s">
        <v>61</v>
      </c>
      <c r="AH329" s="61">
        <f t="shared" si="34"/>
        <v>0</v>
      </c>
      <c r="AK329" s="61"/>
      <c r="AN329" s="61"/>
      <c r="AO329" s="62"/>
    </row>
    <row r="330" spans="1:41" s="60" customFormat="1">
      <c r="A330" s="63">
        <v>321</v>
      </c>
      <c r="B330" s="64" t="s">
        <v>378</v>
      </c>
      <c r="C330" s="63">
        <v>1</v>
      </c>
      <c r="D330" s="60">
        <v>0</v>
      </c>
      <c r="E330" s="60">
        <v>0</v>
      </c>
      <c r="F330" s="60">
        <v>0</v>
      </c>
      <c r="G330" s="60">
        <v>0</v>
      </c>
      <c r="H330" s="60">
        <v>0</v>
      </c>
      <c r="I330" s="60">
        <v>0</v>
      </c>
      <c r="J330" s="60">
        <v>1886602</v>
      </c>
      <c r="K330" s="60">
        <v>380000</v>
      </c>
      <c r="L330" s="60">
        <v>991250</v>
      </c>
      <c r="M330" s="60">
        <v>0</v>
      </c>
      <c r="N330" s="60">
        <v>3247</v>
      </c>
      <c r="O330" s="60">
        <v>8211</v>
      </c>
      <c r="P330" s="60">
        <v>0</v>
      </c>
      <c r="Q330" s="60">
        <v>0</v>
      </c>
      <c r="R330" s="60">
        <v>0</v>
      </c>
      <c r="S330" s="60">
        <v>0</v>
      </c>
      <c r="T330" s="60" t="s">
        <v>57</v>
      </c>
      <c r="U330" s="60">
        <f t="shared" si="30"/>
        <v>3269310</v>
      </c>
      <c r="V330" s="61">
        <f t="shared" si="31"/>
        <v>6.7307534443042547</v>
      </c>
      <c r="X330" s="60">
        <v>31788292.559999999</v>
      </c>
      <c r="Y330" s="60">
        <v>48572719.637599833</v>
      </c>
      <c r="Z330" s="60">
        <f t="shared" si="32"/>
        <v>16784427.077599835</v>
      </c>
      <c r="AA330" s="60">
        <f t="shared" si="33"/>
        <v>1129718.4036322869</v>
      </c>
      <c r="AC330" s="61">
        <v>151.28988972219835</v>
      </c>
      <c r="AD330" s="61">
        <f t="shared" ref="AD330:AD393" si="35">IF(C330=1,(Y330-AA330)/X330*100,0)</f>
        <v>149.24677424690074</v>
      </c>
      <c r="AE330" s="62">
        <f t="shared" ref="AE330:AE393" si="36">AD330-AC330</f>
        <v>-2.0431154752976113</v>
      </c>
      <c r="AF330" s="60">
        <v>5.9343569575767718</v>
      </c>
      <c r="AG330" s="60">
        <v>1</v>
      </c>
      <c r="AH330" s="61">
        <f t="shared" si="34"/>
        <v>149.24677424690074</v>
      </c>
      <c r="AK330" s="61"/>
      <c r="AN330" s="61"/>
      <c r="AO330" s="62"/>
    </row>
    <row r="331" spans="1:41" s="60" customFormat="1">
      <c r="A331" s="63">
        <v>322</v>
      </c>
      <c r="B331" s="64" t="s">
        <v>379</v>
      </c>
      <c r="C331" s="63">
        <v>1</v>
      </c>
      <c r="D331" s="60">
        <v>0</v>
      </c>
      <c r="E331" s="60">
        <v>0</v>
      </c>
      <c r="F331" s="60">
        <v>0</v>
      </c>
      <c r="G331" s="60">
        <v>0</v>
      </c>
      <c r="H331" s="60">
        <v>0</v>
      </c>
      <c r="I331" s="60">
        <v>0</v>
      </c>
      <c r="J331" s="60">
        <v>262913</v>
      </c>
      <c r="K331" s="60">
        <v>155663</v>
      </c>
      <c r="L331" s="60">
        <v>631420</v>
      </c>
      <c r="M331" s="60">
        <v>0</v>
      </c>
      <c r="N331" s="60">
        <v>39922.508233604189</v>
      </c>
      <c r="O331" s="60">
        <v>17525</v>
      </c>
      <c r="P331" s="60">
        <v>0</v>
      </c>
      <c r="Q331" s="60">
        <v>0</v>
      </c>
      <c r="R331" s="60">
        <v>0</v>
      </c>
      <c r="S331" s="60">
        <v>0</v>
      </c>
      <c r="U331" s="60">
        <f t="shared" ref="U331:U394" si="37">IF(T331="X",SUM(D331:S331),SUM(D331:S331)-D331-L331)</f>
        <v>476023.50823360425</v>
      </c>
      <c r="V331" s="61">
        <f t="shared" ref="V331:V394" si="38">IF(AND(C331=1,U331&gt;0),U331/Y331*100,0)</f>
        <v>3.6798171519500338</v>
      </c>
      <c r="X331" s="60">
        <v>8413020.9400000013</v>
      </c>
      <c r="Y331" s="60">
        <v>12936064.173225202</v>
      </c>
      <c r="Z331" s="60">
        <f t="shared" ref="Z331:Z394" si="39">IF(Y331-X331&gt;0,Y331-X331,0)</f>
        <v>4523043.2332252003</v>
      </c>
      <c r="AA331" s="60">
        <f t="shared" ref="AA331:AA394" si="40">V331*0.01*Z331</f>
        <v>166439.72068633628</v>
      </c>
      <c r="AC331" s="61">
        <v>136.2610057720911</v>
      </c>
      <c r="AD331" s="61">
        <f t="shared" si="35"/>
        <v>151.78405644784789</v>
      </c>
      <c r="AE331" s="62">
        <f t="shared" si="36"/>
        <v>15.523050675756792</v>
      </c>
      <c r="AF331" s="60">
        <v>20.651006711409394</v>
      </c>
      <c r="AG331" s="60">
        <v>1</v>
      </c>
      <c r="AH331" s="61">
        <f t="shared" ref="AH331:AH394" si="41">IF(AG331=1,AD331,AC331)</f>
        <v>151.78405644784789</v>
      </c>
      <c r="AK331" s="61"/>
      <c r="AN331" s="61"/>
      <c r="AO331" s="62"/>
    </row>
    <row r="332" spans="1:41" s="60" customFormat="1">
      <c r="A332" s="63">
        <v>323</v>
      </c>
      <c r="B332" s="64" t="s">
        <v>380</v>
      </c>
      <c r="C332" s="63">
        <v>1</v>
      </c>
      <c r="D332" s="60">
        <v>0</v>
      </c>
      <c r="E332" s="60">
        <v>210545</v>
      </c>
      <c r="F332" s="60">
        <v>0</v>
      </c>
      <c r="G332" s="60">
        <v>0</v>
      </c>
      <c r="H332" s="60">
        <v>0</v>
      </c>
      <c r="I332" s="60">
        <v>0</v>
      </c>
      <c r="J332" s="60">
        <v>0</v>
      </c>
      <c r="K332" s="60">
        <v>376475</v>
      </c>
      <c r="L332" s="60">
        <v>427649</v>
      </c>
      <c r="M332" s="60">
        <v>0</v>
      </c>
      <c r="N332" s="60">
        <v>0</v>
      </c>
      <c r="O332" s="60">
        <v>1413</v>
      </c>
      <c r="P332" s="60">
        <v>0</v>
      </c>
      <c r="Q332" s="60">
        <v>0</v>
      </c>
      <c r="R332" s="60">
        <v>0</v>
      </c>
      <c r="S332" s="60">
        <v>0</v>
      </c>
      <c r="T332" s="60" t="s">
        <v>57</v>
      </c>
      <c r="U332" s="60">
        <f t="shared" si="37"/>
        <v>1016082</v>
      </c>
      <c r="V332" s="61">
        <f t="shared" si="38"/>
        <v>8.429120016374533</v>
      </c>
      <c r="X332" s="60">
        <v>9789063.1500000022</v>
      </c>
      <c r="Y332" s="60">
        <v>12054425.586848261</v>
      </c>
      <c r="Z332" s="60">
        <f t="shared" si="39"/>
        <v>2265362.4368482586</v>
      </c>
      <c r="AA332" s="60">
        <f t="shared" si="40"/>
        <v>190950.11860780645</v>
      </c>
      <c r="AC332" s="61">
        <v>117.9042685654655</v>
      </c>
      <c r="AD332" s="61">
        <f t="shared" si="35"/>
        <v>121.19112203541616</v>
      </c>
      <c r="AE332" s="62">
        <f t="shared" si="36"/>
        <v>3.2868534699506569</v>
      </c>
      <c r="AF332" s="60">
        <v>1</v>
      </c>
      <c r="AG332" s="60">
        <v>1</v>
      </c>
      <c r="AH332" s="61">
        <f t="shared" si="41"/>
        <v>121.19112203541616</v>
      </c>
      <c r="AK332" s="61"/>
      <c r="AN332" s="61"/>
      <c r="AO332" s="62"/>
    </row>
    <row r="333" spans="1:41" s="60" customFormat="1">
      <c r="A333" s="63">
        <v>324</v>
      </c>
      <c r="B333" s="64" t="s">
        <v>381</v>
      </c>
      <c r="C333" s="63">
        <v>0</v>
      </c>
      <c r="U333" s="60">
        <f t="shared" si="37"/>
        <v>0</v>
      </c>
      <c r="V333" s="61">
        <f t="shared" si="38"/>
        <v>0</v>
      </c>
      <c r="X333" s="60">
        <v>233036.45</v>
      </c>
      <c r="Y333" s="60">
        <v>281413</v>
      </c>
      <c r="Z333" s="60">
        <f t="shared" si="39"/>
        <v>48376.549999999988</v>
      </c>
      <c r="AA333" s="60">
        <f t="shared" si="40"/>
        <v>0</v>
      </c>
      <c r="AC333" s="61">
        <v>0</v>
      </c>
      <c r="AD333" s="61">
        <f t="shared" si="35"/>
        <v>0</v>
      </c>
      <c r="AE333" s="62">
        <f t="shared" si="36"/>
        <v>0</v>
      </c>
      <c r="AG333" s="60" t="s">
        <v>61</v>
      </c>
      <c r="AH333" s="61">
        <f t="shared" si="41"/>
        <v>0</v>
      </c>
      <c r="AK333" s="61"/>
      <c r="AN333" s="61"/>
      <c r="AO333" s="62"/>
    </row>
    <row r="334" spans="1:41" s="60" customFormat="1">
      <c r="A334" s="63">
        <v>325</v>
      </c>
      <c r="B334" s="64" t="s">
        <v>382</v>
      </c>
      <c r="C334" s="63">
        <v>1</v>
      </c>
      <c r="D334" s="60">
        <v>0</v>
      </c>
      <c r="E334" s="60">
        <v>0</v>
      </c>
      <c r="F334" s="60">
        <v>0</v>
      </c>
      <c r="G334" s="60">
        <v>0</v>
      </c>
      <c r="H334" s="60">
        <v>0</v>
      </c>
      <c r="I334" s="60">
        <v>8271</v>
      </c>
      <c r="J334" s="60">
        <v>1373474</v>
      </c>
      <c r="K334" s="60">
        <v>0</v>
      </c>
      <c r="L334" s="60">
        <v>2560000</v>
      </c>
      <c r="M334" s="60">
        <v>45269</v>
      </c>
      <c r="N334" s="60">
        <v>40567.4</v>
      </c>
      <c r="O334" s="60">
        <v>12086</v>
      </c>
      <c r="P334" s="60">
        <v>0</v>
      </c>
      <c r="Q334" s="60">
        <v>0</v>
      </c>
      <c r="R334" s="60">
        <v>0</v>
      </c>
      <c r="S334" s="60">
        <v>0</v>
      </c>
      <c r="T334" s="60" t="s">
        <v>57</v>
      </c>
      <c r="U334" s="60">
        <f t="shared" si="37"/>
        <v>4039667.4</v>
      </c>
      <c r="V334" s="61">
        <f t="shared" si="38"/>
        <v>6.0960634725154117</v>
      </c>
      <c r="X334" s="60">
        <v>59091820.839999996</v>
      </c>
      <c r="Y334" s="60">
        <v>66266819.861918472</v>
      </c>
      <c r="Z334" s="60">
        <f t="shared" si="39"/>
        <v>7174999.0219184756</v>
      </c>
      <c r="AA334" s="60">
        <f t="shared" si="40"/>
        <v>437392.49452851026</v>
      </c>
      <c r="AC334" s="61">
        <v>110.09119939116658</v>
      </c>
      <c r="AD334" s="61">
        <f t="shared" si="35"/>
        <v>111.40192742686514</v>
      </c>
      <c r="AE334" s="62">
        <f t="shared" si="36"/>
        <v>1.3107280356985598</v>
      </c>
      <c r="AF334" s="60">
        <v>16</v>
      </c>
      <c r="AG334" s="60">
        <v>1</v>
      </c>
      <c r="AH334" s="61">
        <f t="shared" si="41"/>
        <v>111.40192742686514</v>
      </c>
      <c r="AK334" s="61"/>
      <c r="AN334" s="61"/>
      <c r="AO334" s="62"/>
    </row>
    <row r="335" spans="1:41" s="60" customFormat="1">
      <c r="A335" s="63">
        <v>326</v>
      </c>
      <c r="B335" s="64" t="s">
        <v>383</v>
      </c>
      <c r="C335" s="63">
        <v>1</v>
      </c>
      <c r="D335" s="60">
        <v>0</v>
      </c>
      <c r="E335" s="60">
        <v>67662</v>
      </c>
      <c r="F335" s="60">
        <v>0</v>
      </c>
      <c r="G335" s="60">
        <v>0</v>
      </c>
      <c r="H335" s="60">
        <v>0</v>
      </c>
      <c r="I335" s="60">
        <v>0</v>
      </c>
      <c r="J335" s="60">
        <v>1757167</v>
      </c>
      <c r="K335" s="60">
        <v>692428</v>
      </c>
      <c r="L335" s="60">
        <v>1390944</v>
      </c>
      <c r="M335" s="60">
        <v>14248</v>
      </c>
      <c r="N335" s="60">
        <v>10753</v>
      </c>
      <c r="O335" s="60">
        <v>7382</v>
      </c>
      <c r="P335" s="60">
        <v>0</v>
      </c>
      <c r="Q335" s="60">
        <v>0</v>
      </c>
      <c r="R335" s="60">
        <v>0</v>
      </c>
      <c r="S335" s="60">
        <v>0</v>
      </c>
      <c r="T335" s="60" t="s">
        <v>57</v>
      </c>
      <c r="U335" s="60">
        <f t="shared" si="37"/>
        <v>3940584</v>
      </c>
      <c r="V335" s="61">
        <f t="shared" si="38"/>
        <v>6.6391196389851581</v>
      </c>
      <c r="X335" s="60">
        <v>45600413.679659985</v>
      </c>
      <c r="Y335" s="60">
        <v>59354014</v>
      </c>
      <c r="Z335" s="60">
        <f t="shared" si="39"/>
        <v>13753600.320340015</v>
      </c>
      <c r="AA335" s="60">
        <f t="shared" si="40"/>
        <v>913117.97993521951</v>
      </c>
      <c r="AC335" s="61">
        <v>116.59787557753192</v>
      </c>
      <c r="AD335" s="61">
        <f t="shared" si="35"/>
        <v>128.15869704737409</v>
      </c>
      <c r="AE335" s="62">
        <f t="shared" si="36"/>
        <v>11.560821469842168</v>
      </c>
      <c r="AF335" s="60">
        <v>11.113793103448277</v>
      </c>
      <c r="AG335" s="60">
        <v>1</v>
      </c>
      <c r="AH335" s="61">
        <f t="shared" si="41"/>
        <v>128.15869704737409</v>
      </c>
      <c r="AK335" s="61"/>
      <c r="AN335" s="61"/>
      <c r="AO335" s="62"/>
    </row>
    <row r="336" spans="1:41" s="60" customFormat="1">
      <c r="A336" s="63">
        <v>327</v>
      </c>
      <c r="B336" s="64" t="s">
        <v>384</v>
      </c>
      <c r="C336" s="63">
        <v>1</v>
      </c>
      <c r="D336" s="60">
        <v>0</v>
      </c>
      <c r="E336" s="60">
        <v>12000</v>
      </c>
      <c r="F336" s="60">
        <v>0</v>
      </c>
      <c r="G336" s="60">
        <v>0</v>
      </c>
      <c r="H336" s="60">
        <v>0</v>
      </c>
      <c r="I336" s="60">
        <v>0</v>
      </c>
      <c r="J336" s="60">
        <v>61000</v>
      </c>
      <c r="K336" s="60">
        <v>0</v>
      </c>
      <c r="L336" s="60">
        <v>0</v>
      </c>
      <c r="M336" s="60">
        <v>0</v>
      </c>
      <c r="N336" s="60">
        <v>6492</v>
      </c>
      <c r="O336" s="60">
        <v>3929</v>
      </c>
      <c r="P336" s="60">
        <v>0</v>
      </c>
      <c r="Q336" s="60">
        <v>0</v>
      </c>
      <c r="R336" s="60">
        <v>0</v>
      </c>
      <c r="S336" s="60">
        <v>0</v>
      </c>
      <c r="U336" s="60">
        <f t="shared" si="37"/>
        <v>83421</v>
      </c>
      <c r="V336" s="61">
        <f t="shared" si="38"/>
        <v>4.0299104464345241</v>
      </c>
      <c r="X336" s="60">
        <v>1314694.2799999998</v>
      </c>
      <c r="Y336" s="60">
        <v>2070046</v>
      </c>
      <c r="Z336" s="60">
        <f t="shared" si="39"/>
        <v>755351.7200000002</v>
      </c>
      <c r="AA336" s="60">
        <f t="shared" si="40"/>
        <v>30439.997871602867</v>
      </c>
      <c r="AC336" s="61">
        <v>144.21272900824096</v>
      </c>
      <c r="AD336" s="61">
        <f t="shared" si="35"/>
        <v>155.139185828693</v>
      </c>
      <c r="AE336" s="62">
        <f t="shared" si="36"/>
        <v>10.926456820452046</v>
      </c>
      <c r="AF336" s="60">
        <v>5.3910355855748344</v>
      </c>
      <c r="AG336" s="60">
        <v>1</v>
      </c>
      <c r="AH336" s="61">
        <f t="shared" si="41"/>
        <v>155.139185828693</v>
      </c>
      <c r="AK336" s="61"/>
      <c r="AN336" s="61"/>
      <c r="AO336" s="62"/>
    </row>
    <row r="337" spans="1:41" s="60" customFormat="1">
      <c r="A337" s="63">
        <v>328</v>
      </c>
      <c r="B337" s="64" t="s">
        <v>385</v>
      </c>
      <c r="C337" s="63">
        <v>0</v>
      </c>
      <c r="U337" s="60">
        <f t="shared" si="37"/>
        <v>0</v>
      </c>
      <c r="V337" s="61">
        <f t="shared" si="38"/>
        <v>0</v>
      </c>
      <c r="X337" s="60">
        <v>0</v>
      </c>
      <c r="Y337" s="60">
        <v>100573</v>
      </c>
      <c r="Z337" s="60">
        <f t="shared" si="39"/>
        <v>100573</v>
      </c>
      <c r="AA337" s="60">
        <f t="shared" si="40"/>
        <v>0</v>
      </c>
      <c r="AC337" s="61">
        <v>0</v>
      </c>
      <c r="AD337" s="61">
        <f t="shared" si="35"/>
        <v>0</v>
      </c>
      <c r="AE337" s="62">
        <f t="shared" si="36"/>
        <v>0</v>
      </c>
      <c r="AG337" s="60" t="s">
        <v>61</v>
      </c>
      <c r="AH337" s="61">
        <f t="shared" si="41"/>
        <v>0</v>
      </c>
      <c r="AK337" s="61"/>
      <c r="AN337" s="61"/>
      <c r="AO337" s="62"/>
    </row>
    <row r="338" spans="1:41" s="60" customFormat="1">
      <c r="A338" s="63">
        <v>329</v>
      </c>
      <c r="B338" s="64" t="s">
        <v>386</v>
      </c>
      <c r="C338" s="63">
        <v>0</v>
      </c>
      <c r="U338" s="60">
        <f t="shared" si="37"/>
        <v>0</v>
      </c>
      <c r="V338" s="61">
        <f t="shared" si="38"/>
        <v>0</v>
      </c>
      <c r="X338" s="60">
        <v>13004.9</v>
      </c>
      <c r="Y338" s="60">
        <v>0</v>
      </c>
      <c r="Z338" s="60">
        <f t="shared" si="39"/>
        <v>0</v>
      </c>
      <c r="AA338" s="60">
        <f t="shared" si="40"/>
        <v>0</v>
      </c>
      <c r="AC338" s="61">
        <v>0</v>
      </c>
      <c r="AD338" s="61">
        <f t="shared" si="35"/>
        <v>0</v>
      </c>
      <c r="AE338" s="62">
        <f t="shared" si="36"/>
        <v>0</v>
      </c>
      <c r="AG338" s="60" t="s">
        <v>61</v>
      </c>
      <c r="AH338" s="61">
        <f t="shared" si="41"/>
        <v>0</v>
      </c>
      <c r="AK338" s="61"/>
      <c r="AN338" s="61"/>
      <c r="AO338" s="62"/>
    </row>
    <row r="339" spans="1:41" s="60" customFormat="1">
      <c r="A339" s="63">
        <v>330</v>
      </c>
      <c r="B339" s="64" t="s">
        <v>387</v>
      </c>
      <c r="C339" s="63">
        <v>1</v>
      </c>
      <c r="D339" s="60">
        <v>0</v>
      </c>
      <c r="E339" s="60">
        <v>0</v>
      </c>
      <c r="F339" s="60">
        <v>0</v>
      </c>
      <c r="G339" s="60">
        <v>0</v>
      </c>
      <c r="H339" s="60">
        <v>0</v>
      </c>
      <c r="I339" s="60">
        <v>0</v>
      </c>
      <c r="J339" s="60">
        <v>1348949</v>
      </c>
      <c r="K339" s="60">
        <v>371792</v>
      </c>
      <c r="L339" s="60">
        <v>1698758</v>
      </c>
      <c r="M339" s="60">
        <v>0</v>
      </c>
      <c r="N339" s="60">
        <v>0</v>
      </c>
      <c r="O339" s="60">
        <v>1116</v>
      </c>
      <c r="P339" s="60">
        <v>0</v>
      </c>
      <c r="Q339" s="60">
        <v>0</v>
      </c>
      <c r="R339" s="60">
        <v>0</v>
      </c>
      <c r="S339" s="60">
        <v>0</v>
      </c>
      <c r="U339" s="60">
        <f t="shared" si="37"/>
        <v>1721857</v>
      </c>
      <c r="V339" s="61">
        <f t="shared" si="38"/>
        <v>3.9298051129504268</v>
      </c>
      <c r="X339" s="60">
        <v>21506483.175400004</v>
      </c>
      <c r="Y339" s="60">
        <v>43815328</v>
      </c>
      <c r="Z339" s="60">
        <f t="shared" si="39"/>
        <v>22308844.824599996</v>
      </c>
      <c r="AA339" s="60">
        <f t="shared" si="40"/>
        <v>876694.12455730734</v>
      </c>
      <c r="AC339" s="61">
        <v>193.99698946917081</v>
      </c>
      <c r="AD339" s="61">
        <f t="shared" si="35"/>
        <v>199.65437177826294</v>
      </c>
      <c r="AE339" s="62">
        <f t="shared" si="36"/>
        <v>5.657382309092128</v>
      </c>
      <c r="AG339" s="60">
        <v>1</v>
      </c>
      <c r="AH339" s="61">
        <f t="shared" si="41"/>
        <v>199.65437177826294</v>
      </c>
      <c r="AK339" s="61"/>
      <c r="AN339" s="61"/>
      <c r="AO339" s="62"/>
    </row>
    <row r="340" spans="1:41" s="60" customFormat="1">
      <c r="A340" s="63">
        <v>331</v>
      </c>
      <c r="B340" s="64" t="s">
        <v>388</v>
      </c>
      <c r="C340" s="63">
        <v>1</v>
      </c>
      <c r="D340" s="60">
        <v>0</v>
      </c>
      <c r="E340" s="60">
        <v>0</v>
      </c>
      <c r="F340" s="60">
        <v>0</v>
      </c>
      <c r="G340" s="60">
        <v>0</v>
      </c>
      <c r="H340" s="60">
        <v>0</v>
      </c>
      <c r="I340" s="60">
        <v>0</v>
      </c>
      <c r="J340" s="60">
        <v>555684</v>
      </c>
      <c r="K340" s="60">
        <v>71595</v>
      </c>
      <c r="L340" s="60">
        <v>383284</v>
      </c>
      <c r="M340" s="60">
        <v>8751</v>
      </c>
      <c r="N340" s="60">
        <v>4776</v>
      </c>
      <c r="O340" s="60">
        <v>5602</v>
      </c>
      <c r="P340" s="60">
        <v>0</v>
      </c>
      <c r="Q340" s="60">
        <v>0</v>
      </c>
      <c r="R340" s="60">
        <v>0</v>
      </c>
      <c r="S340" s="60">
        <v>0</v>
      </c>
      <c r="T340" s="60" t="s">
        <v>57</v>
      </c>
      <c r="U340" s="60">
        <f t="shared" si="37"/>
        <v>1029692</v>
      </c>
      <c r="V340" s="61">
        <f t="shared" si="38"/>
        <v>5.682197100071642</v>
      </c>
      <c r="X340" s="60">
        <v>15286780.110000001</v>
      </c>
      <c r="Y340" s="60">
        <v>18121370.692808554</v>
      </c>
      <c r="Z340" s="60">
        <f t="shared" si="39"/>
        <v>2834590.5828085523</v>
      </c>
      <c r="AA340" s="60">
        <f t="shared" si="40"/>
        <v>161067.02389525142</v>
      </c>
      <c r="AC340" s="61">
        <v>108.73590756113005</v>
      </c>
      <c r="AD340" s="61">
        <f t="shared" si="35"/>
        <v>117.48912157874494</v>
      </c>
      <c r="AE340" s="62">
        <f t="shared" si="36"/>
        <v>8.7532140176148943</v>
      </c>
      <c r="AF340" s="60">
        <v>6.5</v>
      </c>
      <c r="AG340" s="60">
        <v>1</v>
      </c>
      <c r="AH340" s="61">
        <f t="shared" si="41"/>
        <v>117.48912157874494</v>
      </c>
      <c r="AK340" s="61"/>
      <c r="AN340" s="61"/>
      <c r="AO340" s="62"/>
    </row>
    <row r="341" spans="1:41" s="60" customFormat="1">
      <c r="A341" s="63">
        <v>332</v>
      </c>
      <c r="B341" s="64" t="s">
        <v>389</v>
      </c>
      <c r="C341" s="63">
        <v>1</v>
      </c>
      <c r="D341" s="60">
        <v>0</v>
      </c>
      <c r="E341" s="60">
        <v>220089</v>
      </c>
      <c r="F341" s="60">
        <v>0</v>
      </c>
      <c r="G341" s="60">
        <v>0</v>
      </c>
      <c r="H341" s="60">
        <v>0</v>
      </c>
      <c r="I341" s="60">
        <v>375955</v>
      </c>
      <c r="J341" s="60">
        <v>1372229</v>
      </c>
      <c r="K341" s="60">
        <v>690224</v>
      </c>
      <c r="L341" s="60">
        <v>420071</v>
      </c>
      <c r="M341" s="60">
        <v>15909</v>
      </c>
      <c r="N341" s="60">
        <v>20103.75</v>
      </c>
      <c r="O341" s="60">
        <v>35847</v>
      </c>
      <c r="P341" s="60">
        <v>0</v>
      </c>
      <c r="Q341" s="60">
        <v>0</v>
      </c>
      <c r="R341" s="60">
        <v>0</v>
      </c>
      <c r="S341" s="60">
        <v>0</v>
      </c>
      <c r="U341" s="60">
        <f t="shared" si="37"/>
        <v>2730356.75</v>
      </c>
      <c r="V341" s="61">
        <f t="shared" si="38"/>
        <v>5.8960153125656518</v>
      </c>
      <c r="X341" s="60">
        <v>41551686.519999996</v>
      </c>
      <c r="Y341" s="60">
        <v>46308508.463012882</v>
      </c>
      <c r="Z341" s="60">
        <f t="shared" si="39"/>
        <v>4756821.9430128857</v>
      </c>
      <c r="AA341" s="60">
        <f t="shared" si="40"/>
        <v>280462.9501515227</v>
      </c>
      <c r="AC341" s="61">
        <v>107.2141378726661</v>
      </c>
      <c r="AD341" s="61">
        <f t="shared" si="35"/>
        <v>110.77298990188223</v>
      </c>
      <c r="AE341" s="62">
        <f t="shared" si="36"/>
        <v>3.5588520292161263</v>
      </c>
      <c r="AF341" s="60">
        <v>46.555287135824045</v>
      </c>
      <c r="AG341" s="60">
        <v>1</v>
      </c>
      <c r="AH341" s="61">
        <f t="shared" si="41"/>
        <v>110.77298990188223</v>
      </c>
      <c r="AK341" s="61"/>
      <c r="AN341" s="61"/>
      <c r="AO341" s="62"/>
    </row>
    <row r="342" spans="1:41" s="60" customFormat="1">
      <c r="A342" s="63">
        <v>333</v>
      </c>
      <c r="B342" s="64" t="s">
        <v>390</v>
      </c>
      <c r="C342" s="63">
        <v>0</v>
      </c>
      <c r="U342" s="60">
        <f t="shared" si="37"/>
        <v>0</v>
      </c>
      <c r="V342" s="61">
        <f t="shared" si="38"/>
        <v>0</v>
      </c>
      <c r="X342" s="60">
        <v>0</v>
      </c>
      <c r="Y342" s="60">
        <v>0</v>
      </c>
      <c r="Z342" s="60">
        <f t="shared" si="39"/>
        <v>0</v>
      </c>
      <c r="AA342" s="60">
        <f t="shared" si="40"/>
        <v>0</v>
      </c>
      <c r="AC342" s="61">
        <v>0</v>
      </c>
      <c r="AD342" s="61">
        <f t="shared" si="35"/>
        <v>0</v>
      </c>
      <c r="AE342" s="62">
        <f t="shared" si="36"/>
        <v>0</v>
      </c>
      <c r="AG342" s="60" t="s">
        <v>61</v>
      </c>
      <c r="AH342" s="61">
        <f t="shared" si="41"/>
        <v>0</v>
      </c>
      <c r="AK342" s="61"/>
      <c r="AN342" s="61"/>
      <c r="AO342" s="62"/>
    </row>
    <row r="343" spans="1:41" s="60" customFormat="1">
      <c r="A343" s="63">
        <v>334</v>
      </c>
      <c r="B343" s="64" t="s">
        <v>391</v>
      </c>
      <c r="C343" s="63">
        <v>0</v>
      </c>
      <c r="U343" s="60">
        <f t="shared" si="37"/>
        <v>0</v>
      </c>
      <c r="V343" s="61">
        <f t="shared" si="38"/>
        <v>0</v>
      </c>
      <c r="X343" s="60">
        <v>0</v>
      </c>
      <c r="Y343" s="60">
        <v>0</v>
      </c>
      <c r="Z343" s="60">
        <f t="shared" si="39"/>
        <v>0</v>
      </c>
      <c r="AA343" s="60">
        <f t="shared" si="40"/>
        <v>0</v>
      </c>
      <c r="AC343" s="61">
        <v>0</v>
      </c>
      <c r="AD343" s="61">
        <f t="shared" si="35"/>
        <v>0</v>
      </c>
      <c r="AE343" s="62">
        <f t="shared" si="36"/>
        <v>0</v>
      </c>
      <c r="AG343" s="60" t="s">
        <v>61</v>
      </c>
      <c r="AH343" s="61">
        <f t="shared" si="41"/>
        <v>0</v>
      </c>
      <c r="AK343" s="61"/>
      <c r="AN343" s="61"/>
      <c r="AO343" s="62"/>
    </row>
    <row r="344" spans="1:41" s="60" customFormat="1">
      <c r="A344" s="63">
        <v>335</v>
      </c>
      <c r="B344" s="64" t="s">
        <v>392</v>
      </c>
      <c r="C344" s="63">
        <v>1</v>
      </c>
      <c r="D344" s="60">
        <v>0</v>
      </c>
      <c r="E344" s="60">
        <v>0</v>
      </c>
      <c r="F344" s="60">
        <v>0</v>
      </c>
      <c r="G344" s="60">
        <v>0</v>
      </c>
      <c r="H344" s="60">
        <v>0</v>
      </c>
      <c r="I344" s="60">
        <v>0</v>
      </c>
      <c r="J344" s="60">
        <v>73701</v>
      </c>
      <c r="K344" s="60">
        <v>514635</v>
      </c>
      <c r="L344" s="60">
        <v>1195130</v>
      </c>
      <c r="M344" s="60">
        <v>0</v>
      </c>
      <c r="N344" s="60">
        <v>0</v>
      </c>
      <c r="O344" s="60">
        <v>1039</v>
      </c>
      <c r="P344" s="60">
        <v>0</v>
      </c>
      <c r="Q344" s="60">
        <v>0</v>
      </c>
      <c r="R344" s="60">
        <v>0</v>
      </c>
      <c r="S344" s="60">
        <v>0</v>
      </c>
      <c r="T344" s="60" t="s">
        <v>57</v>
      </c>
      <c r="U344" s="60">
        <f t="shared" si="37"/>
        <v>1784505</v>
      </c>
      <c r="V344" s="61">
        <f t="shared" si="38"/>
        <v>4.034034670551061</v>
      </c>
      <c r="X344" s="60">
        <v>29096356.715499997</v>
      </c>
      <c r="Y344" s="60">
        <v>44236233.590829089</v>
      </c>
      <c r="Z344" s="60">
        <f t="shared" si="39"/>
        <v>15139876.875329092</v>
      </c>
      <c r="AA344" s="60">
        <f t="shared" si="40"/>
        <v>610747.88222951826</v>
      </c>
      <c r="AC344" s="61">
        <v>142.87626291378524</v>
      </c>
      <c r="AD344" s="61">
        <f t="shared" si="35"/>
        <v>149.9345300690506</v>
      </c>
      <c r="AE344" s="62">
        <f t="shared" si="36"/>
        <v>7.0582671552653551</v>
      </c>
      <c r="AF344" s="60">
        <v>1</v>
      </c>
      <c r="AG344" s="60">
        <v>1</v>
      </c>
      <c r="AH344" s="61">
        <f t="shared" si="41"/>
        <v>149.9345300690506</v>
      </c>
      <c r="AK344" s="61"/>
      <c r="AN344" s="61"/>
      <c r="AO344" s="62"/>
    </row>
    <row r="345" spans="1:41" s="60" customFormat="1">
      <c r="A345" s="63">
        <v>336</v>
      </c>
      <c r="B345" s="64" t="s">
        <v>393</v>
      </c>
      <c r="C345" s="63">
        <v>1</v>
      </c>
      <c r="D345" s="60">
        <v>0</v>
      </c>
      <c r="E345" s="60">
        <v>649313</v>
      </c>
      <c r="F345" s="60">
        <v>0</v>
      </c>
      <c r="G345" s="60">
        <v>0</v>
      </c>
      <c r="H345" s="60">
        <v>0</v>
      </c>
      <c r="I345" s="60">
        <v>0</v>
      </c>
      <c r="J345" s="60">
        <v>2688131</v>
      </c>
      <c r="K345" s="60">
        <v>1176712</v>
      </c>
      <c r="L345" s="60">
        <v>4800000</v>
      </c>
      <c r="M345" s="60">
        <v>45131</v>
      </c>
      <c r="N345" s="60">
        <v>0</v>
      </c>
      <c r="O345" s="60">
        <v>70497</v>
      </c>
      <c r="P345" s="60">
        <v>0</v>
      </c>
      <c r="Q345" s="60">
        <v>0</v>
      </c>
      <c r="R345" s="60">
        <v>0</v>
      </c>
      <c r="S345" s="60">
        <v>0</v>
      </c>
      <c r="U345" s="60">
        <f t="shared" si="37"/>
        <v>4629784</v>
      </c>
      <c r="V345" s="61">
        <f t="shared" si="38"/>
        <v>6.4840410945100722</v>
      </c>
      <c r="X345" s="60">
        <v>68999976.990219995</v>
      </c>
      <c r="Y345" s="60">
        <v>71402755.357611164</v>
      </c>
      <c r="Z345" s="60">
        <f t="shared" si="39"/>
        <v>2402778.3673911691</v>
      </c>
      <c r="AA345" s="60">
        <f t="shared" si="40"/>
        <v>155797.13675164161</v>
      </c>
      <c r="AC345" s="61">
        <v>100.19162541448092</v>
      </c>
      <c r="AD345" s="61">
        <f t="shared" si="35"/>
        <v>103.25649562311885</v>
      </c>
      <c r="AE345" s="62">
        <f t="shared" si="36"/>
        <v>3.0648702086379274</v>
      </c>
      <c r="AF345" s="60">
        <v>98.212837837837824</v>
      </c>
      <c r="AG345" s="60">
        <v>1</v>
      </c>
      <c r="AH345" s="61">
        <f t="shared" si="41"/>
        <v>103.25649562311885</v>
      </c>
      <c r="AK345" s="61"/>
      <c r="AN345" s="61"/>
      <c r="AO345" s="62"/>
    </row>
    <row r="346" spans="1:41" s="60" customFormat="1">
      <c r="A346" s="63">
        <v>337</v>
      </c>
      <c r="B346" s="64" t="s">
        <v>394</v>
      </c>
      <c r="C346" s="63">
        <v>1</v>
      </c>
      <c r="D346" s="60">
        <v>0</v>
      </c>
      <c r="E346" s="60">
        <v>4000</v>
      </c>
      <c r="F346" s="60">
        <v>0</v>
      </c>
      <c r="G346" s="60">
        <v>0</v>
      </c>
      <c r="H346" s="60">
        <v>0</v>
      </c>
      <c r="I346" s="60">
        <v>0</v>
      </c>
      <c r="J346" s="60">
        <v>0</v>
      </c>
      <c r="K346" s="60">
        <v>0</v>
      </c>
      <c r="L346" s="60">
        <v>19000</v>
      </c>
      <c r="M346" s="60">
        <v>0</v>
      </c>
      <c r="N346" s="60">
        <v>50648</v>
      </c>
      <c r="O346" s="60">
        <v>1082</v>
      </c>
      <c r="P346" s="60">
        <v>0</v>
      </c>
      <c r="Q346" s="60">
        <v>0</v>
      </c>
      <c r="R346" s="60">
        <v>0</v>
      </c>
      <c r="S346" s="60">
        <v>0</v>
      </c>
      <c r="U346" s="60">
        <f t="shared" si="37"/>
        <v>55730</v>
      </c>
      <c r="V346" s="61">
        <f t="shared" si="38"/>
        <v>2.749650558046342</v>
      </c>
      <c r="X346" s="60">
        <v>973888.2100000002</v>
      </c>
      <c r="Y346" s="60">
        <v>2026803</v>
      </c>
      <c r="Z346" s="60">
        <f t="shared" si="39"/>
        <v>1052914.7899999998</v>
      </c>
      <c r="AA346" s="60">
        <f t="shared" si="40"/>
        <v>28951.477398987467</v>
      </c>
      <c r="AC346" s="61">
        <v>246.62134637496348</v>
      </c>
      <c r="AD346" s="61">
        <f t="shared" si="35"/>
        <v>205.14177110748801</v>
      </c>
      <c r="AE346" s="62">
        <f t="shared" si="36"/>
        <v>-41.479575267475468</v>
      </c>
      <c r="AF346" s="60">
        <v>1</v>
      </c>
      <c r="AG346" s="60">
        <v>1</v>
      </c>
      <c r="AH346" s="61">
        <f t="shared" si="41"/>
        <v>205.14177110748801</v>
      </c>
      <c r="AK346" s="61"/>
      <c r="AN346" s="61"/>
      <c r="AO346" s="62"/>
    </row>
    <row r="347" spans="1:41" s="60" customFormat="1">
      <c r="A347" s="63">
        <v>338</v>
      </c>
      <c r="B347" s="64" t="s">
        <v>395</v>
      </c>
      <c r="C347" s="63">
        <v>0</v>
      </c>
      <c r="U347" s="60">
        <f t="shared" si="37"/>
        <v>0</v>
      </c>
      <c r="V347" s="61">
        <f t="shared" si="38"/>
        <v>0</v>
      </c>
      <c r="X347" s="60">
        <v>78029.39999999998</v>
      </c>
      <c r="Y347" s="60">
        <v>289422</v>
      </c>
      <c r="Z347" s="60">
        <f t="shared" si="39"/>
        <v>211392.60000000003</v>
      </c>
      <c r="AA347" s="60">
        <f t="shared" si="40"/>
        <v>0</v>
      </c>
      <c r="AC347" s="61">
        <v>0</v>
      </c>
      <c r="AD347" s="61">
        <f t="shared" si="35"/>
        <v>0</v>
      </c>
      <c r="AE347" s="62">
        <f t="shared" si="36"/>
        <v>0</v>
      </c>
      <c r="AG347" s="60" t="s">
        <v>61</v>
      </c>
      <c r="AH347" s="61">
        <f t="shared" si="41"/>
        <v>0</v>
      </c>
      <c r="AK347" s="61"/>
      <c r="AN347" s="61"/>
      <c r="AO347" s="62"/>
    </row>
    <row r="348" spans="1:41" s="60" customFormat="1">
      <c r="A348" s="63">
        <v>339</v>
      </c>
      <c r="B348" s="64" t="s">
        <v>396</v>
      </c>
      <c r="C348" s="63">
        <v>0</v>
      </c>
      <c r="U348" s="60">
        <f t="shared" si="37"/>
        <v>0</v>
      </c>
      <c r="V348" s="61">
        <f t="shared" si="38"/>
        <v>0</v>
      </c>
      <c r="X348" s="60">
        <v>0</v>
      </c>
      <c r="Y348" s="60">
        <v>0</v>
      </c>
      <c r="Z348" s="60">
        <f t="shared" si="39"/>
        <v>0</v>
      </c>
      <c r="AA348" s="60">
        <f t="shared" si="40"/>
        <v>0</v>
      </c>
      <c r="AC348" s="61">
        <v>0</v>
      </c>
      <c r="AD348" s="61">
        <f t="shared" si="35"/>
        <v>0</v>
      </c>
      <c r="AE348" s="62">
        <f t="shared" si="36"/>
        <v>0</v>
      </c>
      <c r="AG348" s="60" t="s">
        <v>61</v>
      </c>
      <c r="AH348" s="61">
        <f t="shared" si="41"/>
        <v>0</v>
      </c>
      <c r="AK348" s="61"/>
      <c r="AN348" s="61"/>
      <c r="AO348" s="62"/>
    </row>
    <row r="349" spans="1:41" s="60" customFormat="1">
      <c r="A349" s="63">
        <v>340</v>
      </c>
      <c r="B349" s="64" t="s">
        <v>397</v>
      </c>
      <c r="C349" s="63">
        <v>1</v>
      </c>
      <c r="D349" s="60">
        <v>0</v>
      </c>
      <c r="E349" s="60">
        <v>7000</v>
      </c>
      <c r="F349" s="60">
        <v>0</v>
      </c>
      <c r="G349" s="60">
        <v>0</v>
      </c>
      <c r="H349" s="60">
        <v>0</v>
      </c>
      <c r="I349" s="60">
        <v>0</v>
      </c>
      <c r="J349" s="60">
        <v>0</v>
      </c>
      <c r="K349" s="60">
        <v>0</v>
      </c>
      <c r="L349" s="60">
        <v>83495</v>
      </c>
      <c r="M349" s="60">
        <v>0</v>
      </c>
      <c r="N349" s="60">
        <v>27773.989999999998</v>
      </c>
      <c r="O349" s="60">
        <v>15982</v>
      </c>
      <c r="P349" s="60">
        <v>0</v>
      </c>
      <c r="Q349" s="60">
        <v>0</v>
      </c>
      <c r="R349" s="60">
        <v>0</v>
      </c>
      <c r="S349" s="60">
        <v>0</v>
      </c>
      <c r="U349" s="60">
        <f t="shared" si="37"/>
        <v>50755.989999999991</v>
      </c>
      <c r="V349" s="61">
        <f t="shared" si="38"/>
        <v>1.9573959524247186</v>
      </c>
      <c r="X349" s="60">
        <v>1740594.9700000002</v>
      </c>
      <c r="Y349" s="60">
        <v>2593036.4235772612</v>
      </c>
      <c r="Z349" s="60">
        <f t="shared" si="39"/>
        <v>852441.45357726095</v>
      </c>
      <c r="AA349" s="60">
        <f t="shared" si="40"/>
        <v>16685.65450911174</v>
      </c>
      <c r="AC349" s="61">
        <v>133.50748193589274</v>
      </c>
      <c r="AD349" s="61">
        <f t="shared" si="35"/>
        <v>148.01552420136829</v>
      </c>
      <c r="AE349" s="62">
        <f t="shared" si="36"/>
        <v>14.508042265475552</v>
      </c>
      <c r="AF349" s="60">
        <v>17</v>
      </c>
      <c r="AG349" s="60">
        <v>1</v>
      </c>
      <c r="AH349" s="61">
        <f t="shared" si="41"/>
        <v>148.01552420136829</v>
      </c>
      <c r="AK349" s="61"/>
      <c r="AN349" s="61"/>
      <c r="AO349" s="62"/>
    </row>
    <row r="350" spans="1:41" s="60" customFormat="1">
      <c r="A350" s="63">
        <v>341</v>
      </c>
      <c r="B350" s="64" t="s">
        <v>398</v>
      </c>
      <c r="C350" s="63">
        <v>1</v>
      </c>
      <c r="D350" s="60">
        <v>300000</v>
      </c>
      <c r="E350" s="60">
        <v>6600</v>
      </c>
      <c r="F350" s="60">
        <v>0</v>
      </c>
      <c r="G350" s="60">
        <v>0</v>
      </c>
      <c r="H350" s="60">
        <v>0</v>
      </c>
      <c r="I350" s="60">
        <v>0</v>
      </c>
      <c r="J350" s="60">
        <v>0</v>
      </c>
      <c r="K350" s="60">
        <v>0</v>
      </c>
      <c r="L350" s="60">
        <v>0</v>
      </c>
      <c r="M350" s="60">
        <v>0</v>
      </c>
      <c r="N350" s="60">
        <v>0</v>
      </c>
      <c r="O350" s="60">
        <v>0</v>
      </c>
      <c r="P350" s="60">
        <v>0</v>
      </c>
      <c r="Q350" s="60">
        <v>0</v>
      </c>
      <c r="R350" s="60">
        <v>0</v>
      </c>
      <c r="S350" s="60">
        <v>0</v>
      </c>
      <c r="T350" s="60" t="s">
        <v>57</v>
      </c>
      <c r="U350" s="60">
        <f t="shared" si="37"/>
        <v>306600</v>
      </c>
      <c r="V350" s="61">
        <f t="shared" si="38"/>
        <v>5.6219239729530344</v>
      </c>
      <c r="X350" s="60">
        <v>3344865.7700000005</v>
      </c>
      <c r="Y350" s="60">
        <v>5453648.9905421445</v>
      </c>
      <c r="Z350" s="60">
        <f t="shared" si="39"/>
        <v>2108783.220542144</v>
      </c>
      <c r="AA350" s="60">
        <f t="shared" si="40"/>
        <v>118554.18941326985</v>
      </c>
      <c r="AC350" s="61">
        <v>169.68516210203077</v>
      </c>
      <c r="AD350" s="61">
        <f t="shared" si="35"/>
        <v>159.5010134331601</v>
      </c>
      <c r="AE350" s="62">
        <f t="shared" si="36"/>
        <v>-10.184148668870677</v>
      </c>
      <c r="AF350" s="60">
        <v>2.9730639730639732</v>
      </c>
      <c r="AG350" s="60">
        <v>1</v>
      </c>
      <c r="AH350" s="61">
        <f t="shared" si="41"/>
        <v>159.5010134331601</v>
      </c>
      <c r="AK350" s="61"/>
      <c r="AN350" s="61"/>
      <c r="AO350" s="62"/>
    </row>
    <row r="351" spans="1:41" s="60" customFormat="1">
      <c r="A351" s="63">
        <v>342</v>
      </c>
      <c r="B351" s="64" t="s">
        <v>399</v>
      </c>
      <c r="C351" s="63">
        <v>1</v>
      </c>
      <c r="D351" s="60">
        <v>0</v>
      </c>
      <c r="E351" s="60">
        <v>0</v>
      </c>
      <c r="F351" s="60">
        <v>0</v>
      </c>
      <c r="G351" s="60">
        <v>0</v>
      </c>
      <c r="H351" s="60">
        <v>0</v>
      </c>
      <c r="I351" s="60">
        <v>0</v>
      </c>
      <c r="J351" s="60">
        <v>2103041</v>
      </c>
      <c r="K351" s="60">
        <v>1026322</v>
      </c>
      <c r="L351" s="60">
        <v>429562</v>
      </c>
      <c r="M351" s="60">
        <v>0</v>
      </c>
      <c r="N351" s="60">
        <v>0</v>
      </c>
      <c r="O351" s="60">
        <v>7445</v>
      </c>
      <c r="P351" s="60">
        <v>0</v>
      </c>
      <c r="Q351" s="60">
        <v>0</v>
      </c>
      <c r="R351" s="60">
        <v>0</v>
      </c>
      <c r="S351" s="60">
        <v>0</v>
      </c>
      <c r="T351" s="60" t="s">
        <v>57</v>
      </c>
      <c r="U351" s="60">
        <f t="shared" si="37"/>
        <v>3566370</v>
      </c>
      <c r="V351" s="61">
        <f t="shared" si="38"/>
        <v>7.296956433269866</v>
      </c>
      <c r="X351" s="60">
        <v>33711949.045720004</v>
      </c>
      <c r="Y351" s="60">
        <v>48874760.766549632</v>
      </c>
      <c r="Z351" s="60">
        <f t="shared" si="39"/>
        <v>15162811.720829628</v>
      </c>
      <c r="AA351" s="60">
        <f t="shared" si="40"/>
        <v>1106423.7653276748</v>
      </c>
      <c r="AC351" s="61">
        <v>127.69037652288924</v>
      </c>
      <c r="AD351" s="61">
        <f t="shared" si="35"/>
        <v>141.69556597406677</v>
      </c>
      <c r="AE351" s="62">
        <f t="shared" si="36"/>
        <v>14.005189451177529</v>
      </c>
      <c r="AF351" s="60">
        <v>8.4953465015065284</v>
      </c>
      <c r="AG351" s="60">
        <v>1</v>
      </c>
      <c r="AH351" s="61">
        <f t="shared" si="41"/>
        <v>141.69556597406677</v>
      </c>
      <c r="AK351" s="61"/>
      <c r="AN351" s="61"/>
      <c r="AO351" s="62"/>
    </row>
    <row r="352" spans="1:41" s="60" customFormat="1">
      <c r="A352" s="63">
        <v>343</v>
      </c>
      <c r="B352" s="64" t="s">
        <v>400</v>
      </c>
      <c r="C352" s="63">
        <v>1</v>
      </c>
      <c r="D352" s="60">
        <v>0</v>
      </c>
      <c r="E352" s="60">
        <v>176469</v>
      </c>
      <c r="F352" s="60">
        <v>0</v>
      </c>
      <c r="G352" s="60">
        <v>0</v>
      </c>
      <c r="H352" s="60">
        <v>0</v>
      </c>
      <c r="I352" s="60">
        <v>58609</v>
      </c>
      <c r="J352" s="60">
        <v>331878</v>
      </c>
      <c r="K352" s="60">
        <v>654952</v>
      </c>
      <c r="L352" s="60">
        <v>0</v>
      </c>
      <c r="M352" s="60">
        <v>9248</v>
      </c>
      <c r="N352" s="60">
        <v>34287.554619175287</v>
      </c>
      <c r="O352" s="60">
        <v>23243</v>
      </c>
      <c r="P352" s="60">
        <v>0</v>
      </c>
      <c r="Q352" s="60">
        <v>0</v>
      </c>
      <c r="R352" s="60">
        <v>0</v>
      </c>
      <c r="S352" s="60">
        <v>0</v>
      </c>
      <c r="U352" s="60">
        <f t="shared" si="37"/>
        <v>1288686.5546191754</v>
      </c>
      <c r="V352" s="61">
        <f t="shared" si="38"/>
        <v>7.8213930604881563</v>
      </c>
      <c r="X352" s="60">
        <v>14667673.109999999</v>
      </c>
      <c r="Y352" s="60">
        <v>16476432.582442604</v>
      </c>
      <c r="Z352" s="60">
        <f t="shared" si="39"/>
        <v>1808759.4724426046</v>
      </c>
      <c r="AA352" s="60">
        <f t="shared" si="40"/>
        <v>141470.18785854807</v>
      </c>
      <c r="AC352" s="61">
        <v>100.89665443299911</v>
      </c>
      <c r="AD352" s="61">
        <f t="shared" si="35"/>
        <v>111.36710146238087</v>
      </c>
      <c r="AE352" s="62">
        <f t="shared" si="36"/>
        <v>10.470447029381759</v>
      </c>
      <c r="AF352" s="60">
        <v>34.258278145695364</v>
      </c>
      <c r="AG352" s="60">
        <v>1</v>
      </c>
      <c r="AH352" s="61">
        <f t="shared" si="41"/>
        <v>111.36710146238087</v>
      </c>
      <c r="AK352" s="61"/>
      <c r="AN352" s="61"/>
      <c r="AO352" s="62"/>
    </row>
    <row r="353" spans="1:41" s="60" customFormat="1">
      <c r="A353" s="63">
        <v>344</v>
      </c>
      <c r="B353" s="64" t="s">
        <v>401</v>
      </c>
      <c r="C353" s="63">
        <v>1</v>
      </c>
      <c r="D353" s="60">
        <v>0</v>
      </c>
      <c r="E353" s="60">
        <v>0</v>
      </c>
      <c r="F353" s="60">
        <v>0</v>
      </c>
      <c r="G353" s="60">
        <v>0</v>
      </c>
      <c r="H353" s="60">
        <v>0</v>
      </c>
      <c r="I353" s="60">
        <v>400000</v>
      </c>
      <c r="J353" s="60">
        <v>1258277</v>
      </c>
      <c r="K353" s="60">
        <v>800000</v>
      </c>
      <c r="L353" s="60">
        <v>1025000</v>
      </c>
      <c r="M353" s="60">
        <v>0</v>
      </c>
      <c r="N353" s="60">
        <v>0</v>
      </c>
      <c r="O353" s="60">
        <v>0</v>
      </c>
      <c r="P353" s="60">
        <v>0</v>
      </c>
      <c r="Q353" s="60">
        <v>0</v>
      </c>
      <c r="R353" s="60">
        <v>0</v>
      </c>
      <c r="S353" s="60">
        <v>0</v>
      </c>
      <c r="U353" s="60">
        <f t="shared" si="37"/>
        <v>2458277</v>
      </c>
      <c r="V353" s="61">
        <f t="shared" si="38"/>
        <v>4.8008831535974936</v>
      </c>
      <c r="X353" s="60">
        <v>39564443.627320006</v>
      </c>
      <c r="Y353" s="60">
        <v>51204683</v>
      </c>
      <c r="Z353" s="60">
        <f t="shared" si="39"/>
        <v>11640239.372679994</v>
      </c>
      <c r="AA353" s="60">
        <f t="shared" si="40"/>
        <v>558834.29108141642</v>
      </c>
      <c r="AC353" s="61">
        <v>129.59191649396377</v>
      </c>
      <c r="AD353" s="61">
        <f t="shared" si="35"/>
        <v>128.00849466248189</v>
      </c>
      <c r="AE353" s="62">
        <f t="shared" si="36"/>
        <v>-1.5834218314818713</v>
      </c>
      <c r="AF353" s="60">
        <v>4.0507006369426755</v>
      </c>
      <c r="AG353" s="60">
        <v>1</v>
      </c>
      <c r="AH353" s="61">
        <f t="shared" si="41"/>
        <v>128.00849466248189</v>
      </c>
      <c r="AK353" s="61"/>
      <c r="AN353" s="61"/>
      <c r="AO353" s="62"/>
    </row>
    <row r="354" spans="1:41" s="60" customFormat="1">
      <c r="A354" s="63">
        <v>345</v>
      </c>
      <c r="B354" s="64" t="s">
        <v>402</v>
      </c>
      <c r="C354" s="63">
        <v>0</v>
      </c>
      <c r="U354" s="60">
        <f t="shared" si="37"/>
        <v>0</v>
      </c>
      <c r="V354" s="61">
        <f t="shared" si="38"/>
        <v>0</v>
      </c>
      <c r="X354" s="60">
        <v>91034.3</v>
      </c>
      <c r="Y354" s="60">
        <v>142740</v>
      </c>
      <c r="Z354" s="60">
        <f t="shared" si="39"/>
        <v>51705.7</v>
      </c>
      <c r="AA354" s="60">
        <f t="shared" si="40"/>
        <v>0</v>
      </c>
      <c r="AC354" s="61">
        <v>0</v>
      </c>
      <c r="AD354" s="61">
        <f t="shared" si="35"/>
        <v>0</v>
      </c>
      <c r="AE354" s="62">
        <f t="shared" si="36"/>
        <v>0</v>
      </c>
      <c r="AG354" s="60" t="s">
        <v>61</v>
      </c>
      <c r="AH354" s="61">
        <f t="shared" si="41"/>
        <v>0</v>
      </c>
      <c r="AK354" s="61"/>
      <c r="AN354" s="61"/>
      <c r="AO354" s="62"/>
    </row>
    <row r="355" spans="1:41" s="60" customFormat="1">
      <c r="A355" s="63">
        <v>346</v>
      </c>
      <c r="B355" s="64" t="s">
        <v>403</v>
      </c>
      <c r="C355" s="63">
        <v>1</v>
      </c>
      <c r="D355" s="60">
        <v>0</v>
      </c>
      <c r="E355" s="60">
        <v>10000</v>
      </c>
      <c r="F355" s="60">
        <v>0</v>
      </c>
      <c r="G355" s="60">
        <v>0</v>
      </c>
      <c r="H355" s="60">
        <v>0</v>
      </c>
      <c r="I355" s="60">
        <v>0</v>
      </c>
      <c r="J355" s="60">
        <v>529171</v>
      </c>
      <c r="K355" s="60">
        <v>441491</v>
      </c>
      <c r="L355" s="60">
        <v>1242949</v>
      </c>
      <c r="M355" s="60">
        <v>7113</v>
      </c>
      <c r="N355" s="60">
        <v>0</v>
      </c>
      <c r="O355" s="60">
        <v>9130</v>
      </c>
      <c r="P355" s="60">
        <v>0</v>
      </c>
      <c r="Q355" s="60">
        <v>0</v>
      </c>
      <c r="R355" s="60">
        <v>0</v>
      </c>
      <c r="S355" s="60">
        <v>0</v>
      </c>
      <c r="U355" s="60">
        <f t="shared" si="37"/>
        <v>996905</v>
      </c>
      <c r="V355" s="61">
        <f t="shared" si="38"/>
        <v>4.7353447657127612</v>
      </c>
      <c r="X355" s="60">
        <v>19874501.94588</v>
      </c>
      <c r="Y355" s="60">
        <v>21052427</v>
      </c>
      <c r="Z355" s="60">
        <f t="shared" si="39"/>
        <v>1177925.0541200005</v>
      </c>
      <c r="AA355" s="60">
        <f t="shared" si="40"/>
        <v>55778.812394290653</v>
      </c>
      <c r="AC355" s="61">
        <v>104.5068617738393</v>
      </c>
      <c r="AD355" s="61">
        <f t="shared" si="35"/>
        <v>105.64616031526934</v>
      </c>
      <c r="AE355" s="62">
        <f t="shared" si="36"/>
        <v>1.1392985414300369</v>
      </c>
      <c r="AF355" s="60">
        <v>16.601941747572816</v>
      </c>
      <c r="AG355" s="60">
        <v>1</v>
      </c>
      <c r="AH355" s="61">
        <f t="shared" si="41"/>
        <v>105.64616031526934</v>
      </c>
      <c r="AK355" s="61"/>
      <c r="AN355" s="61"/>
      <c r="AO355" s="62"/>
    </row>
    <row r="356" spans="1:41" s="60" customFormat="1">
      <c r="A356" s="63">
        <v>347</v>
      </c>
      <c r="B356" s="64" t="s">
        <v>404</v>
      </c>
      <c r="C356" s="63">
        <v>1</v>
      </c>
      <c r="D356" s="60">
        <v>0</v>
      </c>
      <c r="E356" s="60">
        <v>3327825</v>
      </c>
      <c r="F356" s="60">
        <v>0</v>
      </c>
      <c r="G356" s="60">
        <v>0</v>
      </c>
      <c r="H356" s="60">
        <v>0</v>
      </c>
      <c r="I356" s="60">
        <v>0</v>
      </c>
      <c r="J356" s="60">
        <v>0</v>
      </c>
      <c r="K356" s="60">
        <v>0</v>
      </c>
      <c r="L356" s="60">
        <v>2200000</v>
      </c>
      <c r="M356" s="60">
        <v>1299</v>
      </c>
      <c r="N356" s="60">
        <v>0</v>
      </c>
      <c r="O356" s="60">
        <v>12158</v>
      </c>
      <c r="P356" s="60">
        <v>0</v>
      </c>
      <c r="Q356" s="60">
        <v>0</v>
      </c>
      <c r="R356" s="60">
        <v>0</v>
      </c>
      <c r="S356" s="60">
        <v>0</v>
      </c>
      <c r="T356" s="60" t="s">
        <v>57</v>
      </c>
      <c r="U356" s="60">
        <f t="shared" si="37"/>
        <v>5541282</v>
      </c>
      <c r="V356" s="61">
        <f t="shared" si="38"/>
        <v>8.1147547465458025</v>
      </c>
      <c r="X356" s="60">
        <v>48695159.223999999</v>
      </c>
      <c r="Y356" s="60">
        <v>68286500</v>
      </c>
      <c r="Z356" s="60">
        <f t="shared" si="39"/>
        <v>19591340.776000001</v>
      </c>
      <c r="AA356" s="60">
        <f t="shared" si="40"/>
        <v>1589789.2555324235</v>
      </c>
      <c r="AC356" s="61">
        <v>128.35153445428307</v>
      </c>
      <c r="AD356" s="61">
        <f t="shared" si="35"/>
        <v>136.96784610079948</v>
      </c>
      <c r="AE356" s="62">
        <f t="shared" si="36"/>
        <v>8.616311646516408</v>
      </c>
      <c r="AF356" s="60">
        <v>15.302577052577053</v>
      </c>
      <c r="AG356" s="60">
        <v>1</v>
      </c>
      <c r="AH356" s="61">
        <f t="shared" si="41"/>
        <v>136.96784610079948</v>
      </c>
      <c r="AK356" s="61"/>
      <c r="AN356" s="61"/>
      <c r="AO356" s="62"/>
    </row>
    <row r="357" spans="1:41" s="60" customFormat="1">
      <c r="A357" s="63">
        <v>348</v>
      </c>
      <c r="B357" s="64" t="s">
        <v>405</v>
      </c>
      <c r="C357" s="63">
        <v>1</v>
      </c>
      <c r="D357" s="60">
        <v>11512445</v>
      </c>
      <c r="E357" s="60">
        <v>6573044</v>
      </c>
      <c r="F357" s="60">
        <v>0</v>
      </c>
      <c r="G357" s="60">
        <v>0</v>
      </c>
      <c r="H357" s="60">
        <v>0</v>
      </c>
      <c r="I357" s="60">
        <v>872110</v>
      </c>
      <c r="J357" s="60">
        <v>0</v>
      </c>
      <c r="K357" s="60">
        <v>7564286</v>
      </c>
      <c r="L357" s="60">
        <v>0</v>
      </c>
      <c r="M357" s="60">
        <v>160701</v>
      </c>
      <c r="N357" s="60">
        <v>257788.23901952582</v>
      </c>
      <c r="O357" s="60">
        <v>1576896</v>
      </c>
      <c r="P357" s="60">
        <v>0</v>
      </c>
      <c r="Q357" s="60">
        <v>0</v>
      </c>
      <c r="R357" s="60">
        <v>0</v>
      </c>
      <c r="S357" s="60">
        <v>0</v>
      </c>
      <c r="T357" s="60" t="s">
        <v>57</v>
      </c>
      <c r="U357" s="60">
        <f t="shared" si="37"/>
        <v>28517270.239019524</v>
      </c>
      <c r="V357" s="61">
        <f t="shared" si="38"/>
        <v>9.0010242230235527</v>
      </c>
      <c r="X357" s="60">
        <v>314854112.86000001</v>
      </c>
      <c r="Y357" s="60">
        <v>316822503</v>
      </c>
      <c r="Z357" s="60">
        <f t="shared" si="39"/>
        <v>1968390.1399999857</v>
      </c>
      <c r="AA357" s="60">
        <f t="shared" si="40"/>
        <v>177175.27330500595</v>
      </c>
      <c r="AC357" s="61">
        <v>99.631227168947476</v>
      </c>
      <c r="AD357" s="61">
        <f t="shared" si="35"/>
        <v>100.56890311847108</v>
      </c>
      <c r="AE357" s="62">
        <f t="shared" si="36"/>
        <v>0.93767594952360867</v>
      </c>
      <c r="AF357" s="60">
        <v>2002.8815045491854</v>
      </c>
      <c r="AG357" s="60">
        <v>1</v>
      </c>
      <c r="AH357" s="61">
        <f t="shared" si="41"/>
        <v>100.56890311847108</v>
      </c>
      <c r="AK357" s="61"/>
      <c r="AN357" s="61"/>
      <c r="AO357" s="62"/>
    </row>
    <row r="358" spans="1:41" s="60" customFormat="1">
      <c r="A358" s="63">
        <v>349</v>
      </c>
      <c r="B358" s="64" t="s">
        <v>406</v>
      </c>
      <c r="C358" s="63">
        <v>0</v>
      </c>
      <c r="U358" s="60">
        <f t="shared" si="37"/>
        <v>0</v>
      </c>
      <c r="V358" s="61">
        <f t="shared" si="38"/>
        <v>0</v>
      </c>
      <c r="X358" s="60">
        <v>181016.85000000003</v>
      </c>
      <c r="Y358" s="60">
        <v>277567</v>
      </c>
      <c r="Z358" s="60">
        <f t="shared" si="39"/>
        <v>96550.149999999965</v>
      </c>
      <c r="AA358" s="60">
        <f t="shared" si="40"/>
        <v>0</v>
      </c>
      <c r="AC358" s="61">
        <v>0</v>
      </c>
      <c r="AD358" s="61">
        <f t="shared" si="35"/>
        <v>0</v>
      </c>
      <c r="AE358" s="62">
        <f t="shared" si="36"/>
        <v>0</v>
      </c>
      <c r="AG358" s="60" t="s">
        <v>61</v>
      </c>
      <c r="AH358" s="61">
        <f t="shared" si="41"/>
        <v>0</v>
      </c>
      <c r="AK358" s="61"/>
      <c r="AN358" s="61"/>
      <c r="AO358" s="62"/>
    </row>
    <row r="359" spans="1:41" s="60" customFormat="1">
      <c r="A359" s="63">
        <v>350</v>
      </c>
      <c r="B359" s="64" t="s">
        <v>407</v>
      </c>
      <c r="C359" s="63">
        <v>1</v>
      </c>
      <c r="D359" s="60">
        <v>0</v>
      </c>
      <c r="E359" s="60">
        <v>0</v>
      </c>
      <c r="F359" s="60">
        <v>0</v>
      </c>
      <c r="G359" s="60">
        <v>0</v>
      </c>
      <c r="H359" s="60">
        <v>0</v>
      </c>
      <c r="I359" s="60">
        <v>0</v>
      </c>
      <c r="J359" s="60">
        <v>90240</v>
      </c>
      <c r="K359" s="60">
        <v>53006</v>
      </c>
      <c r="L359" s="60">
        <v>319074</v>
      </c>
      <c r="M359" s="60">
        <v>0</v>
      </c>
      <c r="N359" s="60">
        <v>0</v>
      </c>
      <c r="O359" s="60">
        <v>5812</v>
      </c>
      <c r="P359" s="60">
        <v>0</v>
      </c>
      <c r="Q359" s="60">
        <v>0</v>
      </c>
      <c r="R359" s="60">
        <v>0</v>
      </c>
      <c r="S359" s="60">
        <v>0</v>
      </c>
      <c r="U359" s="60">
        <f t="shared" si="37"/>
        <v>149058</v>
      </c>
      <c r="V359" s="61">
        <f t="shared" si="38"/>
        <v>1.2550777649591278</v>
      </c>
      <c r="X359" s="60">
        <v>9069999.5540800001</v>
      </c>
      <c r="Y359" s="60">
        <v>11876395.563812265</v>
      </c>
      <c r="Z359" s="60">
        <f t="shared" si="39"/>
        <v>2806396.009732265</v>
      </c>
      <c r="AA359" s="60">
        <f t="shared" si="40"/>
        <v>35222.452314849863</v>
      </c>
      <c r="AC359" s="61">
        <v>117.89979513873024</v>
      </c>
      <c r="AD359" s="61">
        <f t="shared" si="35"/>
        <v>130.55318295104928</v>
      </c>
      <c r="AE359" s="62">
        <f t="shared" si="36"/>
        <v>12.653387812319039</v>
      </c>
      <c r="AF359" s="60">
        <v>8</v>
      </c>
      <c r="AG359" s="60">
        <v>1</v>
      </c>
      <c r="AH359" s="61">
        <f t="shared" si="41"/>
        <v>130.55318295104928</v>
      </c>
      <c r="AK359" s="61"/>
      <c r="AN359" s="61"/>
      <c r="AO359" s="62"/>
    </row>
    <row r="360" spans="1:41" s="60" customFormat="1">
      <c r="A360" s="63">
        <v>351</v>
      </c>
      <c r="B360" s="64" t="s">
        <v>408</v>
      </c>
      <c r="C360" s="63">
        <v>0</v>
      </c>
      <c r="U360" s="60">
        <f t="shared" si="37"/>
        <v>0</v>
      </c>
      <c r="V360" s="61">
        <f t="shared" si="38"/>
        <v>0</v>
      </c>
      <c r="X360" s="60">
        <v>0</v>
      </c>
      <c r="Y360" s="60">
        <v>123375</v>
      </c>
      <c r="Z360" s="60">
        <f t="shared" si="39"/>
        <v>123375</v>
      </c>
      <c r="AA360" s="60">
        <f t="shared" si="40"/>
        <v>0</v>
      </c>
      <c r="AC360" s="61">
        <v>0</v>
      </c>
      <c r="AD360" s="61">
        <f t="shared" si="35"/>
        <v>0</v>
      </c>
      <c r="AE360" s="62">
        <f t="shared" si="36"/>
        <v>0</v>
      </c>
      <c r="AG360" s="60" t="s">
        <v>61</v>
      </c>
      <c r="AH360" s="61">
        <f t="shared" si="41"/>
        <v>0</v>
      </c>
      <c r="AK360" s="61"/>
      <c r="AN360" s="61"/>
      <c r="AO360" s="62"/>
    </row>
    <row r="361" spans="1:41" s="60" customFormat="1">
      <c r="A361" s="63">
        <v>352</v>
      </c>
      <c r="B361" s="64" t="s">
        <v>409</v>
      </c>
      <c r="C361" s="63">
        <v>0</v>
      </c>
      <c r="U361" s="60">
        <f t="shared" si="37"/>
        <v>0</v>
      </c>
      <c r="V361" s="61">
        <f t="shared" si="38"/>
        <v>0</v>
      </c>
      <c r="Y361" s="60">
        <v>0</v>
      </c>
      <c r="Z361" s="60">
        <f t="shared" si="39"/>
        <v>0</v>
      </c>
      <c r="AA361" s="60">
        <f t="shared" si="40"/>
        <v>0</v>
      </c>
      <c r="AC361" s="61">
        <v>0</v>
      </c>
      <c r="AD361" s="61">
        <f t="shared" si="35"/>
        <v>0</v>
      </c>
      <c r="AE361" s="62">
        <f t="shared" si="36"/>
        <v>0</v>
      </c>
      <c r="AF361" s="60">
        <v>2</v>
      </c>
      <c r="AG361" s="60" t="s">
        <v>61</v>
      </c>
      <c r="AH361" s="61">
        <f t="shared" si="41"/>
        <v>0</v>
      </c>
      <c r="AK361" s="61"/>
      <c r="AN361" s="61"/>
      <c r="AO361" s="62"/>
    </row>
    <row r="362" spans="1:41" s="60" customFormat="1">
      <c r="A362" s="63">
        <v>353</v>
      </c>
      <c r="B362" s="64" t="s">
        <v>410</v>
      </c>
      <c r="C362" s="63">
        <v>0</v>
      </c>
      <c r="U362" s="60">
        <f t="shared" si="37"/>
        <v>0</v>
      </c>
      <c r="V362" s="61">
        <f t="shared" si="38"/>
        <v>0</v>
      </c>
      <c r="W362" s="60">
        <v>0</v>
      </c>
      <c r="Y362" s="60">
        <v>0</v>
      </c>
      <c r="Z362" s="60">
        <f t="shared" si="39"/>
        <v>0</v>
      </c>
      <c r="AA362" s="60">
        <f t="shared" si="40"/>
        <v>0</v>
      </c>
      <c r="AC362" s="61">
        <v>0</v>
      </c>
      <c r="AD362" s="61">
        <f t="shared" si="35"/>
        <v>0</v>
      </c>
      <c r="AE362" s="62">
        <f t="shared" si="36"/>
        <v>0</v>
      </c>
      <c r="AG362" s="60" t="s">
        <v>61</v>
      </c>
      <c r="AH362" s="61">
        <f t="shared" si="41"/>
        <v>0</v>
      </c>
      <c r="AK362" s="61"/>
      <c r="AN362" s="61"/>
      <c r="AO362" s="62"/>
    </row>
    <row r="363" spans="1:41" s="60" customFormat="1">
      <c r="A363" s="63">
        <v>406</v>
      </c>
      <c r="B363" s="64" t="s">
        <v>411</v>
      </c>
      <c r="C363" s="63">
        <v>1</v>
      </c>
      <c r="D363" s="60">
        <v>0</v>
      </c>
      <c r="E363" s="60">
        <v>0</v>
      </c>
      <c r="F363" s="60">
        <v>0</v>
      </c>
      <c r="G363" s="60">
        <v>0</v>
      </c>
      <c r="H363" s="60">
        <v>0</v>
      </c>
      <c r="I363" s="60">
        <v>0</v>
      </c>
      <c r="J363" s="60">
        <v>0</v>
      </c>
      <c r="K363" s="60">
        <v>0</v>
      </c>
      <c r="L363" s="60">
        <v>71147</v>
      </c>
      <c r="M363" s="60">
        <v>0</v>
      </c>
      <c r="N363" s="60">
        <v>0</v>
      </c>
      <c r="O363" s="60">
        <v>0</v>
      </c>
      <c r="P363" s="60">
        <v>0</v>
      </c>
      <c r="Q363" s="60">
        <v>0</v>
      </c>
      <c r="R363" s="60">
        <v>0</v>
      </c>
      <c r="S363" s="60">
        <v>0</v>
      </c>
      <c r="U363" s="60">
        <f t="shared" si="37"/>
        <v>0</v>
      </c>
      <c r="V363" s="61">
        <f t="shared" si="38"/>
        <v>0</v>
      </c>
      <c r="X363" s="60">
        <v>1764814</v>
      </c>
      <c r="Y363" s="60">
        <v>2248309</v>
      </c>
      <c r="Z363" s="60">
        <f t="shared" si="39"/>
        <v>483495</v>
      </c>
      <c r="AA363" s="60">
        <f t="shared" si="40"/>
        <v>0</v>
      </c>
      <c r="AC363" s="61">
        <v>92.391706372748132</v>
      </c>
      <c r="AD363" s="61">
        <f t="shared" si="35"/>
        <v>127.39637151563848</v>
      </c>
      <c r="AE363" s="62">
        <f t="shared" si="36"/>
        <v>35.004665142890346</v>
      </c>
      <c r="AG363" s="60">
        <v>1</v>
      </c>
      <c r="AH363" s="61">
        <f t="shared" si="41"/>
        <v>127.39637151563848</v>
      </c>
      <c r="AK363" s="61"/>
      <c r="AN363" s="61"/>
      <c r="AO363" s="62"/>
    </row>
    <row r="364" spans="1:41" s="60" customFormat="1">
      <c r="A364" s="63">
        <v>600</v>
      </c>
      <c r="B364" s="64" t="s">
        <v>412</v>
      </c>
      <c r="C364" s="63">
        <v>1</v>
      </c>
      <c r="D364" s="60">
        <v>1411443</v>
      </c>
      <c r="E364" s="60">
        <v>12675</v>
      </c>
      <c r="F364" s="60">
        <v>19811</v>
      </c>
      <c r="G364" s="60">
        <v>35432</v>
      </c>
      <c r="H364" s="60">
        <v>0</v>
      </c>
      <c r="I364" s="60">
        <v>0</v>
      </c>
      <c r="J364" s="60">
        <v>2919289</v>
      </c>
      <c r="K364" s="60">
        <v>2294225</v>
      </c>
      <c r="L364" s="60">
        <v>0</v>
      </c>
      <c r="M364" s="60">
        <v>0</v>
      </c>
      <c r="N364" s="60">
        <v>0</v>
      </c>
      <c r="O364" s="60">
        <v>0</v>
      </c>
      <c r="P364" s="60">
        <v>0</v>
      </c>
      <c r="Q364" s="60">
        <v>0</v>
      </c>
      <c r="R364" s="60">
        <v>0</v>
      </c>
      <c r="S364" s="60">
        <v>0</v>
      </c>
      <c r="T364" s="60" t="s">
        <v>57</v>
      </c>
      <c r="U364" s="60">
        <f t="shared" si="37"/>
        <v>6692875</v>
      </c>
      <c r="V364" s="61">
        <f t="shared" si="38"/>
        <v>9.596623428145385</v>
      </c>
      <c r="X364" s="60">
        <v>52422543</v>
      </c>
      <c r="Y364" s="60">
        <v>69741978</v>
      </c>
      <c r="Z364" s="60">
        <f t="shared" si="39"/>
        <v>17319435</v>
      </c>
      <c r="AA364" s="60">
        <f t="shared" si="40"/>
        <v>1662080.9568324117</v>
      </c>
      <c r="AC364" s="61">
        <v>138.65116460387353</v>
      </c>
      <c r="AD364" s="61">
        <f t="shared" si="35"/>
        <v>129.86759731050742</v>
      </c>
      <c r="AE364" s="62">
        <f t="shared" si="36"/>
        <v>-8.7835672933661044</v>
      </c>
      <c r="AF364" s="60">
        <v>29.933566433566433</v>
      </c>
      <c r="AG364" s="60">
        <v>1</v>
      </c>
      <c r="AH364" s="61">
        <f t="shared" si="41"/>
        <v>129.86759731050742</v>
      </c>
      <c r="AK364" s="61"/>
      <c r="AN364" s="61"/>
      <c r="AO364" s="62"/>
    </row>
    <row r="365" spans="1:41" s="60" customFormat="1">
      <c r="A365" s="63">
        <v>603</v>
      </c>
      <c r="B365" s="64" t="s">
        <v>413</v>
      </c>
      <c r="C365" s="63">
        <v>1</v>
      </c>
      <c r="D365" s="60">
        <v>1108000</v>
      </c>
      <c r="E365" s="60">
        <v>1295</v>
      </c>
      <c r="F365" s="60">
        <v>25600</v>
      </c>
      <c r="G365" s="60">
        <v>55250</v>
      </c>
      <c r="H365" s="60">
        <v>0</v>
      </c>
      <c r="I365" s="60">
        <v>0</v>
      </c>
      <c r="J365" s="60">
        <v>220000</v>
      </c>
      <c r="K365" s="60">
        <v>0</v>
      </c>
      <c r="L365" s="60">
        <v>0</v>
      </c>
      <c r="M365" s="60">
        <v>0</v>
      </c>
      <c r="N365" s="60">
        <v>0</v>
      </c>
      <c r="O365" s="60">
        <v>0</v>
      </c>
      <c r="P365" s="60">
        <v>0</v>
      </c>
      <c r="Q365" s="60">
        <v>0</v>
      </c>
      <c r="R365" s="60">
        <v>0</v>
      </c>
      <c r="S365" s="60">
        <v>0</v>
      </c>
      <c r="T365" s="60" t="s">
        <v>57</v>
      </c>
      <c r="U365" s="60">
        <f t="shared" si="37"/>
        <v>1410145</v>
      </c>
      <c r="V365" s="61">
        <f t="shared" si="38"/>
        <v>8.3669440250854343</v>
      </c>
      <c r="X365" s="60">
        <v>14419594</v>
      </c>
      <c r="Y365" s="60">
        <v>16853764</v>
      </c>
      <c r="Z365" s="60">
        <f t="shared" si="39"/>
        <v>2434170</v>
      </c>
      <c r="AA365" s="60">
        <f t="shared" si="40"/>
        <v>203665.64137542213</v>
      </c>
      <c r="AC365" s="61">
        <v>105.50387253633356</v>
      </c>
      <c r="AD365" s="61">
        <f t="shared" si="35"/>
        <v>115.46856561027015</v>
      </c>
      <c r="AE365" s="62">
        <f t="shared" si="36"/>
        <v>9.9646930739365871</v>
      </c>
      <c r="AF365" s="60">
        <v>62.030303030303031</v>
      </c>
      <c r="AG365" s="60">
        <v>1</v>
      </c>
      <c r="AH365" s="61">
        <f t="shared" si="41"/>
        <v>115.46856561027015</v>
      </c>
      <c r="AK365" s="61"/>
      <c r="AN365" s="61"/>
      <c r="AO365" s="62"/>
    </row>
    <row r="366" spans="1:41" s="60" customFormat="1">
      <c r="A366" s="63">
        <v>605</v>
      </c>
      <c r="B366" s="64" t="s">
        <v>414</v>
      </c>
      <c r="C366" s="63">
        <v>1</v>
      </c>
      <c r="D366" s="60">
        <v>1445552</v>
      </c>
      <c r="E366" s="60">
        <v>196800</v>
      </c>
      <c r="F366" s="60">
        <v>14341</v>
      </c>
      <c r="G366" s="60">
        <v>87247</v>
      </c>
      <c r="H366" s="60">
        <v>0</v>
      </c>
      <c r="I366" s="60">
        <v>0</v>
      </c>
      <c r="J366" s="60">
        <v>997747</v>
      </c>
      <c r="K366" s="60">
        <v>0</v>
      </c>
      <c r="L366" s="60">
        <v>0</v>
      </c>
      <c r="M366" s="60">
        <v>0</v>
      </c>
      <c r="N366" s="60">
        <v>0</v>
      </c>
      <c r="O366" s="60">
        <v>0</v>
      </c>
      <c r="P366" s="60">
        <v>0</v>
      </c>
      <c r="Q366" s="60">
        <v>0</v>
      </c>
      <c r="R366" s="60">
        <v>0</v>
      </c>
      <c r="S366" s="60">
        <v>0</v>
      </c>
      <c r="T366" s="60" t="s">
        <v>57</v>
      </c>
      <c r="U366" s="60">
        <f t="shared" si="37"/>
        <v>2741687</v>
      </c>
      <c r="V366" s="61">
        <f t="shared" si="38"/>
        <v>9.8289432400124817</v>
      </c>
      <c r="X366" s="60">
        <v>15504219</v>
      </c>
      <c r="Y366" s="60">
        <v>27894016</v>
      </c>
      <c r="Z366" s="60">
        <f t="shared" si="39"/>
        <v>12389797</v>
      </c>
      <c r="AA366" s="60">
        <f t="shared" si="40"/>
        <v>1217786.1146827692</v>
      </c>
      <c r="AC366" s="61">
        <v>160.73945703992143</v>
      </c>
      <c r="AD366" s="61">
        <f t="shared" si="35"/>
        <v>172.05787589376308</v>
      </c>
      <c r="AE366" s="62">
        <f t="shared" si="36"/>
        <v>11.318418853841649</v>
      </c>
      <c r="AF366" s="60">
        <v>73.723402225033979</v>
      </c>
      <c r="AG366" s="60">
        <v>1</v>
      </c>
      <c r="AH366" s="61">
        <f t="shared" si="41"/>
        <v>172.05787589376308</v>
      </c>
      <c r="AK366" s="61"/>
      <c r="AN366" s="61"/>
      <c r="AO366" s="62"/>
    </row>
    <row r="367" spans="1:41" s="60" customFormat="1">
      <c r="A367" s="63">
        <v>610</v>
      </c>
      <c r="B367" s="64" t="s">
        <v>415</v>
      </c>
      <c r="C367" s="63">
        <v>1</v>
      </c>
      <c r="D367" s="60">
        <v>248862</v>
      </c>
      <c r="E367" s="60">
        <v>24750</v>
      </c>
      <c r="F367" s="60">
        <v>49017</v>
      </c>
      <c r="G367" s="60">
        <v>10219</v>
      </c>
      <c r="H367" s="60">
        <v>0</v>
      </c>
      <c r="I367" s="60">
        <v>0</v>
      </c>
      <c r="J367" s="60">
        <v>563064</v>
      </c>
      <c r="K367" s="60">
        <v>336794</v>
      </c>
      <c r="L367" s="60">
        <v>0</v>
      </c>
      <c r="M367" s="60">
        <v>0</v>
      </c>
      <c r="N367" s="60">
        <v>0</v>
      </c>
      <c r="O367" s="60">
        <v>0</v>
      </c>
      <c r="P367" s="60">
        <v>0</v>
      </c>
      <c r="Q367" s="60">
        <v>0</v>
      </c>
      <c r="R367" s="60">
        <v>0</v>
      </c>
      <c r="S367" s="60">
        <v>0</v>
      </c>
      <c r="U367" s="60">
        <f t="shared" si="37"/>
        <v>983844</v>
      </c>
      <c r="V367" s="61">
        <f t="shared" si="38"/>
        <v>4.0898783529693175</v>
      </c>
      <c r="X367" s="60">
        <v>20944478</v>
      </c>
      <c r="Y367" s="60">
        <v>24055581</v>
      </c>
      <c r="Z367" s="60">
        <f t="shared" si="39"/>
        <v>3111103</v>
      </c>
      <c r="AA367" s="60">
        <f t="shared" si="40"/>
        <v>127240.32813557902</v>
      </c>
      <c r="AC367" s="61">
        <v>105.20678861265547</v>
      </c>
      <c r="AD367" s="61">
        <f t="shared" si="35"/>
        <v>114.24653635132096</v>
      </c>
      <c r="AE367" s="62">
        <f t="shared" si="36"/>
        <v>9.0397477386654828</v>
      </c>
      <c r="AF367" s="60">
        <v>11</v>
      </c>
      <c r="AG367" s="60">
        <v>1</v>
      </c>
      <c r="AH367" s="61">
        <f t="shared" si="41"/>
        <v>114.24653635132096</v>
      </c>
      <c r="AK367" s="61"/>
      <c r="AN367" s="61"/>
      <c r="AO367" s="62"/>
    </row>
    <row r="368" spans="1:41" s="60" customFormat="1">
      <c r="A368" s="63">
        <v>615</v>
      </c>
      <c r="B368" s="64" t="s">
        <v>416</v>
      </c>
      <c r="C368" s="63">
        <v>1</v>
      </c>
      <c r="D368" s="60">
        <v>1139501</v>
      </c>
      <c r="E368" s="60">
        <v>316000</v>
      </c>
      <c r="F368" s="60">
        <v>293840</v>
      </c>
      <c r="G368" s="60">
        <v>1450</v>
      </c>
      <c r="H368" s="60">
        <v>0</v>
      </c>
      <c r="I368" s="60">
        <v>0</v>
      </c>
      <c r="J368" s="60">
        <v>868000</v>
      </c>
      <c r="K368" s="60">
        <v>154000</v>
      </c>
      <c r="L368" s="60">
        <v>0</v>
      </c>
      <c r="M368" s="60">
        <v>0</v>
      </c>
      <c r="N368" s="60">
        <v>0</v>
      </c>
      <c r="O368" s="60">
        <v>0</v>
      </c>
      <c r="P368" s="60">
        <v>0</v>
      </c>
      <c r="Q368" s="60">
        <v>0</v>
      </c>
      <c r="R368" s="60">
        <v>0</v>
      </c>
      <c r="S368" s="60">
        <v>0</v>
      </c>
      <c r="T368" s="60" t="s">
        <v>57</v>
      </c>
      <c r="U368" s="60">
        <f t="shared" si="37"/>
        <v>2772791</v>
      </c>
      <c r="V368" s="61">
        <f t="shared" si="38"/>
        <v>13.313890930511377</v>
      </c>
      <c r="X368" s="60">
        <v>17539155</v>
      </c>
      <c r="Y368" s="60">
        <v>20826301</v>
      </c>
      <c r="Z368" s="60">
        <f t="shared" si="39"/>
        <v>3287146</v>
      </c>
      <c r="AA368" s="60">
        <f t="shared" si="40"/>
        <v>437647.0331666675</v>
      </c>
      <c r="AC368" s="61">
        <v>112.87615917073799</v>
      </c>
      <c r="AD368" s="61">
        <f t="shared" si="35"/>
        <v>116.24650085385146</v>
      </c>
      <c r="AE368" s="62">
        <f t="shared" si="36"/>
        <v>3.370341683113466</v>
      </c>
      <c r="AF368" s="60">
        <v>1</v>
      </c>
      <c r="AG368" s="60">
        <v>1</v>
      </c>
      <c r="AH368" s="61">
        <f t="shared" si="41"/>
        <v>116.24650085385146</v>
      </c>
      <c r="AK368" s="61"/>
      <c r="AN368" s="61"/>
      <c r="AO368" s="62"/>
    </row>
    <row r="369" spans="1:41" s="60" customFormat="1">
      <c r="A369" s="63">
        <v>616</v>
      </c>
      <c r="B369" s="64" t="s">
        <v>417</v>
      </c>
      <c r="C369" s="63">
        <v>1</v>
      </c>
      <c r="D369" s="60">
        <v>81787</v>
      </c>
      <c r="E369" s="60">
        <v>35000</v>
      </c>
      <c r="F369" s="60">
        <v>0</v>
      </c>
      <c r="G369" s="60">
        <v>0</v>
      </c>
      <c r="H369" s="60">
        <v>0</v>
      </c>
      <c r="I369" s="60">
        <v>1000</v>
      </c>
      <c r="J369" s="60">
        <v>1308550</v>
      </c>
      <c r="K369" s="60">
        <v>540000</v>
      </c>
      <c r="L369" s="60">
        <v>0</v>
      </c>
      <c r="M369" s="60">
        <v>0</v>
      </c>
      <c r="N369" s="60">
        <v>0</v>
      </c>
      <c r="O369" s="60">
        <v>0</v>
      </c>
      <c r="P369" s="60">
        <v>0</v>
      </c>
      <c r="Q369" s="60">
        <v>0</v>
      </c>
      <c r="R369" s="60">
        <v>0</v>
      </c>
      <c r="S369" s="60">
        <v>0</v>
      </c>
      <c r="U369" s="60">
        <f t="shared" si="37"/>
        <v>1884550</v>
      </c>
      <c r="V369" s="61">
        <f t="shared" si="38"/>
        <v>8.5050070123264945</v>
      </c>
      <c r="X369" s="60">
        <v>18020997</v>
      </c>
      <c r="Y369" s="60">
        <v>22158124</v>
      </c>
      <c r="Z369" s="60">
        <f t="shared" si="39"/>
        <v>4137127</v>
      </c>
      <c r="AA369" s="60">
        <f t="shared" si="40"/>
        <v>351862.94145885273</v>
      </c>
      <c r="AC369" s="61">
        <v>116.5728135753096</v>
      </c>
      <c r="AD369" s="61">
        <f t="shared" si="35"/>
        <v>121.00474273727002</v>
      </c>
      <c r="AE369" s="62">
        <f t="shared" si="36"/>
        <v>4.4319291619604257</v>
      </c>
      <c r="AF369" s="60">
        <v>81.962500490487145</v>
      </c>
      <c r="AG369" s="60">
        <v>1</v>
      </c>
      <c r="AH369" s="61">
        <f t="shared" si="41"/>
        <v>121.00474273727002</v>
      </c>
      <c r="AK369" s="61"/>
      <c r="AN369" s="61"/>
      <c r="AO369" s="62"/>
    </row>
    <row r="370" spans="1:41" s="60" customFormat="1">
      <c r="A370" s="63">
        <v>618</v>
      </c>
      <c r="B370" s="64" t="s">
        <v>418</v>
      </c>
      <c r="C370" s="63">
        <v>1</v>
      </c>
      <c r="D370" s="60">
        <v>1369755</v>
      </c>
      <c r="E370" s="60">
        <v>165000</v>
      </c>
      <c r="F370" s="60">
        <v>107380</v>
      </c>
      <c r="G370" s="60">
        <v>0</v>
      </c>
      <c r="H370" s="60">
        <v>0</v>
      </c>
      <c r="I370" s="60">
        <v>0</v>
      </c>
      <c r="J370" s="60">
        <v>772358</v>
      </c>
      <c r="K370" s="60">
        <v>0</v>
      </c>
      <c r="L370" s="60">
        <v>0</v>
      </c>
      <c r="M370" s="60">
        <v>0</v>
      </c>
      <c r="N370" s="60">
        <v>0</v>
      </c>
      <c r="O370" s="60">
        <v>0</v>
      </c>
      <c r="P370" s="60">
        <v>0</v>
      </c>
      <c r="Q370" s="60">
        <v>0</v>
      </c>
      <c r="R370" s="60">
        <v>0</v>
      </c>
      <c r="S370" s="60">
        <v>0</v>
      </c>
      <c r="T370" s="60" t="s">
        <v>57</v>
      </c>
      <c r="U370" s="60">
        <f t="shared" si="37"/>
        <v>2414493</v>
      </c>
      <c r="V370" s="61">
        <f t="shared" si="38"/>
        <v>12.524688283751695</v>
      </c>
      <c r="X370" s="60">
        <v>10662018</v>
      </c>
      <c r="Y370" s="60">
        <v>19277869</v>
      </c>
      <c r="Z370" s="60">
        <f t="shared" si="39"/>
        <v>8615851</v>
      </c>
      <c r="AA370" s="60">
        <f t="shared" si="40"/>
        <v>1079108.4807425032</v>
      </c>
      <c r="AC370" s="61">
        <v>157.32579518172366</v>
      </c>
      <c r="AD370" s="61">
        <f t="shared" si="35"/>
        <v>170.68776773081322</v>
      </c>
      <c r="AE370" s="62">
        <f t="shared" si="36"/>
        <v>13.361972549089558</v>
      </c>
      <c r="AG370" s="60">
        <v>1</v>
      </c>
      <c r="AH370" s="61">
        <f t="shared" si="41"/>
        <v>170.68776773081322</v>
      </c>
      <c r="AK370" s="61"/>
      <c r="AN370" s="61"/>
      <c r="AO370" s="62"/>
    </row>
    <row r="371" spans="1:41" s="60" customFormat="1">
      <c r="A371" s="63">
        <v>620</v>
      </c>
      <c r="B371" s="64" t="s">
        <v>419</v>
      </c>
      <c r="C371" s="63">
        <v>1</v>
      </c>
      <c r="D371" s="60">
        <v>118896</v>
      </c>
      <c r="E371" s="60">
        <v>0</v>
      </c>
      <c r="F371" s="60">
        <v>13844</v>
      </c>
      <c r="G371" s="60">
        <v>29417</v>
      </c>
      <c r="H371" s="60">
        <v>0</v>
      </c>
      <c r="I371" s="60">
        <v>0</v>
      </c>
      <c r="J371" s="60">
        <v>412014</v>
      </c>
      <c r="K371" s="60">
        <v>132329</v>
      </c>
      <c r="L371" s="60">
        <v>0</v>
      </c>
      <c r="M371" s="60">
        <v>0</v>
      </c>
      <c r="N371" s="60">
        <v>0</v>
      </c>
      <c r="O371" s="60">
        <v>0</v>
      </c>
      <c r="P371" s="60">
        <v>0</v>
      </c>
      <c r="Q371" s="60">
        <v>0</v>
      </c>
      <c r="R371" s="60">
        <v>0</v>
      </c>
      <c r="S371" s="60">
        <v>0</v>
      </c>
      <c r="U371" s="60">
        <f t="shared" si="37"/>
        <v>587604</v>
      </c>
      <c r="V371" s="61">
        <f t="shared" si="38"/>
        <v>8.4461515507551894</v>
      </c>
      <c r="X371" s="60">
        <v>4817370</v>
      </c>
      <c r="Y371" s="60">
        <v>6957062</v>
      </c>
      <c r="Z371" s="60">
        <f t="shared" si="39"/>
        <v>2139692</v>
      </c>
      <c r="AA371" s="60">
        <f t="shared" si="40"/>
        <v>180721.62903938472</v>
      </c>
      <c r="AC371" s="61">
        <v>153.60578166159669</v>
      </c>
      <c r="AD371" s="61">
        <f t="shared" si="35"/>
        <v>140.66472724662245</v>
      </c>
      <c r="AE371" s="62">
        <f t="shared" si="36"/>
        <v>-12.941054414974246</v>
      </c>
      <c r="AF371" s="60">
        <v>29.177849177849179</v>
      </c>
      <c r="AG371" s="60">
        <v>1</v>
      </c>
      <c r="AH371" s="61">
        <f t="shared" si="41"/>
        <v>140.66472724662245</v>
      </c>
      <c r="AK371" s="61"/>
      <c r="AN371" s="61"/>
      <c r="AO371" s="62"/>
    </row>
    <row r="372" spans="1:41" s="60" customFormat="1">
      <c r="A372" s="63">
        <v>622</v>
      </c>
      <c r="B372" s="64" t="s">
        <v>420</v>
      </c>
      <c r="C372" s="63">
        <v>1</v>
      </c>
      <c r="D372" s="60">
        <v>309114</v>
      </c>
      <c r="E372" s="60">
        <v>30000</v>
      </c>
      <c r="F372" s="60">
        <v>82266.320000000007</v>
      </c>
      <c r="G372" s="60">
        <v>664</v>
      </c>
      <c r="H372" s="60">
        <v>0</v>
      </c>
      <c r="I372" s="60">
        <v>82000</v>
      </c>
      <c r="J372" s="60">
        <v>301200</v>
      </c>
      <c r="K372" s="60">
        <v>491000</v>
      </c>
      <c r="L372" s="60">
        <v>0</v>
      </c>
      <c r="M372" s="60">
        <v>0</v>
      </c>
      <c r="N372" s="60">
        <v>0</v>
      </c>
      <c r="O372" s="60">
        <v>0</v>
      </c>
      <c r="P372" s="60">
        <v>0</v>
      </c>
      <c r="Q372" s="60">
        <v>0</v>
      </c>
      <c r="R372" s="60">
        <v>0</v>
      </c>
      <c r="S372" s="60">
        <v>0</v>
      </c>
      <c r="T372" s="60" t="s">
        <v>57</v>
      </c>
      <c r="U372" s="60">
        <f t="shared" si="37"/>
        <v>1296244.32</v>
      </c>
      <c r="V372" s="61">
        <f t="shared" si="38"/>
        <v>6.4330873108142947</v>
      </c>
      <c r="X372" s="60">
        <v>17804636</v>
      </c>
      <c r="Y372" s="60">
        <v>20149646</v>
      </c>
      <c r="Z372" s="60">
        <f t="shared" si="39"/>
        <v>2345010</v>
      </c>
      <c r="AA372" s="60">
        <f t="shared" si="40"/>
        <v>150856.5407473263</v>
      </c>
      <c r="AC372" s="61">
        <v>103.85516435345865</v>
      </c>
      <c r="AD372" s="61">
        <f t="shared" si="35"/>
        <v>112.32349517986593</v>
      </c>
      <c r="AE372" s="62">
        <f t="shared" si="36"/>
        <v>8.4683308264072821</v>
      </c>
      <c r="AF372" s="60">
        <v>1</v>
      </c>
      <c r="AG372" s="60">
        <v>1</v>
      </c>
      <c r="AH372" s="61">
        <f t="shared" si="41"/>
        <v>112.32349517986593</v>
      </c>
      <c r="AK372" s="61"/>
      <c r="AN372" s="61"/>
      <c r="AO372" s="62"/>
    </row>
    <row r="373" spans="1:41" s="60" customFormat="1">
      <c r="A373" s="63">
        <v>625</v>
      </c>
      <c r="B373" s="64" t="s">
        <v>421</v>
      </c>
      <c r="C373" s="63">
        <v>1</v>
      </c>
      <c r="D373" s="60">
        <v>2609000</v>
      </c>
      <c r="E373" s="60">
        <v>30000</v>
      </c>
      <c r="F373" s="60">
        <v>127805</v>
      </c>
      <c r="G373" s="60">
        <v>6522</v>
      </c>
      <c r="H373" s="60">
        <v>0</v>
      </c>
      <c r="I373" s="60">
        <v>0</v>
      </c>
      <c r="J373" s="60">
        <v>1991081</v>
      </c>
      <c r="K373" s="60">
        <v>838308</v>
      </c>
      <c r="L373" s="60">
        <v>0</v>
      </c>
      <c r="M373" s="60">
        <v>0</v>
      </c>
      <c r="N373" s="60">
        <v>0</v>
      </c>
      <c r="O373" s="60">
        <v>0</v>
      </c>
      <c r="P373" s="60">
        <v>0</v>
      </c>
      <c r="Q373" s="60">
        <v>0</v>
      </c>
      <c r="R373" s="60">
        <v>0</v>
      </c>
      <c r="S373" s="60">
        <v>0</v>
      </c>
      <c r="T373" s="60" t="s">
        <v>57</v>
      </c>
      <c r="U373" s="60">
        <f t="shared" si="37"/>
        <v>5602716</v>
      </c>
      <c r="V373" s="61">
        <f t="shared" si="38"/>
        <v>9.4963512535158028</v>
      </c>
      <c r="X373" s="60">
        <v>49690981</v>
      </c>
      <c r="Y373" s="60">
        <v>58998618</v>
      </c>
      <c r="Z373" s="60">
        <f t="shared" si="39"/>
        <v>9307637</v>
      </c>
      <c r="AA373" s="60">
        <f t="shared" si="40"/>
        <v>883885.90292220062</v>
      </c>
      <c r="AC373" s="61">
        <v>112.52357820558503</v>
      </c>
      <c r="AD373" s="61">
        <f t="shared" si="35"/>
        <v>116.9522736874078</v>
      </c>
      <c r="AE373" s="62">
        <f t="shared" si="36"/>
        <v>4.4286954818227713</v>
      </c>
      <c r="AF373" s="60">
        <v>8.1718213058419238</v>
      </c>
      <c r="AG373" s="60">
        <v>1</v>
      </c>
      <c r="AH373" s="61">
        <f t="shared" si="41"/>
        <v>116.9522736874078</v>
      </c>
      <c r="AK373" s="61"/>
      <c r="AN373" s="61"/>
      <c r="AO373" s="62"/>
    </row>
    <row r="374" spans="1:41" s="60" customFormat="1">
      <c r="A374" s="63">
        <v>632</v>
      </c>
      <c r="B374" s="64" t="s">
        <v>422</v>
      </c>
      <c r="C374" s="63">
        <v>1</v>
      </c>
      <c r="D374" s="60">
        <v>36460</v>
      </c>
      <c r="E374" s="60">
        <v>12000</v>
      </c>
      <c r="F374" s="60">
        <v>0</v>
      </c>
      <c r="G374" s="60">
        <v>4261</v>
      </c>
      <c r="H374" s="60">
        <v>0</v>
      </c>
      <c r="I374" s="60">
        <v>0</v>
      </c>
      <c r="J374" s="60">
        <v>0</v>
      </c>
      <c r="K374" s="60">
        <v>0</v>
      </c>
      <c r="L374" s="60">
        <v>0</v>
      </c>
      <c r="M374" s="60">
        <v>0</v>
      </c>
      <c r="N374" s="60">
        <v>0</v>
      </c>
      <c r="O374" s="60">
        <v>0</v>
      </c>
      <c r="P374" s="60">
        <v>0</v>
      </c>
      <c r="Q374" s="60">
        <v>0</v>
      </c>
      <c r="R374" s="60">
        <v>0</v>
      </c>
      <c r="S374" s="60">
        <v>0</v>
      </c>
      <c r="T374" s="60" t="s">
        <v>57</v>
      </c>
      <c r="U374" s="60">
        <f t="shared" si="37"/>
        <v>52721</v>
      </c>
      <c r="V374" s="61">
        <f t="shared" si="38"/>
        <v>2.575944205872279</v>
      </c>
      <c r="X374" s="60">
        <v>1269753</v>
      </c>
      <c r="Y374" s="60">
        <v>2046667</v>
      </c>
      <c r="Z374" s="60">
        <f t="shared" si="39"/>
        <v>776914</v>
      </c>
      <c r="AA374" s="60">
        <f t="shared" si="40"/>
        <v>20012.871167610559</v>
      </c>
      <c r="AC374" s="61">
        <v>142.26679549364826</v>
      </c>
      <c r="AD374" s="61">
        <f t="shared" si="35"/>
        <v>159.61010754315126</v>
      </c>
      <c r="AE374" s="62">
        <f t="shared" si="36"/>
        <v>17.343312049502998</v>
      </c>
      <c r="AF374" s="60">
        <v>4.5</v>
      </c>
      <c r="AG374" s="60">
        <v>1</v>
      </c>
      <c r="AH374" s="61">
        <f t="shared" si="41"/>
        <v>159.61010754315126</v>
      </c>
      <c r="AK374" s="61"/>
      <c r="AN374" s="61"/>
      <c r="AO374" s="62"/>
    </row>
    <row r="375" spans="1:41" s="60" customFormat="1">
      <c r="A375" s="63">
        <v>635</v>
      </c>
      <c r="B375" s="64" t="s">
        <v>423</v>
      </c>
      <c r="C375" s="63">
        <v>1</v>
      </c>
      <c r="D375" s="60">
        <v>1658125</v>
      </c>
      <c r="E375" s="60">
        <v>242291</v>
      </c>
      <c r="F375" s="60">
        <v>29937.802090420962</v>
      </c>
      <c r="G375" s="60">
        <v>17462</v>
      </c>
      <c r="H375" s="60">
        <v>0</v>
      </c>
      <c r="I375" s="60">
        <v>0</v>
      </c>
      <c r="J375" s="60">
        <v>0</v>
      </c>
      <c r="K375" s="60">
        <v>0</v>
      </c>
      <c r="L375" s="60">
        <v>0</v>
      </c>
      <c r="M375" s="60">
        <v>0</v>
      </c>
      <c r="N375" s="60">
        <v>0</v>
      </c>
      <c r="O375" s="60">
        <v>0</v>
      </c>
      <c r="P375" s="60">
        <v>0</v>
      </c>
      <c r="Q375" s="60">
        <v>0</v>
      </c>
      <c r="R375" s="60">
        <v>0</v>
      </c>
      <c r="S375" s="60">
        <v>0</v>
      </c>
      <c r="T375" s="60" t="s">
        <v>57</v>
      </c>
      <c r="U375" s="60">
        <f t="shared" si="37"/>
        <v>1947815.8020904209</v>
      </c>
      <c r="V375" s="61">
        <f t="shared" si="38"/>
        <v>7.6778981212535999</v>
      </c>
      <c r="X375" s="60">
        <v>16974405</v>
      </c>
      <c r="Y375" s="60">
        <v>25369128</v>
      </c>
      <c r="Z375" s="60">
        <f t="shared" si="39"/>
        <v>8394723</v>
      </c>
      <c r="AA375" s="60">
        <f t="shared" si="40"/>
        <v>644538.27950144385</v>
      </c>
      <c r="AC375" s="61">
        <v>120.66067413804318</v>
      </c>
      <c r="AD375" s="61">
        <f t="shared" si="35"/>
        <v>145.65806412948527</v>
      </c>
      <c r="AE375" s="62">
        <f t="shared" si="36"/>
        <v>24.997389991442091</v>
      </c>
      <c r="AF375" s="60">
        <v>12.732193732193732</v>
      </c>
      <c r="AG375" s="60">
        <v>1</v>
      </c>
      <c r="AH375" s="61">
        <f t="shared" si="41"/>
        <v>145.65806412948527</v>
      </c>
      <c r="AK375" s="61"/>
      <c r="AN375" s="61"/>
      <c r="AO375" s="62"/>
    </row>
    <row r="376" spans="1:41" s="60" customFormat="1">
      <c r="A376" s="63">
        <v>640</v>
      </c>
      <c r="B376" s="64" t="s">
        <v>424</v>
      </c>
      <c r="C376" s="63">
        <v>1</v>
      </c>
      <c r="D376" s="60">
        <v>0</v>
      </c>
      <c r="E376" s="60">
        <v>165692</v>
      </c>
      <c r="F376" s="60">
        <v>0</v>
      </c>
      <c r="G376" s="60">
        <v>0</v>
      </c>
      <c r="H376" s="60">
        <v>0</v>
      </c>
      <c r="I376" s="60">
        <v>151483</v>
      </c>
      <c r="J376" s="60">
        <v>1995342</v>
      </c>
      <c r="K376" s="60">
        <v>140932</v>
      </c>
      <c r="L376" s="60">
        <v>0</v>
      </c>
      <c r="M376" s="60">
        <v>0</v>
      </c>
      <c r="N376" s="60">
        <v>0</v>
      </c>
      <c r="O376" s="60">
        <v>0</v>
      </c>
      <c r="P376" s="60">
        <v>0</v>
      </c>
      <c r="Q376" s="60">
        <v>0</v>
      </c>
      <c r="R376" s="60">
        <v>0</v>
      </c>
      <c r="S376" s="60">
        <v>0</v>
      </c>
      <c r="T376" s="60" t="s">
        <v>57</v>
      </c>
      <c r="U376" s="60">
        <f t="shared" si="37"/>
        <v>2453449</v>
      </c>
      <c r="V376" s="61">
        <f t="shared" si="38"/>
        <v>10.650544528275905</v>
      </c>
      <c r="X376" s="60">
        <v>13172186</v>
      </c>
      <c r="Y376" s="60">
        <v>23035902</v>
      </c>
      <c r="Z376" s="60">
        <f t="shared" si="39"/>
        <v>9863716</v>
      </c>
      <c r="AA376" s="60">
        <f t="shared" si="40"/>
        <v>1050539.464722675</v>
      </c>
      <c r="AC376" s="61">
        <v>161.93359469106991</v>
      </c>
      <c r="AD376" s="61">
        <f t="shared" si="35"/>
        <v>166.90747105512577</v>
      </c>
      <c r="AE376" s="62">
        <f t="shared" si="36"/>
        <v>4.9738763640558545</v>
      </c>
      <c r="AF376" s="60">
        <v>5.2758620689655178</v>
      </c>
      <c r="AG376" s="60">
        <v>1</v>
      </c>
      <c r="AH376" s="61">
        <f t="shared" si="41"/>
        <v>166.90747105512577</v>
      </c>
      <c r="AK376" s="61"/>
      <c r="AN376" s="61"/>
      <c r="AO376" s="62"/>
    </row>
    <row r="377" spans="1:41" s="60" customFormat="1">
      <c r="A377" s="63">
        <v>645</v>
      </c>
      <c r="B377" s="64" t="s">
        <v>425</v>
      </c>
      <c r="C377" s="63">
        <v>1</v>
      </c>
      <c r="D377" s="60">
        <v>1904552</v>
      </c>
      <c r="E377" s="60">
        <v>84000</v>
      </c>
      <c r="F377" s="60">
        <v>511300.19</v>
      </c>
      <c r="G377" s="60">
        <v>126332</v>
      </c>
      <c r="H377" s="60">
        <v>0</v>
      </c>
      <c r="I377" s="60">
        <v>135000</v>
      </c>
      <c r="J377" s="60">
        <v>1465000</v>
      </c>
      <c r="K377" s="60">
        <v>548628</v>
      </c>
      <c r="L377" s="60">
        <v>0</v>
      </c>
      <c r="M377" s="60">
        <v>0</v>
      </c>
      <c r="N377" s="60">
        <v>0</v>
      </c>
      <c r="O377" s="60">
        <v>0</v>
      </c>
      <c r="P377" s="60">
        <v>0</v>
      </c>
      <c r="Q377" s="60">
        <v>0</v>
      </c>
      <c r="R377" s="60">
        <v>0</v>
      </c>
      <c r="S377" s="60">
        <v>0</v>
      </c>
      <c r="T377" s="60" t="s">
        <v>57</v>
      </c>
      <c r="U377" s="60">
        <f t="shared" si="37"/>
        <v>4774812.1899999995</v>
      </c>
      <c r="V377" s="61">
        <f t="shared" si="38"/>
        <v>9.8298075120346784</v>
      </c>
      <c r="X377" s="60">
        <v>34668834</v>
      </c>
      <c r="Y377" s="60">
        <v>48574829</v>
      </c>
      <c r="Z377" s="60">
        <f t="shared" si="39"/>
        <v>13905995</v>
      </c>
      <c r="AA377" s="60">
        <f t="shared" si="40"/>
        <v>1366932.5411331668</v>
      </c>
      <c r="AC377" s="61">
        <v>128.69862338443411</v>
      </c>
      <c r="AD377" s="61">
        <f t="shared" si="35"/>
        <v>136.16811127500517</v>
      </c>
      <c r="AE377" s="62">
        <f t="shared" si="36"/>
        <v>7.4694878905710596</v>
      </c>
      <c r="AF377" s="60">
        <v>144.71428571428572</v>
      </c>
      <c r="AG377" s="60">
        <v>1</v>
      </c>
      <c r="AH377" s="61">
        <f t="shared" si="41"/>
        <v>136.16811127500517</v>
      </c>
      <c r="AK377" s="61"/>
      <c r="AN377" s="61"/>
      <c r="AO377" s="62"/>
    </row>
    <row r="378" spans="1:41" s="60" customFormat="1">
      <c r="A378" s="63">
        <v>650</v>
      </c>
      <c r="B378" s="64" t="s">
        <v>426</v>
      </c>
      <c r="C378" s="63">
        <v>1</v>
      </c>
      <c r="D378" s="60">
        <v>1090010</v>
      </c>
      <c r="E378" s="60">
        <v>12697</v>
      </c>
      <c r="F378" s="60">
        <v>2373</v>
      </c>
      <c r="G378" s="60">
        <v>3638</v>
      </c>
      <c r="H378" s="60">
        <v>0</v>
      </c>
      <c r="I378" s="60">
        <v>319725</v>
      </c>
      <c r="J378" s="60">
        <v>448634</v>
      </c>
      <c r="K378" s="60">
        <v>1081675</v>
      </c>
      <c r="L378" s="60">
        <v>0</v>
      </c>
      <c r="M378" s="60">
        <v>0</v>
      </c>
      <c r="N378" s="60">
        <v>0</v>
      </c>
      <c r="O378" s="60">
        <v>0</v>
      </c>
      <c r="P378" s="60">
        <v>0</v>
      </c>
      <c r="Q378" s="60">
        <v>0</v>
      </c>
      <c r="R378" s="60">
        <v>0</v>
      </c>
      <c r="S378" s="60">
        <v>0</v>
      </c>
      <c r="T378" s="60" t="s">
        <v>57</v>
      </c>
      <c r="U378" s="60">
        <f t="shared" si="37"/>
        <v>2958752</v>
      </c>
      <c r="V378" s="61">
        <f t="shared" si="38"/>
        <v>8.5913155687163965</v>
      </c>
      <c r="X378" s="60">
        <v>28150365</v>
      </c>
      <c r="Y378" s="60">
        <v>34438870</v>
      </c>
      <c r="Z378" s="60">
        <f t="shared" si="39"/>
        <v>6288505</v>
      </c>
      <c r="AA378" s="60">
        <f t="shared" si="40"/>
        <v>540265.30910450907</v>
      </c>
      <c r="AC378" s="61">
        <v>114.37350801907769</v>
      </c>
      <c r="AD378" s="61">
        <f t="shared" si="35"/>
        <v>120.41976965803283</v>
      </c>
      <c r="AE378" s="62">
        <f t="shared" si="36"/>
        <v>6.0462616389551442</v>
      </c>
      <c r="AF378" s="60">
        <v>4.9966777408637872</v>
      </c>
      <c r="AG378" s="60">
        <v>1</v>
      </c>
      <c r="AH378" s="61">
        <f t="shared" si="41"/>
        <v>120.41976965803283</v>
      </c>
      <c r="AK378" s="61"/>
      <c r="AN378" s="61"/>
      <c r="AO378" s="62"/>
    </row>
    <row r="379" spans="1:41" s="60" customFormat="1">
      <c r="A379" s="63">
        <v>655</v>
      </c>
      <c r="B379" s="64" t="s">
        <v>427</v>
      </c>
      <c r="C379" s="63">
        <v>1</v>
      </c>
      <c r="D379" s="60">
        <v>0</v>
      </c>
      <c r="E379" s="60">
        <v>0</v>
      </c>
      <c r="F379" s="60">
        <v>0</v>
      </c>
      <c r="G379" s="60">
        <v>0</v>
      </c>
      <c r="H379" s="60">
        <v>0</v>
      </c>
      <c r="I379" s="60">
        <v>0</v>
      </c>
      <c r="J379" s="60">
        <v>0</v>
      </c>
      <c r="K379" s="60">
        <v>0</v>
      </c>
      <c r="L379" s="60">
        <v>0</v>
      </c>
      <c r="M379" s="60">
        <v>0</v>
      </c>
      <c r="N379" s="60">
        <v>0</v>
      </c>
      <c r="O379" s="60">
        <v>0</v>
      </c>
      <c r="P379" s="60">
        <v>0</v>
      </c>
      <c r="Q379" s="60">
        <v>0</v>
      </c>
      <c r="R379" s="60">
        <v>0</v>
      </c>
      <c r="S379" s="60">
        <v>0</v>
      </c>
      <c r="U379" s="60">
        <f t="shared" si="37"/>
        <v>0</v>
      </c>
      <c r="V379" s="61">
        <f t="shared" si="38"/>
        <v>0</v>
      </c>
      <c r="X379" s="60">
        <v>11333898</v>
      </c>
      <c r="Y379" s="60">
        <v>19480864</v>
      </c>
      <c r="Z379" s="60">
        <f t="shared" si="39"/>
        <v>8146966</v>
      </c>
      <c r="AA379" s="60">
        <f t="shared" si="40"/>
        <v>0</v>
      </c>
      <c r="AC379" s="61">
        <v>159.65729796487423</v>
      </c>
      <c r="AD379" s="61">
        <f t="shared" si="35"/>
        <v>171.88141273196564</v>
      </c>
      <c r="AE379" s="62">
        <f t="shared" si="36"/>
        <v>12.224114767091407</v>
      </c>
      <c r="AG379" s="60">
        <v>1</v>
      </c>
      <c r="AH379" s="61">
        <f t="shared" si="41"/>
        <v>171.88141273196564</v>
      </c>
      <c r="AK379" s="61"/>
      <c r="AN379" s="61"/>
      <c r="AO379" s="62"/>
    </row>
    <row r="380" spans="1:41" s="60" customFormat="1">
      <c r="A380" s="63">
        <v>658</v>
      </c>
      <c r="B380" s="64" t="s">
        <v>428</v>
      </c>
      <c r="C380" s="63">
        <v>1</v>
      </c>
      <c r="D380" s="60">
        <v>877869</v>
      </c>
      <c r="E380" s="60">
        <v>0</v>
      </c>
      <c r="F380" s="60">
        <v>0</v>
      </c>
      <c r="G380" s="60">
        <v>0</v>
      </c>
      <c r="H380" s="60">
        <v>0</v>
      </c>
      <c r="I380" s="60">
        <v>0</v>
      </c>
      <c r="J380" s="60">
        <v>777821</v>
      </c>
      <c r="K380" s="60">
        <v>483971</v>
      </c>
      <c r="L380" s="60">
        <v>0</v>
      </c>
      <c r="M380" s="60">
        <v>0</v>
      </c>
      <c r="N380" s="60">
        <v>0</v>
      </c>
      <c r="O380" s="60">
        <v>0</v>
      </c>
      <c r="P380" s="60">
        <v>0</v>
      </c>
      <c r="Q380" s="60">
        <v>0</v>
      </c>
      <c r="R380" s="60">
        <v>0</v>
      </c>
      <c r="S380" s="60">
        <v>0</v>
      </c>
      <c r="T380" s="60" t="s">
        <v>57</v>
      </c>
      <c r="U380" s="60">
        <f t="shared" si="37"/>
        <v>2139661</v>
      </c>
      <c r="V380" s="61">
        <f t="shared" si="38"/>
        <v>5.3806654433017851</v>
      </c>
      <c r="X380" s="60">
        <v>36713400</v>
      </c>
      <c r="Y380" s="60">
        <v>39765732</v>
      </c>
      <c r="Z380" s="60">
        <f t="shared" si="39"/>
        <v>3052332</v>
      </c>
      <c r="AA380" s="60">
        <f t="shared" si="40"/>
        <v>164235.77313884225</v>
      </c>
      <c r="AC380" s="61">
        <v>102.50095318899022</v>
      </c>
      <c r="AD380" s="61">
        <f t="shared" si="35"/>
        <v>107.8665997343236</v>
      </c>
      <c r="AE380" s="62">
        <f t="shared" si="36"/>
        <v>5.3656465453333766</v>
      </c>
      <c r="AF380" s="60">
        <v>1.5</v>
      </c>
      <c r="AG380" s="60">
        <v>1</v>
      </c>
      <c r="AH380" s="61">
        <f t="shared" si="41"/>
        <v>107.8665997343236</v>
      </c>
      <c r="AK380" s="61"/>
      <c r="AN380" s="61"/>
      <c r="AO380" s="62"/>
    </row>
    <row r="381" spans="1:41" s="60" customFormat="1">
      <c r="A381" s="63">
        <v>660</v>
      </c>
      <c r="B381" s="64" t="s">
        <v>429</v>
      </c>
      <c r="C381" s="63">
        <v>1</v>
      </c>
      <c r="D381" s="60">
        <v>669059</v>
      </c>
      <c r="E381" s="60">
        <v>515</v>
      </c>
      <c r="F381" s="60">
        <v>91887</v>
      </c>
      <c r="G381" s="60">
        <v>96251</v>
      </c>
      <c r="H381" s="60">
        <v>0</v>
      </c>
      <c r="I381" s="60">
        <v>0</v>
      </c>
      <c r="J381" s="60">
        <v>1576766</v>
      </c>
      <c r="K381" s="60">
        <v>174740</v>
      </c>
      <c r="L381" s="60">
        <v>0</v>
      </c>
      <c r="M381" s="60">
        <v>0</v>
      </c>
      <c r="N381" s="60">
        <v>0</v>
      </c>
      <c r="O381" s="60">
        <v>0</v>
      </c>
      <c r="P381" s="60">
        <v>0</v>
      </c>
      <c r="Q381" s="60">
        <v>0</v>
      </c>
      <c r="R381" s="60">
        <v>0</v>
      </c>
      <c r="S381" s="60">
        <v>0</v>
      </c>
      <c r="T381" s="60" t="s">
        <v>57</v>
      </c>
      <c r="U381" s="60">
        <f t="shared" si="37"/>
        <v>2609218</v>
      </c>
      <c r="V381" s="61">
        <f t="shared" si="38"/>
        <v>10.287846372585278</v>
      </c>
      <c r="X381" s="60">
        <v>12650853</v>
      </c>
      <c r="Y381" s="60">
        <v>25362140</v>
      </c>
      <c r="Z381" s="60">
        <f t="shared" si="39"/>
        <v>12711287</v>
      </c>
      <c r="AA381" s="60">
        <f t="shared" si="40"/>
        <v>1307717.6785384042</v>
      </c>
      <c r="AC381" s="61">
        <v>172.78229748084476</v>
      </c>
      <c r="AD381" s="61">
        <f t="shared" si="35"/>
        <v>190.14071479181359</v>
      </c>
      <c r="AE381" s="62">
        <f t="shared" si="36"/>
        <v>17.358417310968832</v>
      </c>
      <c r="AF381" s="60">
        <v>83.642741842499717</v>
      </c>
      <c r="AG381" s="60">
        <v>1</v>
      </c>
      <c r="AH381" s="61">
        <f t="shared" si="41"/>
        <v>190.14071479181359</v>
      </c>
      <c r="AK381" s="61"/>
      <c r="AN381" s="61"/>
      <c r="AO381" s="62"/>
    </row>
    <row r="382" spans="1:41" s="60" customFormat="1">
      <c r="A382" s="63">
        <v>662</v>
      </c>
      <c r="B382" s="64" t="s">
        <v>430</v>
      </c>
      <c r="C382" s="63">
        <v>1</v>
      </c>
      <c r="D382" s="60">
        <v>179965</v>
      </c>
      <c r="E382" s="60">
        <v>278051</v>
      </c>
      <c r="F382" s="60">
        <v>48500</v>
      </c>
      <c r="G382" s="60">
        <v>0</v>
      </c>
      <c r="H382" s="60">
        <v>0</v>
      </c>
      <c r="I382" s="60">
        <v>0</v>
      </c>
      <c r="J382" s="60">
        <v>136130</v>
      </c>
      <c r="K382" s="60">
        <v>0</v>
      </c>
      <c r="L382" s="60">
        <v>0</v>
      </c>
      <c r="M382" s="60">
        <v>0</v>
      </c>
      <c r="N382" s="60">
        <v>0</v>
      </c>
      <c r="O382" s="60">
        <v>0</v>
      </c>
      <c r="P382" s="60">
        <v>0</v>
      </c>
      <c r="Q382" s="60">
        <v>0</v>
      </c>
      <c r="R382" s="60">
        <v>0</v>
      </c>
      <c r="S382" s="60">
        <v>0</v>
      </c>
      <c r="U382" s="60">
        <f t="shared" si="37"/>
        <v>462681</v>
      </c>
      <c r="V382" s="61">
        <f t="shared" si="38"/>
        <v>12.353600353294905</v>
      </c>
      <c r="X382" s="60">
        <v>2333265</v>
      </c>
      <c r="Y382" s="60">
        <v>3745313</v>
      </c>
      <c r="Z382" s="60">
        <f t="shared" si="39"/>
        <v>1412048</v>
      </c>
      <c r="AA382" s="60">
        <f t="shared" si="40"/>
        <v>174438.76671669364</v>
      </c>
      <c r="AC382" s="61">
        <v>131.05056532075895</v>
      </c>
      <c r="AD382" s="61">
        <f t="shared" si="35"/>
        <v>153.04194908350772</v>
      </c>
      <c r="AE382" s="62">
        <f t="shared" si="36"/>
        <v>21.991383762748768</v>
      </c>
      <c r="AG382" s="60">
        <v>1</v>
      </c>
      <c r="AH382" s="61">
        <f t="shared" si="41"/>
        <v>153.04194908350772</v>
      </c>
      <c r="AK382" s="61"/>
      <c r="AN382" s="61"/>
      <c r="AO382" s="62"/>
    </row>
    <row r="383" spans="1:41" s="60" customFormat="1">
      <c r="A383" s="63">
        <v>665</v>
      </c>
      <c r="B383" s="64" t="s">
        <v>431</v>
      </c>
      <c r="C383" s="63">
        <v>1</v>
      </c>
      <c r="D383" s="60">
        <v>1074375</v>
      </c>
      <c r="E383" s="60">
        <v>2266</v>
      </c>
      <c r="F383" s="60">
        <v>7078</v>
      </c>
      <c r="G383" s="60">
        <v>5897</v>
      </c>
      <c r="H383" s="60">
        <v>0</v>
      </c>
      <c r="I383" s="60">
        <v>0</v>
      </c>
      <c r="J383" s="60">
        <v>1089196</v>
      </c>
      <c r="K383" s="60">
        <v>468882</v>
      </c>
      <c r="L383" s="60">
        <v>0</v>
      </c>
      <c r="M383" s="60">
        <v>0</v>
      </c>
      <c r="N383" s="60">
        <v>0</v>
      </c>
      <c r="O383" s="60">
        <v>0</v>
      </c>
      <c r="P383" s="60">
        <v>0</v>
      </c>
      <c r="Q383" s="60">
        <v>0</v>
      </c>
      <c r="R383" s="60">
        <v>0</v>
      </c>
      <c r="S383" s="60">
        <v>0</v>
      </c>
      <c r="T383" s="60" t="s">
        <v>57</v>
      </c>
      <c r="U383" s="60">
        <f t="shared" si="37"/>
        <v>2647694</v>
      </c>
      <c r="V383" s="61">
        <f t="shared" si="38"/>
        <v>8.8643866958435105</v>
      </c>
      <c r="X383" s="60">
        <v>26295108</v>
      </c>
      <c r="Y383" s="60">
        <v>29868891</v>
      </c>
      <c r="Z383" s="60">
        <f t="shared" si="39"/>
        <v>3573783</v>
      </c>
      <c r="AA383" s="60">
        <f t="shared" si="40"/>
        <v>316793.94479031709</v>
      </c>
      <c r="AC383" s="61">
        <v>105.00185969881322</v>
      </c>
      <c r="AD383" s="61">
        <f t="shared" si="35"/>
        <v>112.38629274772205</v>
      </c>
      <c r="AE383" s="62">
        <f t="shared" si="36"/>
        <v>7.3844330489088321</v>
      </c>
      <c r="AF383" s="60">
        <v>9.3576158940397356</v>
      </c>
      <c r="AG383" s="60">
        <v>1</v>
      </c>
      <c r="AH383" s="61">
        <f t="shared" si="41"/>
        <v>112.38629274772205</v>
      </c>
      <c r="AK383" s="61"/>
      <c r="AN383" s="61"/>
      <c r="AO383" s="62"/>
    </row>
    <row r="384" spans="1:41" s="60" customFormat="1">
      <c r="A384" s="63">
        <v>670</v>
      </c>
      <c r="B384" s="64" t="s">
        <v>432</v>
      </c>
      <c r="C384" s="63">
        <v>1</v>
      </c>
      <c r="D384" s="60">
        <v>108069</v>
      </c>
      <c r="E384" s="60">
        <v>0</v>
      </c>
      <c r="F384" s="60">
        <v>69546</v>
      </c>
      <c r="G384" s="60">
        <v>38964</v>
      </c>
      <c r="H384" s="60">
        <v>0</v>
      </c>
      <c r="I384" s="60">
        <v>0</v>
      </c>
      <c r="J384" s="60">
        <v>898670</v>
      </c>
      <c r="K384" s="60">
        <v>0</v>
      </c>
      <c r="L384" s="60">
        <v>0</v>
      </c>
      <c r="M384" s="60">
        <v>0</v>
      </c>
      <c r="N384" s="60">
        <v>0</v>
      </c>
      <c r="O384" s="60">
        <v>0</v>
      </c>
      <c r="P384" s="60">
        <v>0</v>
      </c>
      <c r="Q384" s="60">
        <v>0</v>
      </c>
      <c r="R384" s="60">
        <v>0</v>
      </c>
      <c r="S384" s="60">
        <v>0</v>
      </c>
      <c r="T384" s="60" t="s">
        <v>57</v>
      </c>
      <c r="U384" s="60">
        <f t="shared" si="37"/>
        <v>1115249</v>
      </c>
      <c r="V384" s="61">
        <f t="shared" si="38"/>
        <v>10.719294372319753</v>
      </c>
      <c r="X384" s="60">
        <v>5716411</v>
      </c>
      <c r="Y384" s="60">
        <v>10404127</v>
      </c>
      <c r="Z384" s="60">
        <f t="shared" si="39"/>
        <v>4687716</v>
      </c>
      <c r="AA384" s="60">
        <f t="shared" si="40"/>
        <v>502490.07737833267</v>
      </c>
      <c r="AC384" s="61">
        <v>152.54936634241895</v>
      </c>
      <c r="AD384" s="61">
        <f t="shared" si="35"/>
        <v>173.21422344582408</v>
      </c>
      <c r="AE384" s="62">
        <f t="shared" si="36"/>
        <v>20.664857103405126</v>
      </c>
      <c r="AF384" s="60">
        <v>33.362621850199488</v>
      </c>
      <c r="AG384" s="60">
        <v>1</v>
      </c>
      <c r="AH384" s="61">
        <f t="shared" si="41"/>
        <v>173.21422344582408</v>
      </c>
      <c r="AK384" s="61"/>
      <c r="AN384" s="61"/>
      <c r="AO384" s="62"/>
    </row>
    <row r="385" spans="1:41" s="60" customFormat="1">
      <c r="A385" s="63">
        <v>672</v>
      </c>
      <c r="B385" s="64" t="s">
        <v>433</v>
      </c>
      <c r="C385" s="63">
        <v>1</v>
      </c>
      <c r="D385" s="60">
        <v>349617</v>
      </c>
      <c r="E385" s="60">
        <v>1789</v>
      </c>
      <c r="F385" s="60">
        <v>149814</v>
      </c>
      <c r="G385" s="60">
        <v>6231</v>
      </c>
      <c r="H385" s="60">
        <v>0</v>
      </c>
      <c r="I385" s="60">
        <v>0</v>
      </c>
      <c r="J385" s="60">
        <v>175312</v>
      </c>
      <c r="K385" s="60">
        <v>0</v>
      </c>
      <c r="L385" s="60">
        <v>0</v>
      </c>
      <c r="M385" s="60">
        <v>0</v>
      </c>
      <c r="N385" s="60">
        <v>0</v>
      </c>
      <c r="O385" s="60">
        <v>0</v>
      </c>
      <c r="P385" s="60">
        <v>0</v>
      </c>
      <c r="Q385" s="60">
        <v>0</v>
      </c>
      <c r="R385" s="60">
        <v>0</v>
      </c>
      <c r="S385" s="60">
        <v>0</v>
      </c>
      <c r="U385" s="60">
        <f t="shared" si="37"/>
        <v>333146</v>
      </c>
      <c r="V385" s="61">
        <f t="shared" si="38"/>
        <v>2.4137285457058373</v>
      </c>
      <c r="X385" s="60">
        <v>10475106</v>
      </c>
      <c r="Y385" s="60">
        <v>13802132</v>
      </c>
      <c r="Z385" s="60">
        <f t="shared" si="39"/>
        <v>3327026</v>
      </c>
      <c r="AA385" s="60">
        <f t="shared" si="40"/>
        <v>80305.376285055085</v>
      </c>
      <c r="AC385" s="61">
        <v>118.15665389848682</v>
      </c>
      <c r="AD385" s="61">
        <f t="shared" si="35"/>
        <v>130.99463264347821</v>
      </c>
      <c r="AE385" s="62">
        <f t="shared" si="36"/>
        <v>12.837978744991389</v>
      </c>
      <c r="AF385" s="60">
        <v>6.4550634550634545</v>
      </c>
      <c r="AG385" s="60">
        <v>1</v>
      </c>
      <c r="AH385" s="61">
        <f t="shared" si="41"/>
        <v>130.99463264347821</v>
      </c>
      <c r="AK385" s="61"/>
      <c r="AN385" s="61"/>
      <c r="AO385" s="62"/>
    </row>
    <row r="386" spans="1:41" s="60" customFormat="1">
      <c r="A386" s="63">
        <v>673</v>
      </c>
      <c r="B386" s="64" t="s">
        <v>434</v>
      </c>
      <c r="C386" s="63">
        <v>1</v>
      </c>
      <c r="D386" s="60">
        <v>1013045</v>
      </c>
      <c r="E386" s="60">
        <v>0</v>
      </c>
      <c r="F386" s="60">
        <v>20793</v>
      </c>
      <c r="G386" s="60">
        <v>31503</v>
      </c>
      <c r="H386" s="60">
        <v>0</v>
      </c>
      <c r="I386" s="60">
        <v>0</v>
      </c>
      <c r="J386" s="60">
        <v>838757</v>
      </c>
      <c r="K386" s="60">
        <v>164467</v>
      </c>
      <c r="L386" s="60">
        <v>0</v>
      </c>
      <c r="M386" s="60">
        <v>0</v>
      </c>
      <c r="N386" s="60">
        <v>0</v>
      </c>
      <c r="O386" s="60">
        <v>0</v>
      </c>
      <c r="P386" s="60">
        <v>0</v>
      </c>
      <c r="Q386" s="60">
        <v>0</v>
      </c>
      <c r="R386" s="60">
        <v>0</v>
      </c>
      <c r="S386" s="60">
        <v>0</v>
      </c>
      <c r="T386" s="60" t="s">
        <v>57</v>
      </c>
      <c r="U386" s="60">
        <f t="shared" si="37"/>
        <v>2068565</v>
      </c>
      <c r="V386" s="61">
        <f t="shared" si="38"/>
        <v>6.8770198429282834</v>
      </c>
      <c r="X386" s="60">
        <v>23421974</v>
      </c>
      <c r="Y386" s="60">
        <v>30079381</v>
      </c>
      <c r="Z386" s="60">
        <f t="shared" si="39"/>
        <v>6657407</v>
      </c>
      <c r="AA386" s="60">
        <f t="shared" si="40"/>
        <v>457831.20041449653</v>
      </c>
      <c r="AC386" s="61">
        <v>117.80452816637323</v>
      </c>
      <c r="AD386" s="61">
        <f t="shared" si="35"/>
        <v>126.46905764469511</v>
      </c>
      <c r="AE386" s="62">
        <f t="shared" si="36"/>
        <v>8.6645294783218816</v>
      </c>
      <c r="AF386" s="60">
        <v>43</v>
      </c>
      <c r="AG386" s="60">
        <v>1</v>
      </c>
      <c r="AH386" s="61">
        <f t="shared" si="41"/>
        <v>126.46905764469511</v>
      </c>
      <c r="AK386" s="61"/>
      <c r="AN386" s="61"/>
      <c r="AO386" s="62"/>
    </row>
    <row r="387" spans="1:41" s="60" customFormat="1">
      <c r="A387" s="63">
        <v>674</v>
      </c>
      <c r="B387" s="64" t="s">
        <v>435</v>
      </c>
      <c r="C387" s="63">
        <v>1</v>
      </c>
      <c r="D387" s="60">
        <v>960262</v>
      </c>
      <c r="E387" s="60">
        <v>38699</v>
      </c>
      <c r="F387" s="60">
        <v>271946.73</v>
      </c>
      <c r="G387" s="60">
        <v>57070</v>
      </c>
      <c r="H387" s="60">
        <v>0</v>
      </c>
      <c r="I387" s="60">
        <v>0</v>
      </c>
      <c r="J387" s="60">
        <v>0</v>
      </c>
      <c r="K387" s="60">
        <v>0</v>
      </c>
      <c r="L387" s="60">
        <v>0</v>
      </c>
      <c r="M387" s="60">
        <v>0</v>
      </c>
      <c r="N387" s="60">
        <v>0</v>
      </c>
      <c r="O387" s="60">
        <v>0</v>
      </c>
      <c r="P387" s="60">
        <v>0</v>
      </c>
      <c r="Q387" s="60">
        <v>0</v>
      </c>
      <c r="R387" s="60">
        <v>0</v>
      </c>
      <c r="S387" s="60">
        <v>0</v>
      </c>
      <c r="T387" s="60" t="s">
        <v>57</v>
      </c>
      <c r="U387" s="60">
        <f t="shared" si="37"/>
        <v>1327977.73</v>
      </c>
      <c r="V387" s="61">
        <f t="shared" si="38"/>
        <v>8.2800451120384331</v>
      </c>
      <c r="X387" s="60">
        <v>11383341</v>
      </c>
      <c r="Y387" s="60">
        <v>16038291</v>
      </c>
      <c r="Z387" s="60">
        <f t="shared" si="39"/>
        <v>4654950</v>
      </c>
      <c r="AA387" s="60">
        <f t="shared" si="40"/>
        <v>385431.95994283305</v>
      </c>
      <c r="AC387" s="61">
        <v>130.41068285809746</v>
      </c>
      <c r="AD387" s="61">
        <f t="shared" si="35"/>
        <v>137.50672179685355</v>
      </c>
      <c r="AE387" s="62">
        <f t="shared" si="36"/>
        <v>7.0960389387560951</v>
      </c>
      <c r="AF387" s="60">
        <v>69.509752152609281</v>
      </c>
      <c r="AG387" s="60">
        <v>1</v>
      </c>
      <c r="AH387" s="61">
        <f t="shared" si="41"/>
        <v>137.50672179685355</v>
      </c>
      <c r="AK387" s="61"/>
      <c r="AN387" s="61"/>
      <c r="AO387" s="62"/>
    </row>
    <row r="388" spans="1:41" s="60" customFormat="1">
      <c r="A388" s="63">
        <v>675</v>
      </c>
      <c r="B388" s="64" t="s">
        <v>436</v>
      </c>
      <c r="C388" s="63">
        <v>1</v>
      </c>
      <c r="D388" s="60">
        <v>740026</v>
      </c>
      <c r="E388" s="60">
        <v>222657.53999999998</v>
      </c>
      <c r="F388" s="60">
        <v>0</v>
      </c>
      <c r="G388" s="60">
        <v>0</v>
      </c>
      <c r="H388" s="60">
        <v>0</v>
      </c>
      <c r="I388" s="60">
        <v>0</v>
      </c>
      <c r="J388" s="60">
        <v>716482.72</v>
      </c>
      <c r="K388" s="60">
        <v>340976.35</v>
      </c>
      <c r="L388" s="60">
        <v>0</v>
      </c>
      <c r="M388" s="60">
        <v>0</v>
      </c>
      <c r="N388" s="60">
        <v>0</v>
      </c>
      <c r="O388" s="60">
        <v>0</v>
      </c>
      <c r="P388" s="60">
        <v>0</v>
      </c>
      <c r="Q388" s="60">
        <v>0</v>
      </c>
      <c r="R388" s="60">
        <v>0</v>
      </c>
      <c r="S388" s="60">
        <v>0</v>
      </c>
      <c r="T388" s="60" t="s">
        <v>57</v>
      </c>
      <c r="U388" s="60">
        <f t="shared" si="37"/>
        <v>2020142.6099999999</v>
      </c>
      <c r="V388" s="61">
        <f t="shared" si="38"/>
        <v>7.6417203165291383</v>
      </c>
      <c r="X388" s="60">
        <v>15726746</v>
      </c>
      <c r="Y388" s="60">
        <v>26435704.609999999</v>
      </c>
      <c r="Z388" s="60">
        <f t="shared" si="39"/>
        <v>10708958.609999999</v>
      </c>
      <c r="AA388" s="60">
        <f t="shared" si="40"/>
        <v>818348.66578906635</v>
      </c>
      <c r="AC388" s="61">
        <v>153.59119776406718</v>
      </c>
      <c r="AD388" s="61">
        <f t="shared" si="35"/>
        <v>162.89037760392984</v>
      </c>
      <c r="AE388" s="62">
        <f t="shared" si="36"/>
        <v>9.2991798398626599</v>
      </c>
      <c r="AG388" s="60">
        <v>1</v>
      </c>
      <c r="AH388" s="61">
        <f t="shared" si="41"/>
        <v>162.89037760392984</v>
      </c>
      <c r="AK388" s="61"/>
      <c r="AN388" s="61"/>
      <c r="AO388" s="62"/>
    </row>
    <row r="389" spans="1:41" s="60" customFormat="1">
      <c r="A389" s="63">
        <v>680</v>
      </c>
      <c r="B389" s="64" t="s">
        <v>437</v>
      </c>
      <c r="C389" s="63">
        <v>1</v>
      </c>
      <c r="D389" s="60">
        <v>1685108</v>
      </c>
      <c r="E389" s="60">
        <v>30752</v>
      </c>
      <c r="F389" s="60">
        <v>0</v>
      </c>
      <c r="G389" s="60">
        <v>4559</v>
      </c>
      <c r="H389" s="60">
        <v>0</v>
      </c>
      <c r="I389" s="60">
        <v>13434</v>
      </c>
      <c r="J389" s="60">
        <v>598146</v>
      </c>
      <c r="K389" s="60">
        <v>912265</v>
      </c>
      <c r="L389" s="60">
        <v>0</v>
      </c>
      <c r="M389" s="60">
        <v>0</v>
      </c>
      <c r="N389" s="60">
        <v>0</v>
      </c>
      <c r="O389" s="60">
        <v>0</v>
      </c>
      <c r="P389" s="60">
        <v>0</v>
      </c>
      <c r="Q389" s="60">
        <v>0</v>
      </c>
      <c r="R389" s="60">
        <v>0</v>
      </c>
      <c r="S389" s="60">
        <v>0</v>
      </c>
      <c r="T389" s="60" t="s">
        <v>57</v>
      </c>
      <c r="U389" s="60">
        <f t="shared" si="37"/>
        <v>3244264</v>
      </c>
      <c r="V389" s="61">
        <f t="shared" si="38"/>
        <v>8.3678606310550663</v>
      </c>
      <c r="X389" s="60">
        <v>30372595</v>
      </c>
      <c r="Y389" s="60">
        <v>38770531</v>
      </c>
      <c r="Z389" s="60">
        <f t="shared" si="39"/>
        <v>8397936</v>
      </c>
      <c r="AA389" s="60">
        <f t="shared" si="40"/>
        <v>702727.58036520064</v>
      </c>
      <c r="AC389" s="61">
        <v>113.26285626303144</v>
      </c>
      <c r="AD389" s="61">
        <f t="shared" si="35"/>
        <v>125.33602551785515</v>
      </c>
      <c r="AE389" s="62">
        <f t="shared" si="36"/>
        <v>12.073169254823711</v>
      </c>
      <c r="AF389" s="60">
        <v>5.0969899665551841</v>
      </c>
      <c r="AG389" s="60">
        <v>1</v>
      </c>
      <c r="AH389" s="61">
        <f t="shared" si="41"/>
        <v>125.33602551785515</v>
      </c>
      <c r="AK389" s="61"/>
      <c r="AN389" s="61"/>
      <c r="AO389" s="62"/>
    </row>
    <row r="390" spans="1:41" s="60" customFormat="1">
      <c r="A390" s="63">
        <v>683</v>
      </c>
      <c r="B390" s="64" t="s">
        <v>438</v>
      </c>
      <c r="C390" s="63">
        <v>1</v>
      </c>
      <c r="D390" s="60">
        <v>275000</v>
      </c>
      <c r="E390" s="60">
        <v>0</v>
      </c>
      <c r="F390" s="60">
        <v>74339.53</v>
      </c>
      <c r="G390" s="60">
        <v>24260</v>
      </c>
      <c r="H390" s="60">
        <v>0</v>
      </c>
      <c r="I390" s="60">
        <v>0</v>
      </c>
      <c r="J390" s="60">
        <v>663000</v>
      </c>
      <c r="K390" s="60">
        <v>47900</v>
      </c>
      <c r="L390" s="60">
        <v>0</v>
      </c>
      <c r="M390" s="60">
        <v>0</v>
      </c>
      <c r="N390" s="60">
        <v>0</v>
      </c>
      <c r="O390" s="60">
        <v>0</v>
      </c>
      <c r="P390" s="60">
        <v>0</v>
      </c>
      <c r="Q390" s="60">
        <v>0</v>
      </c>
      <c r="R390" s="60">
        <v>0</v>
      </c>
      <c r="S390" s="60">
        <v>0</v>
      </c>
      <c r="T390" s="60" t="s">
        <v>57</v>
      </c>
      <c r="U390" s="60">
        <f t="shared" si="37"/>
        <v>1084499.53</v>
      </c>
      <c r="V390" s="61">
        <f t="shared" si="38"/>
        <v>9.604584359992554</v>
      </c>
      <c r="X390" s="60">
        <v>7159547</v>
      </c>
      <c r="Y390" s="60">
        <v>11291478</v>
      </c>
      <c r="Z390" s="60">
        <f t="shared" si="39"/>
        <v>4131931</v>
      </c>
      <c r="AA390" s="60">
        <f t="shared" si="40"/>
        <v>396854.79859168397</v>
      </c>
      <c r="AC390" s="61">
        <v>130.1527702739902</v>
      </c>
      <c r="AD390" s="61">
        <f t="shared" si="35"/>
        <v>152.16916938192199</v>
      </c>
      <c r="AE390" s="62">
        <f t="shared" si="36"/>
        <v>22.01639910793179</v>
      </c>
      <c r="AF390" s="60">
        <v>25.339616904834294</v>
      </c>
      <c r="AG390" s="60">
        <v>1</v>
      </c>
      <c r="AH390" s="61">
        <f t="shared" si="41"/>
        <v>152.16916938192199</v>
      </c>
      <c r="AK390" s="61"/>
      <c r="AN390" s="61"/>
      <c r="AO390" s="62"/>
    </row>
    <row r="391" spans="1:41" s="60" customFormat="1">
      <c r="A391" s="63">
        <v>685</v>
      </c>
      <c r="B391" s="64" t="s">
        <v>439</v>
      </c>
      <c r="C391" s="63">
        <v>1</v>
      </c>
      <c r="D391" s="60">
        <v>49219</v>
      </c>
      <c r="E391" s="60">
        <v>5000</v>
      </c>
      <c r="F391" s="60">
        <v>29654</v>
      </c>
      <c r="G391" s="60">
        <v>0</v>
      </c>
      <c r="H391" s="60">
        <v>0</v>
      </c>
      <c r="I391" s="60">
        <v>0</v>
      </c>
      <c r="J391" s="60">
        <v>0</v>
      </c>
      <c r="K391" s="60">
        <v>0</v>
      </c>
      <c r="L391" s="60">
        <v>0</v>
      </c>
      <c r="M391" s="60">
        <v>0</v>
      </c>
      <c r="N391" s="60">
        <v>0</v>
      </c>
      <c r="O391" s="60">
        <v>0</v>
      </c>
      <c r="P391" s="60">
        <v>0</v>
      </c>
      <c r="Q391" s="60">
        <v>0</v>
      </c>
      <c r="R391" s="60">
        <v>0</v>
      </c>
      <c r="S391" s="60">
        <v>0</v>
      </c>
      <c r="T391" s="60" t="s">
        <v>57</v>
      </c>
      <c r="U391" s="60">
        <f t="shared" si="37"/>
        <v>83873</v>
      </c>
      <c r="V391" s="61">
        <f t="shared" si="38"/>
        <v>5.8205971120822166</v>
      </c>
      <c r="X391" s="60">
        <v>933646</v>
      </c>
      <c r="Y391" s="60">
        <v>1440969</v>
      </c>
      <c r="Z391" s="60">
        <f t="shared" si="39"/>
        <v>507323</v>
      </c>
      <c r="AA391" s="60">
        <f t="shared" si="40"/>
        <v>29529.227886928864</v>
      </c>
      <c r="AC391" s="61">
        <v>159.92483784688426</v>
      </c>
      <c r="AD391" s="61">
        <f t="shared" si="35"/>
        <v>151.17504622877098</v>
      </c>
      <c r="AE391" s="62">
        <f t="shared" si="36"/>
        <v>-8.749791618113278</v>
      </c>
      <c r="AG391" s="60">
        <v>1</v>
      </c>
      <c r="AH391" s="61">
        <f t="shared" si="41"/>
        <v>151.17504622877098</v>
      </c>
      <c r="AK391" s="61"/>
      <c r="AN391" s="61"/>
      <c r="AO391" s="62"/>
    </row>
    <row r="392" spans="1:41" s="60" customFormat="1">
      <c r="A392" s="63">
        <v>690</v>
      </c>
      <c r="B392" s="64" t="s">
        <v>440</v>
      </c>
      <c r="C392" s="63">
        <v>1</v>
      </c>
      <c r="D392" s="60">
        <v>1329804</v>
      </c>
      <c r="E392" s="60">
        <v>285526</v>
      </c>
      <c r="F392" s="60">
        <v>18319</v>
      </c>
      <c r="G392" s="60">
        <v>9275</v>
      </c>
      <c r="H392" s="60">
        <v>0</v>
      </c>
      <c r="I392" s="60">
        <v>0</v>
      </c>
      <c r="J392" s="60">
        <v>1330849</v>
      </c>
      <c r="K392" s="60">
        <v>798509</v>
      </c>
      <c r="L392" s="60">
        <v>0</v>
      </c>
      <c r="M392" s="60">
        <v>0</v>
      </c>
      <c r="N392" s="60">
        <v>0</v>
      </c>
      <c r="O392" s="60">
        <v>0</v>
      </c>
      <c r="P392" s="60">
        <v>0</v>
      </c>
      <c r="Q392" s="60">
        <v>0</v>
      </c>
      <c r="R392" s="60">
        <v>0</v>
      </c>
      <c r="S392" s="60">
        <v>0</v>
      </c>
      <c r="T392" s="60" t="s">
        <v>57</v>
      </c>
      <c r="U392" s="60">
        <f t="shared" si="37"/>
        <v>3772282</v>
      </c>
      <c r="V392" s="61">
        <f t="shared" si="38"/>
        <v>15.154683523799914</v>
      </c>
      <c r="X392" s="60">
        <v>20668060</v>
      </c>
      <c r="Y392" s="60">
        <v>24891856</v>
      </c>
      <c r="Z392" s="60">
        <f t="shared" si="39"/>
        <v>4223796</v>
      </c>
      <c r="AA392" s="60">
        <f t="shared" si="40"/>
        <v>640102.91649091977</v>
      </c>
      <c r="AC392" s="61">
        <v>110.85167784745957</v>
      </c>
      <c r="AD392" s="61">
        <f t="shared" si="35"/>
        <v>117.33928140091079</v>
      </c>
      <c r="AE392" s="62">
        <f t="shared" si="36"/>
        <v>6.4876035534512226</v>
      </c>
      <c r="AF392" s="60">
        <v>11.498338870431894</v>
      </c>
      <c r="AG392" s="60">
        <v>1</v>
      </c>
      <c r="AH392" s="61">
        <f t="shared" si="41"/>
        <v>117.33928140091079</v>
      </c>
      <c r="AK392" s="61"/>
      <c r="AN392" s="61"/>
      <c r="AO392" s="62"/>
    </row>
    <row r="393" spans="1:41" s="60" customFormat="1">
      <c r="A393" s="63">
        <v>695</v>
      </c>
      <c r="B393" s="64" t="s">
        <v>441</v>
      </c>
      <c r="C393" s="63">
        <v>1</v>
      </c>
      <c r="D393" s="60">
        <v>758966</v>
      </c>
      <c r="E393" s="60">
        <v>394670</v>
      </c>
      <c r="F393" s="60">
        <v>0</v>
      </c>
      <c r="G393" s="60">
        <v>1021</v>
      </c>
      <c r="H393" s="60">
        <v>0</v>
      </c>
      <c r="I393" s="60">
        <v>227000</v>
      </c>
      <c r="J393" s="60">
        <v>2062042</v>
      </c>
      <c r="K393" s="60">
        <v>490000</v>
      </c>
      <c r="L393" s="60">
        <v>0</v>
      </c>
      <c r="M393" s="60">
        <v>0</v>
      </c>
      <c r="N393" s="60">
        <v>0</v>
      </c>
      <c r="O393" s="60">
        <v>0</v>
      </c>
      <c r="P393" s="60">
        <v>0</v>
      </c>
      <c r="Q393" s="60">
        <v>0</v>
      </c>
      <c r="R393" s="60">
        <v>0</v>
      </c>
      <c r="S393" s="60">
        <v>0</v>
      </c>
      <c r="T393" s="60" t="s">
        <v>57</v>
      </c>
      <c r="U393" s="60">
        <f t="shared" si="37"/>
        <v>3933699</v>
      </c>
      <c r="V393" s="61">
        <f t="shared" si="38"/>
        <v>15.180266921465629</v>
      </c>
      <c r="X393" s="60">
        <v>17538177</v>
      </c>
      <c r="Y393" s="60">
        <v>25913240</v>
      </c>
      <c r="Z393" s="60">
        <f t="shared" si="39"/>
        <v>8375063</v>
      </c>
      <c r="AA393" s="60">
        <f t="shared" si="40"/>
        <v>1271356.9182409069</v>
      </c>
      <c r="AC393" s="61">
        <v>138.82616363955304</v>
      </c>
      <c r="AD393" s="61">
        <f t="shared" si="35"/>
        <v>140.50424443634643</v>
      </c>
      <c r="AE393" s="62">
        <f t="shared" si="36"/>
        <v>1.6780807967933811</v>
      </c>
      <c r="AF393" s="60">
        <v>1</v>
      </c>
      <c r="AG393" s="60">
        <v>1</v>
      </c>
      <c r="AH393" s="61">
        <f t="shared" si="41"/>
        <v>140.50424443634643</v>
      </c>
      <c r="AK393" s="61"/>
      <c r="AN393" s="61"/>
      <c r="AO393" s="62"/>
    </row>
    <row r="394" spans="1:41" s="60" customFormat="1">
      <c r="A394" s="63">
        <v>698</v>
      </c>
      <c r="B394" s="64" t="s">
        <v>442</v>
      </c>
      <c r="C394" s="63">
        <v>1</v>
      </c>
      <c r="D394" s="60">
        <v>659375</v>
      </c>
      <c r="E394" s="60">
        <v>365669</v>
      </c>
      <c r="F394" s="60">
        <v>0</v>
      </c>
      <c r="G394" s="60">
        <v>938</v>
      </c>
      <c r="H394" s="60">
        <v>0</v>
      </c>
      <c r="I394" s="60">
        <v>0</v>
      </c>
      <c r="J394" s="60">
        <v>144429</v>
      </c>
      <c r="K394" s="60">
        <v>417996</v>
      </c>
      <c r="L394" s="60">
        <v>0</v>
      </c>
      <c r="M394" s="60">
        <v>0</v>
      </c>
      <c r="N394" s="60">
        <v>0</v>
      </c>
      <c r="O394" s="60">
        <v>0</v>
      </c>
      <c r="P394" s="60">
        <v>0</v>
      </c>
      <c r="Q394" s="60">
        <v>0</v>
      </c>
      <c r="R394" s="60">
        <v>0</v>
      </c>
      <c r="S394" s="60">
        <v>0</v>
      </c>
      <c r="U394" s="60">
        <f t="shared" si="37"/>
        <v>929032</v>
      </c>
      <c r="V394" s="61">
        <f t="shared" si="38"/>
        <v>4.436867484598177</v>
      </c>
      <c r="X394" s="60">
        <v>13572189</v>
      </c>
      <c r="Y394" s="60">
        <v>20938917</v>
      </c>
      <c r="Z394" s="60">
        <f t="shared" si="39"/>
        <v>7366728</v>
      </c>
      <c r="AA394" s="60">
        <f t="shared" si="40"/>
        <v>326851.95931078965</v>
      </c>
      <c r="AC394" s="61">
        <v>145.44596350216759</v>
      </c>
      <c r="AD394" s="61">
        <f t="shared" ref="AD394:AD451" si="42">IF(C394=1,(Y394-AA394)/X394*100,0)</f>
        <v>151.86986447572468</v>
      </c>
      <c r="AE394" s="62">
        <f t="shared" ref="AE394:AE451" si="43">AD394-AC394</f>
        <v>6.423900973557096</v>
      </c>
      <c r="AG394" s="60">
        <v>1</v>
      </c>
      <c r="AH394" s="61">
        <f t="shared" si="41"/>
        <v>151.86986447572468</v>
      </c>
      <c r="AK394" s="61"/>
      <c r="AN394" s="61"/>
      <c r="AO394" s="62"/>
    </row>
    <row r="395" spans="1:41" s="60" customFormat="1">
      <c r="A395" s="63">
        <v>700</v>
      </c>
      <c r="B395" s="64" t="s">
        <v>443</v>
      </c>
      <c r="C395" s="63">
        <v>1</v>
      </c>
      <c r="D395" s="60">
        <v>626280</v>
      </c>
      <c r="E395" s="60">
        <v>20752</v>
      </c>
      <c r="F395" s="60">
        <v>0</v>
      </c>
      <c r="G395" s="60">
        <v>59351</v>
      </c>
      <c r="H395" s="60">
        <v>0</v>
      </c>
      <c r="I395" s="60">
        <v>0</v>
      </c>
      <c r="J395" s="60">
        <v>854479</v>
      </c>
      <c r="K395" s="60">
        <v>0</v>
      </c>
      <c r="L395" s="60">
        <v>0</v>
      </c>
      <c r="M395" s="60">
        <v>0</v>
      </c>
      <c r="N395" s="60">
        <v>0</v>
      </c>
      <c r="O395" s="60">
        <v>0</v>
      </c>
      <c r="P395" s="60">
        <v>0</v>
      </c>
      <c r="Q395" s="60">
        <v>0</v>
      </c>
      <c r="R395" s="60">
        <v>0</v>
      </c>
      <c r="S395" s="60">
        <v>0</v>
      </c>
      <c r="U395" s="60">
        <f t="shared" ref="U395:U451" si="44">IF(T395="X",SUM(D395:S395),SUM(D395:S395)-D395-L395)</f>
        <v>934582</v>
      </c>
      <c r="V395" s="61">
        <f t="shared" ref="V395:V451" si="45">IF(AND(C395=1,U395&gt;0),U395/Y395*100,0)</f>
        <v>5.4037033253074132</v>
      </c>
      <c r="X395" s="60">
        <v>8168795</v>
      </c>
      <c r="Y395" s="60">
        <v>17295213</v>
      </c>
      <c r="Z395" s="60">
        <f t="shared" ref="Z395:Z451" si="46">IF(Y395-X395&gt;0,Y395-X395,0)</f>
        <v>9126418</v>
      </c>
      <c r="AA395" s="60">
        <f t="shared" ref="AA395:AA451" si="47">V395*0.01*Z395</f>
        <v>493164.55294745427</v>
      </c>
      <c r="AC395" s="61">
        <v>192.24627131653878</v>
      </c>
      <c r="AD395" s="61">
        <f t="shared" si="42"/>
        <v>205.6857645105863</v>
      </c>
      <c r="AE395" s="62">
        <f t="shared" si="43"/>
        <v>13.439493194047515</v>
      </c>
      <c r="AF395" s="60">
        <v>40.577319587628864</v>
      </c>
      <c r="AG395" s="60">
        <v>1</v>
      </c>
      <c r="AH395" s="61">
        <f t="shared" ref="AH395:AH451" si="48">IF(AG395=1,AD395,AC395)</f>
        <v>205.6857645105863</v>
      </c>
      <c r="AK395" s="61"/>
      <c r="AN395" s="61"/>
      <c r="AO395" s="62"/>
    </row>
    <row r="396" spans="1:41" s="60" customFormat="1">
      <c r="A396" s="63">
        <v>705</v>
      </c>
      <c r="B396" s="64" t="s">
        <v>444</v>
      </c>
      <c r="C396" s="63">
        <v>1</v>
      </c>
      <c r="D396" s="60">
        <v>1084814</v>
      </c>
      <c r="E396" s="60">
        <v>206788</v>
      </c>
      <c r="F396" s="60">
        <v>1115</v>
      </c>
      <c r="G396" s="60">
        <v>0</v>
      </c>
      <c r="H396" s="60">
        <v>0</v>
      </c>
      <c r="I396" s="60">
        <v>0</v>
      </c>
      <c r="J396" s="60">
        <v>1010942</v>
      </c>
      <c r="K396" s="60">
        <v>669793</v>
      </c>
      <c r="L396" s="60">
        <v>0</v>
      </c>
      <c r="M396" s="60">
        <v>0</v>
      </c>
      <c r="N396" s="60">
        <v>0</v>
      </c>
      <c r="O396" s="60">
        <v>0</v>
      </c>
      <c r="P396" s="60">
        <v>0</v>
      </c>
      <c r="Q396" s="60">
        <v>0</v>
      </c>
      <c r="R396" s="60">
        <v>0</v>
      </c>
      <c r="S396" s="60">
        <v>0</v>
      </c>
      <c r="T396" s="60" t="s">
        <v>57</v>
      </c>
      <c r="U396" s="60">
        <f t="shared" si="44"/>
        <v>2973452</v>
      </c>
      <c r="V396" s="61">
        <f t="shared" si="45"/>
        <v>11.120223013903964</v>
      </c>
      <c r="X396" s="60">
        <v>19907859</v>
      </c>
      <c r="Y396" s="60">
        <v>26739140</v>
      </c>
      <c r="Z396" s="60">
        <f t="shared" si="46"/>
        <v>6831281</v>
      </c>
      <c r="AA396" s="60">
        <f t="shared" si="47"/>
        <v>759653.68190644879</v>
      </c>
      <c r="AC396" s="61">
        <v>122.66647754573521</v>
      </c>
      <c r="AD396" s="61">
        <f t="shared" si="42"/>
        <v>130.498645374641</v>
      </c>
      <c r="AE396" s="62">
        <f t="shared" si="43"/>
        <v>7.8321678289057957</v>
      </c>
      <c r="AF396" s="60">
        <v>1</v>
      </c>
      <c r="AG396" s="60">
        <v>1</v>
      </c>
      <c r="AH396" s="61">
        <f t="shared" si="48"/>
        <v>130.498645374641</v>
      </c>
      <c r="AK396" s="61"/>
      <c r="AN396" s="61"/>
      <c r="AO396" s="62"/>
    </row>
    <row r="397" spans="1:41" s="60" customFormat="1">
      <c r="A397" s="63">
        <v>710</v>
      </c>
      <c r="B397" s="64" t="s">
        <v>445</v>
      </c>
      <c r="C397" s="63">
        <v>1</v>
      </c>
      <c r="D397" s="60">
        <v>526103</v>
      </c>
      <c r="E397" s="60">
        <v>138468</v>
      </c>
      <c r="F397" s="60">
        <v>40585.563482002523</v>
      </c>
      <c r="G397" s="60">
        <v>12455</v>
      </c>
      <c r="H397" s="60">
        <v>0</v>
      </c>
      <c r="I397" s="60">
        <v>0</v>
      </c>
      <c r="J397" s="60">
        <v>966647</v>
      </c>
      <c r="K397" s="60">
        <v>475000</v>
      </c>
      <c r="L397" s="60">
        <v>0</v>
      </c>
      <c r="M397" s="60">
        <v>0</v>
      </c>
      <c r="N397" s="60">
        <v>0</v>
      </c>
      <c r="O397" s="60">
        <v>0</v>
      </c>
      <c r="P397" s="60">
        <v>0</v>
      </c>
      <c r="Q397" s="60">
        <v>0</v>
      </c>
      <c r="R397" s="60">
        <v>0</v>
      </c>
      <c r="S397" s="60">
        <v>0</v>
      </c>
      <c r="U397" s="60">
        <f t="shared" si="44"/>
        <v>1633155.5634820024</v>
      </c>
      <c r="V397" s="61">
        <f t="shared" si="45"/>
        <v>6.0307709275033101</v>
      </c>
      <c r="X397" s="60">
        <v>21900366</v>
      </c>
      <c r="Y397" s="60">
        <v>27080378</v>
      </c>
      <c r="Z397" s="60">
        <f t="shared" si="46"/>
        <v>5180012</v>
      </c>
      <c r="AA397" s="60">
        <f t="shared" si="47"/>
        <v>312394.65773718274</v>
      </c>
      <c r="AC397" s="61">
        <v>112.90624436683341</v>
      </c>
      <c r="AD397" s="61">
        <f t="shared" si="42"/>
        <v>122.22619175525567</v>
      </c>
      <c r="AE397" s="62">
        <f t="shared" si="43"/>
        <v>9.3199473884222641</v>
      </c>
      <c r="AF397" s="60">
        <v>17</v>
      </c>
      <c r="AG397" s="60">
        <v>1</v>
      </c>
      <c r="AH397" s="61">
        <f t="shared" si="48"/>
        <v>122.22619175525567</v>
      </c>
      <c r="AK397" s="61"/>
      <c r="AN397" s="61"/>
      <c r="AO397" s="62"/>
    </row>
    <row r="398" spans="1:41" s="60" customFormat="1">
      <c r="A398" s="63">
        <v>712</v>
      </c>
      <c r="B398" s="64" t="s">
        <v>446</v>
      </c>
      <c r="C398" s="63">
        <v>1</v>
      </c>
      <c r="D398" s="60">
        <v>103670</v>
      </c>
      <c r="E398" s="60">
        <v>80638</v>
      </c>
      <c r="F398" s="60">
        <v>113711</v>
      </c>
      <c r="G398" s="60">
        <v>76322</v>
      </c>
      <c r="H398" s="60">
        <v>0</v>
      </c>
      <c r="I398" s="60">
        <v>0</v>
      </c>
      <c r="J398" s="60">
        <v>263257</v>
      </c>
      <c r="K398" s="60">
        <v>344523</v>
      </c>
      <c r="L398" s="60">
        <v>0</v>
      </c>
      <c r="M398" s="60">
        <v>0</v>
      </c>
      <c r="N398" s="60">
        <v>0</v>
      </c>
      <c r="O398" s="60">
        <v>0</v>
      </c>
      <c r="P398" s="60">
        <v>0</v>
      </c>
      <c r="Q398" s="60">
        <v>0</v>
      </c>
      <c r="R398" s="60">
        <v>0</v>
      </c>
      <c r="S398" s="60">
        <v>0</v>
      </c>
      <c r="U398" s="60">
        <f t="shared" si="44"/>
        <v>878451</v>
      </c>
      <c r="V398" s="61">
        <f t="shared" si="45"/>
        <v>3.0385173007122148</v>
      </c>
      <c r="X398" s="60">
        <v>17618966</v>
      </c>
      <c r="Y398" s="60">
        <v>28910515</v>
      </c>
      <c r="Z398" s="60">
        <f t="shared" si="46"/>
        <v>11291549</v>
      </c>
      <c r="AA398" s="60">
        <f>V398*0.01*Z398</f>
        <v>343095.66988339706</v>
      </c>
      <c r="AC398" s="61">
        <v>179.41140861950242</v>
      </c>
      <c r="AD398" s="61">
        <f t="shared" si="42"/>
        <v>162.14015811209694</v>
      </c>
      <c r="AE398" s="62">
        <f t="shared" si="43"/>
        <v>-17.271250507405483</v>
      </c>
      <c r="AF398" s="60">
        <v>72.254237288135585</v>
      </c>
      <c r="AG398" s="60">
        <v>1</v>
      </c>
      <c r="AH398" s="61">
        <f t="shared" si="48"/>
        <v>162.14015811209694</v>
      </c>
      <c r="AK398" s="61"/>
      <c r="AN398" s="61"/>
      <c r="AO398" s="62"/>
    </row>
    <row r="399" spans="1:41" s="60" customFormat="1">
      <c r="A399" s="63">
        <v>715</v>
      </c>
      <c r="B399" s="64" t="s">
        <v>447</v>
      </c>
      <c r="C399" s="63">
        <v>1</v>
      </c>
      <c r="D399" s="60">
        <v>700000</v>
      </c>
      <c r="E399" s="60">
        <v>19062</v>
      </c>
      <c r="F399" s="60">
        <v>69618</v>
      </c>
      <c r="G399" s="60">
        <v>18478</v>
      </c>
      <c r="H399" s="60">
        <v>0</v>
      </c>
      <c r="I399" s="60">
        <v>0</v>
      </c>
      <c r="J399" s="60">
        <v>0</v>
      </c>
      <c r="K399" s="60">
        <v>0</v>
      </c>
      <c r="L399" s="60">
        <v>0</v>
      </c>
      <c r="M399" s="60">
        <v>0</v>
      </c>
      <c r="N399" s="60">
        <v>0</v>
      </c>
      <c r="O399" s="60">
        <v>0</v>
      </c>
      <c r="P399" s="60">
        <v>0</v>
      </c>
      <c r="Q399" s="60">
        <v>0</v>
      </c>
      <c r="R399" s="60">
        <v>0</v>
      </c>
      <c r="S399" s="60">
        <v>0</v>
      </c>
      <c r="T399" s="60" t="s">
        <v>57</v>
      </c>
      <c r="U399" s="60">
        <f t="shared" si="44"/>
        <v>807158</v>
      </c>
      <c r="V399" s="61">
        <f t="shared" si="45"/>
        <v>8.1594260123339897</v>
      </c>
      <c r="X399" s="60">
        <v>5049227</v>
      </c>
      <c r="Y399" s="60">
        <v>9892338</v>
      </c>
      <c r="Z399" s="60">
        <f t="shared" si="46"/>
        <v>4843111</v>
      </c>
      <c r="AA399" s="60">
        <f t="shared" si="47"/>
        <v>395170.0587402088</v>
      </c>
      <c r="AC399" s="61">
        <v>184.78781781497915</v>
      </c>
      <c r="AD399" s="61">
        <f t="shared" si="42"/>
        <v>188.09152254909102</v>
      </c>
      <c r="AE399" s="62">
        <f t="shared" si="43"/>
        <v>3.303704734111875</v>
      </c>
      <c r="AF399" s="60">
        <v>14.508417508417509</v>
      </c>
      <c r="AG399" s="60">
        <v>1</v>
      </c>
      <c r="AH399" s="61">
        <f t="shared" si="48"/>
        <v>188.09152254909102</v>
      </c>
      <c r="AK399" s="61"/>
      <c r="AN399" s="61"/>
      <c r="AO399" s="62"/>
    </row>
    <row r="400" spans="1:41" s="60" customFormat="1">
      <c r="A400" s="63">
        <v>717</v>
      </c>
      <c r="B400" s="64" t="s">
        <v>448</v>
      </c>
      <c r="C400" s="63">
        <v>1</v>
      </c>
      <c r="D400" s="60">
        <v>858209</v>
      </c>
      <c r="E400" s="60">
        <v>232618</v>
      </c>
      <c r="F400" s="60">
        <v>105931</v>
      </c>
      <c r="G400" s="60">
        <v>48762</v>
      </c>
      <c r="H400" s="60">
        <v>0</v>
      </c>
      <c r="I400" s="60">
        <v>0</v>
      </c>
      <c r="J400" s="60">
        <v>115679</v>
      </c>
      <c r="K400" s="60">
        <v>0</v>
      </c>
      <c r="L400" s="60">
        <v>0</v>
      </c>
      <c r="M400" s="60">
        <v>0</v>
      </c>
      <c r="N400" s="60">
        <v>0</v>
      </c>
      <c r="O400" s="60">
        <v>0</v>
      </c>
      <c r="P400" s="60">
        <v>0</v>
      </c>
      <c r="Q400" s="60">
        <v>0</v>
      </c>
      <c r="R400" s="60">
        <v>0</v>
      </c>
      <c r="S400" s="60">
        <v>0</v>
      </c>
      <c r="U400" s="60">
        <f t="shared" si="44"/>
        <v>502990</v>
      </c>
      <c r="V400" s="61">
        <f t="shared" si="45"/>
        <v>3.4171417018329016</v>
      </c>
      <c r="X400" s="60">
        <v>9300413</v>
      </c>
      <c r="Y400" s="60">
        <v>14719612</v>
      </c>
      <c r="Z400" s="60">
        <f t="shared" si="46"/>
        <v>5419199</v>
      </c>
      <c r="AA400" s="60">
        <f t="shared" si="47"/>
        <v>185181.70893431158</v>
      </c>
      <c r="AC400" s="61">
        <v>139.7846171693248</v>
      </c>
      <c r="AD400" s="61">
        <f t="shared" si="42"/>
        <v>156.27725662361112</v>
      </c>
      <c r="AE400" s="62">
        <f t="shared" si="43"/>
        <v>16.492639454286319</v>
      </c>
      <c r="AF400" s="60">
        <v>44.168805314768051</v>
      </c>
      <c r="AG400" s="60">
        <v>1</v>
      </c>
      <c r="AH400" s="61">
        <f t="shared" si="48"/>
        <v>156.27725662361112</v>
      </c>
      <c r="AK400" s="61"/>
      <c r="AN400" s="61"/>
      <c r="AO400" s="62"/>
    </row>
    <row r="401" spans="1:41" s="60" customFormat="1">
      <c r="A401" s="63">
        <v>720</v>
      </c>
      <c r="B401" s="64" t="s">
        <v>449</v>
      </c>
      <c r="C401" s="63">
        <v>1</v>
      </c>
      <c r="D401" s="60">
        <v>697372</v>
      </c>
      <c r="E401" s="60">
        <v>284412</v>
      </c>
      <c r="F401" s="60">
        <v>0</v>
      </c>
      <c r="G401" s="60">
        <v>0</v>
      </c>
      <c r="H401" s="60">
        <v>0</v>
      </c>
      <c r="I401" s="60">
        <v>0</v>
      </c>
      <c r="J401" s="60">
        <v>229857</v>
      </c>
      <c r="K401" s="60">
        <v>266016</v>
      </c>
      <c r="L401" s="60">
        <v>0</v>
      </c>
      <c r="M401" s="60">
        <v>0</v>
      </c>
      <c r="N401" s="60">
        <v>0</v>
      </c>
      <c r="O401" s="60">
        <v>0</v>
      </c>
      <c r="P401" s="60">
        <v>0</v>
      </c>
      <c r="Q401" s="60">
        <v>0</v>
      </c>
      <c r="R401" s="60">
        <v>0</v>
      </c>
      <c r="S401" s="60">
        <v>0</v>
      </c>
      <c r="T401" s="60" t="s">
        <v>57</v>
      </c>
      <c r="U401" s="60">
        <f t="shared" si="44"/>
        <v>1477657</v>
      </c>
      <c r="V401" s="61">
        <f t="shared" si="45"/>
        <v>8.7988759119341289</v>
      </c>
      <c r="X401" s="60">
        <v>12841231</v>
      </c>
      <c r="Y401" s="60">
        <v>16793702</v>
      </c>
      <c r="Z401" s="60">
        <f t="shared" si="46"/>
        <v>3952471</v>
      </c>
      <c r="AA401" s="60">
        <f t="shared" si="47"/>
        <v>347773.01874518197</v>
      </c>
      <c r="AC401" s="61">
        <v>118.36678404862879</v>
      </c>
      <c r="AD401" s="61">
        <f t="shared" si="42"/>
        <v>128.07128055912099</v>
      </c>
      <c r="AE401" s="62">
        <f t="shared" si="43"/>
        <v>9.7044965104922056</v>
      </c>
      <c r="AF401" s="60">
        <v>11</v>
      </c>
      <c r="AG401" s="60">
        <v>1</v>
      </c>
      <c r="AH401" s="61">
        <f t="shared" si="48"/>
        <v>128.07128055912099</v>
      </c>
      <c r="AK401" s="61"/>
      <c r="AN401" s="61"/>
      <c r="AO401" s="62"/>
    </row>
    <row r="402" spans="1:41" s="60" customFormat="1">
      <c r="A402" s="63">
        <v>725</v>
      </c>
      <c r="B402" s="64" t="s">
        <v>450</v>
      </c>
      <c r="C402" s="63">
        <v>1</v>
      </c>
      <c r="D402" s="60">
        <v>873000</v>
      </c>
      <c r="E402" s="60">
        <v>11765</v>
      </c>
      <c r="F402" s="60">
        <v>152527.33116547615</v>
      </c>
      <c r="G402" s="60">
        <v>31706</v>
      </c>
      <c r="H402" s="60">
        <v>0</v>
      </c>
      <c r="I402" s="60">
        <v>0</v>
      </c>
      <c r="J402" s="60">
        <v>962248</v>
      </c>
      <c r="K402" s="60">
        <v>259354</v>
      </c>
      <c r="L402" s="60">
        <v>0</v>
      </c>
      <c r="M402" s="60">
        <v>0</v>
      </c>
      <c r="N402" s="60">
        <v>0</v>
      </c>
      <c r="O402" s="60">
        <v>0</v>
      </c>
      <c r="P402" s="60">
        <v>0</v>
      </c>
      <c r="Q402" s="60">
        <v>0</v>
      </c>
      <c r="R402" s="60">
        <v>0</v>
      </c>
      <c r="S402" s="60">
        <v>0</v>
      </c>
      <c r="T402" s="60" t="s">
        <v>57</v>
      </c>
      <c r="U402" s="60">
        <f t="shared" si="44"/>
        <v>2290600.3311654762</v>
      </c>
      <c r="V402" s="61">
        <f t="shared" si="45"/>
        <v>5.3074400868057499</v>
      </c>
      <c r="X402" s="60">
        <v>29833754</v>
      </c>
      <c r="Y402" s="60">
        <v>43158289</v>
      </c>
      <c r="Z402" s="60">
        <f t="shared" si="46"/>
        <v>13324535</v>
      </c>
      <c r="AA402" s="60">
        <f t="shared" si="47"/>
        <v>707191.71197046258</v>
      </c>
      <c r="AC402" s="61">
        <v>133.09514955561013</v>
      </c>
      <c r="AD402" s="61">
        <f t="shared" si="42"/>
        <v>142.29217445457763</v>
      </c>
      <c r="AE402" s="62">
        <f t="shared" si="43"/>
        <v>9.1970248989674985</v>
      </c>
      <c r="AF402" s="60">
        <v>31.419354838709676</v>
      </c>
      <c r="AG402" s="60">
        <v>1</v>
      </c>
      <c r="AH402" s="61">
        <f t="shared" si="48"/>
        <v>142.29217445457763</v>
      </c>
      <c r="AK402" s="61"/>
      <c r="AN402" s="61"/>
      <c r="AO402" s="62"/>
    </row>
    <row r="403" spans="1:41" s="60" customFormat="1">
      <c r="A403" s="63">
        <v>728</v>
      </c>
      <c r="B403" s="64" t="s">
        <v>451</v>
      </c>
      <c r="C403" s="63">
        <v>1</v>
      </c>
      <c r="D403" s="60">
        <v>36114</v>
      </c>
      <c r="E403" s="60">
        <v>0</v>
      </c>
      <c r="F403" s="60">
        <v>2300</v>
      </c>
      <c r="G403" s="60">
        <v>0</v>
      </c>
      <c r="H403" s="60">
        <v>0</v>
      </c>
      <c r="I403" s="60">
        <v>0</v>
      </c>
      <c r="J403" s="60">
        <v>0</v>
      </c>
      <c r="K403" s="60">
        <v>0</v>
      </c>
      <c r="L403" s="60">
        <v>0</v>
      </c>
      <c r="M403" s="60">
        <v>0</v>
      </c>
      <c r="N403" s="60">
        <v>0</v>
      </c>
      <c r="O403" s="60">
        <v>0</v>
      </c>
      <c r="P403" s="60">
        <v>0</v>
      </c>
      <c r="Q403" s="60">
        <v>0</v>
      </c>
      <c r="R403" s="60">
        <v>0</v>
      </c>
      <c r="S403" s="60">
        <v>0</v>
      </c>
      <c r="U403" s="60">
        <f t="shared" si="44"/>
        <v>2300</v>
      </c>
      <c r="V403" s="61">
        <f t="shared" si="45"/>
        <v>0.12033442506304477</v>
      </c>
      <c r="X403" s="60">
        <v>1217420</v>
      </c>
      <c r="Y403" s="60">
        <v>1911340</v>
      </c>
      <c r="Z403" s="60">
        <f t="shared" si="46"/>
        <v>693920</v>
      </c>
      <c r="AA403" s="60">
        <f t="shared" si="47"/>
        <v>835.02464239748031</v>
      </c>
      <c r="AC403" s="61">
        <v>156.23692808081665</v>
      </c>
      <c r="AD403" s="61">
        <f t="shared" si="42"/>
        <v>156.93063818218877</v>
      </c>
      <c r="AE403" s="62">
        <f t="shared" si="43"/>
        <v>0.69371010137211897</v>
      </c>
      <c r="AG403" s="60">
        <v>1</v>
      </c>
      <c r="AH403" s="61">
        <f t="shared" si="48"/>
        <v>156.93063818218877</v>
      </c>
      <c r="AK403" s="61"/>
      <c r="AN403" s="61"/>
      <c r="AO403" s="62"/>
    </row>
    <row r="404" spans="1:41" s="60" customFormat="1">
      <c r="A404" s="63">
        <v>730</v>
      </c>
      <c r="B404" s="64" t="s">
        <v>452</v>
      </c>
      <c r="C404" s="63">
        <v>1</v>
      </c>
      <c r="D404" s="60">
        <v>812484</v>
      </c>
      <c r="E404" s="60">
        <v>9715</v>
      </c>
      <c r="F404" s="60">
        <v>2958</v>
      </c>
      <c r="G404" s="60">
        <v>17023</v>
      </c>
      <c r="H404" s="60">
        <v>0</v>
      </c>
      <c r="I404" s="60">
        <v>0</v>
      </c>
      <c r="J404" s="60">
        <v>384278</v>
      </c>
      <c r="K404" s="60">
        <v>50422</v>
      </c>
      <c r="L404" s="60">
        <v>0</v>
      </c>
      <c r="M404" s="60">
        <v>0</v>
      </c>
      <c r="N404" s="60">
        <v>0</v>
      </c>
      <c r="O404" s="60">
        <v>0</v>
      </c>
      <c r="P404" s="60">
        <v>0</v>
      </c>
      <c r="Q404" s="60">
        <v>0</v>
      </c>
      <c r="R404" s="60">
        <v>0</v>
      </c>
      <c r="S404" s="60">
        <v>0</v>
      </c>
      <c r="T404" s="60" t="s">
        <v>57</v>
      </c>
      <c r="U404" s="60">
        <f t="shared" si="44"/>
        <v>1276880</v>
      </c>
      <c r="V404" s="61">
        <f t="shared" si="45"/>
        <v>6.8648639320076965</v>
      </c>
      <c r="X404" s="60">
        <v>14903362</v>
      </c>
      <c r="Y404" s="60">
        <v>18600223</v>
      </c>
      <c r="Z404" s="60">
        <f t="shared" si="46"/>
        <v>3696861</v>
      </c>
      <c r="AA404" s="60">
        <f t="shared" si="47"/>
        <v>253784.47740545904</v>
      </c>
      <c r="AC404" s="61">
        <v>116.69135450635504</v>
      </c>
      <c r="AD404" s="61">
        <f t="shared" si="42"/>
        <v>123.10268329115632</v>
      </c>
      <c r="AE404" s="62">
        <f t="shared" si="43"/>
        <v>6.4113287848012845</v>
      </c>
      <c r="AF404" s="60">
        <v>29.902027027027028</v>
      </c>
      <c r="AG404" s="60">
        <v>1</v>
      </c>
      <c r="AH404" s="61">
        <f t="shared" si="48"/>
        <v>123.10268329115632</v>
      </c>
      <c r="AK404" s="61"/>
      <c r="AN404" s="61"/>
      <c r="AO404" s="62"/>
    </row>
    <row r="405" spans="1:41" s="60" customFormat="1">
      <c r="A405" s="63">
        <v>735</v>
      </c>
      <c r="B405" s="64" t="s">
        <v>453</v>
      </c>
      <c r="C405" s="63">
        <v>1</v>
      </c>
      <c r="D405" s="60">
        <v>1792761</v>
      </c>
      <c r="E405" s="60">
        <v>6330</v>
      </c>
      <c r="F405" s="60">
        <v>46551</v>
      </c>
      <c r="G405" s="60">
        <v>62655</v>
      </c>
      <c r="H405" s="60">
        <v>0</v>
      </c>
      <c r="I405" s="60">
        <v>83723</v>
      </c>
      <c r="J405" s="60">
        <v>1435265</v>
      </c>
      <c r="K405" s="60">
        <v>1380988</v>
      </c>
      <c r="L405" s="60">
        <v>0</v>
      </c>
      <c r="M405" s="60">
        <v>0</v>
      </c>
      <c r="N405" s="60">
        <v>0</v>
      </c>
      <c r="O405" s="60">
        <v>0</v>
      </c>
      <c r="P405" s="60">
        <v>0</v>
      </c>
      <c r="Q405" s="60">
        <v>0</v>
      </c>
      <c r="R405" s="60">
        <v>0</v>
      </c>
      <c r="S405" s="60">
        <v>0</v>
      </c>
      <c r="T405" s="60" t="s">
        <v>57</v>
      </c>
      <c r="U405" s="60">
        <f t="shared" si="44"/>
        <v>4808273</v>
      </c>
      <c r="V405" s="61">
        <f t="shared" si="45"/>
        <v>11.540297147219549</v>
      </c>
      <c r="X405" s="60">
        <v>32881223</v>
      </c>
      <c r="Y405" s="60">
        <v>41665071</v>
      </c>
      <c r="Z405" s="60">
        <f t="shared" si="46"/>
        <v>8783848</v>
      </c>
      <c r="AA405" s="60">
        <f t="shared" si="47"/>
        <v>1013682.1601601015</v>
      </c>
      <c r="AC405" s="61">
        <v>111.13091215316386</v>
      </c>
      <c r="AD405" s="61">
        <f t="shared" si="42"/>
        <v>123.6310122644766</v>
      </c>
      <c r="AE405" s="62">
        <f t="shared" si="43"/>
        <v>12.500100111312733</v>
      </c>
      <c r="AF405" s="60">
        <v>73.281408567458556</v>
      </c>
      <c r="AG405" s="60">
        <v>1</v>
      </c>
      <c r="AH405" s="61">
        <f t="shared" si="48"/>
        <v>123.6310122644766</v>
      </c>
      <c r="AK405" s="61"/>
      <c r="AN405" s="61"/>
      <c r="AO405" s="62"/>
    </row>
    <row r="406" spans="1:41" s="60" customFormat="1">
      <c r="A406" s="63">
        <v>740</v>
      </c>
      <c r="B406" s="64" t="s">
        <v>454</v>
      </c>
      <c r="C406" s="63">
        <v>1</v>
      </c>
      <c r="D406" s="60">
        <v>283964</v>
      </c>
      <c r="E406" s="60">
        <v>14626</v>
      </c>
      <c r="F406" s="60">
        <v>0</v>
      </c>
      <c r="G406" s="60">
        <v>1817</v>
      </c>
      <c r="H406" s="60">
        <v>0</v>
      </c>
      <c r="I406" s="60">
        <v>0</v>
      </c>
      <c r="J406" s="60">
        <v>0</v>
      </c>
      <c r="K406" s="60">
        <v>0</v>
      </c>
      <c r="L406" s="60">
        <v>0</v>
      </c>
      <c r="M406" s="60">
        <v>0</v>
      </c>
      <c r="N406" s="60">
        <v>0</v>
      </c>
      <c r="O406" s="60">
        <v>0</v>
      </c>
      <c r="P406" s="60">
        <v>0</v>
      </c>
      <c r="Q406" s="60">
        <v>0</v>
      </c>
      <c r="R406" s="60">
        <v>0</v>
      </c>
      <c r="S406" s="60">
        <v>0</v>
      </c>
      <c r="T406" s="60" t="s">
        <v>57</v>
      </c>
      <c r="U406" s="60">
        <f t="shared" si="44"/>
        <v>300407</v>
      </c>
      <c r="V406" s="61">
        <f t="shared" si="45"/>
        <v>2.0210299275668717</v>
      </c>
      <c r="X406" s="60">
        <v>10659228</v>
      </c>
      <c r="Y406" s="60">
        <v>14864055</v>
      </c>
      <c r="Z406" s="60">
        <f t="shared" si="46"/>
        <v>4204827</v>
      </c>
      <c r="AA406" s="60">
        <f t="shared" si="47"/>
        <v>84980.812072412271</v>
      </c>
      <c r="AC406" s="61">
        <v>144.30438670650744</v>
      </c>
      <c r="AD406" s="61">
        <f t="shared" si="42"/>
        <v>138.65051191256615</v>
      </c>
      <c r="AE406" s="62">
        <f t="shared" si="43"/>
        <v>-5.6538747939412985</v>
      </c>
      <c r="AF406" s="60">
        <v>4</v>
      </c>
      <c r="AG406" s="60">
        <v>1</v>
      </c>
      <c r="AH406" s="61">
        <f t="shared" si="48"/>
        <v>138.65051191256615</v>
      </c>
      <c r="AK406" s="61"/>
      <c r="AN406" s="61"/>
      <c r="AO406" s="62"/>
    </row>
    <row r="407" spans="1:41" s="60" customFormat="1">
      <c r="A407" s="63">
        <v>745</v>
      </c>
      <c r="B407" s="64" t="s">
        <v>455</v>
      </c>
      <c r="C407" s="63">
        <v>1</v>
      </c>
      <c r="D407" s="60">
        <v>541258</v>
      </c>
      <c r="E407" s="60">
        <v>34242</v>
      </c>
      <c r="F407" s="60">
        <v>54287.387499356148</v>
      </c>
      <c r="G407" s="60">
        <v>18520</v>
      </c>
      <c r="H407" s="60">
        <v>0</v>
      </c>
      <c r="I407" s="60">
        <v>0</v>
      </c>
      <c r="J407" s="60">
        <v>1034152</v>
      </c>
      <c r="K407" s="60">
        <v>672723</v>
      </c>
      <c r="L407" s="60">
        <v>0</v>
      </c>
      <c r="M407" s="60">
        <v>0</v>
      </c>
      <c r="N407" s="60">
        <v>0</v>
      </c>
      <c r="O407" s="60">
        <v>0</v>
      </c>
      <c r="P407" s="60">
        <v>0</v>
      </c>
      <c r="Q407" s="60">
        <v>0</v>
      </c>
      <c r="R407" s="60">
        <v>0</v>
      </c>
      <c r="S407" s="60">
        <v>0</v>
      </c>
      <c r="U407" s="60">
        <f t="shared" si="44"/>
        <v>1813924.3874993562</v>
      </c>
      <c r="V407" s="61">
        <f t="shared" si="45"/>
        <v>5.5991114990985213</v>
      </c>
      <c r="X407" s="60">
        <v>24290785</v>
      </c>
      <c r="Y407" s="60">
        <v>32396647</v>
      </c>
      <c r="Z407" s="60">
        <f t="shared" si="46"/>
        <v>8105862</v>
      </c>
      <c r="AA407" s="60">
        <f t="shared" si="47"/>
        <v>453856.25134305737</v>
      </c>
      <c r="AC407" s="61">
        <v>118.73556960595704</v>
      </c>
      <c r="AD407" s="61">
        <f t="shared" si="42"/>
        <v>131.50168159924408</v>
      </c>
      <c r="AE407" s="62">
        <f t="shared" si="43"/>
        <v>12.766111993287041</v>
      </c>
      <c r="AF407" s="60">
        <v>21.182788714763159</v>
      </c>
      <c r="AG407" s="60">
        <v>1</v>
      </c>
      <c r="AH407" s="61">
        <f t="shared" si="48"/>
        <v>131.50168159924408</v>
      </c>
      <c r="AK407" s="61"/>
      <c r="AN407" s="61"/>
      <c r="AO407" s="62"/>
    </row>
    <row r="408" spans="1:41" s="60" customFormat="1">
      <c r="A408" s="63">
        <v>750</v>
      </c>
      <c r="B408" s="64" t="s">
        <v>456</v>
      </c>
      <c r="C408" s="63">
        <v>1</v>
      </c>
      <c r="D408" s="60">
        <v>133675</v>
      </c>
      <c r="E408" s="60">
        <v>282221</v>
      </c>
      <c r="F408" s="60">
        <v>52304</v>
      </c>
      <c r="G408" s="60">
        <v>11328</v>
      </c>
      <c r="H408" s="60">
        <v>0</v>
      </c>
      <c r="I408" s="60">
        <v>0</v>
      </c>
      <c r="J408" s="60">
        <v>19676</v>
      </c>
      <c r="K408" s="60">
        <v>0</v>
      </c>
      <c r="L408" s="60">
        <v>0</v>
      </c>
      <c r="M408" s="60">
        <v>0</v>
      </c>
      <c r="N408" s="60">
        <v>0</v>
      </c>
      <c r="O408" s="60">
        <v>0</v>
      </c>
      <c r="P408" s="60">
        <v>0</v>
      </c>
      <c r="Q408" s="60">
        <v>0</v>
      </c>
      <c r="R408" s="60">
        <v>0</v>
      </c>
      <c r="S408" s="60">
        <v>0</v>
      </c>
      <c r="T408" s="60" t="s">
        <v>57</v>
      </c>
      <c r="U408" s="60">
        <f t="shared" si="44"/>
        <v>499204</v>
      </c>
      <c r="V408" s="61">
        <f t="shared" si="45"/>
        <v>3.7728599318834948</v>
      </c>
      <c r="X408" s="60">
        <v>7816227</v>
      </c>
      <c r="Y408" s="60">
        <v>13231448</v>
      </c>
      <c r="Z408" s="60">
        <f t="shared" si="46"/>
        <v>5415221</v>
      </c>
      <c r="AA408" s="60">
        <f t="shared" si="47"/>
        <v>204308.70333194069</v>
      </c>
      <c r="AC408" s="61">
        <v>145.69535778332084</v>
      </c>
      <c r="AD408" s="61">
        <f t="shared" si="42"/>
        <v>166.66787308848708</v>
      </c>
      <c r="AE408" s="62">
        <f t="shared" si="43"/>
        <v>20.97251530516624</v>
      </c>
      <c r="AF408" s="60">
        <v>13.027210884353741</v>
      </c>
      <c r="AG408" s="60">
        <v>1</v>
      </c>
      <c r="AH408" s="61">
        <f t="shared" si="48"/>
        <v>166.66787308848708</v>
      </c>
      <c r="AK408" s="61"/>
      <c r="AN408" s="61"/>
      <c r="AO408" s="62"/>
    </row>
    <row r="409" spans="1:41" s="60" customFormat="1">
      <c r="A409" s="63">
        <v>753</v>
      </c>
      <c r="B409" s="64" t="s">
        <v>457</v>
      </c>
      <c r="C409" s="63">
        <v>1</v>
      </c>
      <c r="D409" s="60">
        <v>974812</v>
      </c>
      <c r="E409" s="60">
        <v>3050</v>
      </c>
      <c r="F409" s="60">
        <v>95865.694641804497</v>
      </c>
      <c r="G409" s="60">
        <v>14065</v>
      </c>
      <c r="H409" s="60">
        <v>0</v>
      </c>
      <c r="I409" s="60">
        <v>107729</v>
      </c>
      <c r="J409" s="60">
        <v>909017</v>
      </c>
      <c r="K409" s="60">
        <v>352361</v>
      </c>
      <c r="L409" s="60">
        <v>0</v>
      </c>
      <c r="M409" s="60">
        <v>0</v>
      </c>
      <c r="N409" s="60">
        <v>0</v>
      </c>
      <c r="O409" s="60">
        <v>0</v>
      </c>
      <c r="P409" s="60">
        <v>0</v>
      </c>
      <c r="Q409" s="60">
        <v>0</v>
      </c>
      <c r="R409" s="60">
        <v>0</v>
      </c>
      <c r="S409" s="60">
        <v>0</v>
      </c>
      <c r="T409" s="60" t="s">
        <v>57</v>
      </c>
      <c r="U409" s="60">
        <f t="shared" si="44"/>
        <v>2456899.6946418043</v>
      </c>
      <c r="V409" s="61">
        <f t="shared" si="45"/>
        <v>8.5070662765668548</v>
      </c>
      <c r="X409" s="60">
        <v>21722178</v>
      </c>
      <c r="Y409" s="60">
        <v>28880693</v>
      </c>
      <c r="Z409" s="60">
        <f t="shared" si="46"/>
        <v>7158515</v>
      </c>
      <c r="AA409" s="60">
        <f t="shared" si="47"/>
        <v>608979.61546797981</v>
      </c>
      <c r="AC409" s="61">
        <v>113.77392611494601</v>
      </c>
      <c r="AD409" s="61">
        <f t="shared" si="42"/>
        <v>130.15137517302372</v>
      </c>
      <c r="AE409" s="62">
        <f t="shared" si="43"/>
        <v>16.377449058077715</v>
      </c>
      <c r="AF409" s="60">
        <v>24.168874172185429</v>
      </c>
      <c r="AG409" s="60">
        <v>1</v>
      </c>
      <c r="AH409" s="61">
        <f t="shared" si="48"/>
        <v>130.15137517302372</v>
      </c>
      <c r="AK409" s="61"/>
      <c r="AN409" s="61"/>
      <c r="AO409" s="62"/>
    </row>
    <row r="410" spans="1:41" s="60" customFormat="1">
      <c r="A410" s="63">
        <v>755</v>
      </c>
      <c r="B410" s="64" t="s">
        <v>458</v>
      </c>
      <c r="C410" s="63">
        <v>1</v>
      </c>
      <c r="D410" s="60">
        <v>252575</v>
      </c>
      <c r="E410" s="60">
        <v>120000</v>
      </c>
      <c r="F410" s="60">
        <v>49340.771016735751</v>
      </c>
      <c r="G410" s="60">
        <v>14897</v>
      </c>
      <c r="H410" s="60">
        <v>0</v>
      </c>
      <c r="I410" s="60">
        <v>54385</v>
      </c>
      <c r="J410" s="60">
        <v>630000</v>
      </c>
      <c r="K410" s="60">
        <v>391530</v>
      </c>
      <c r="L410" s="60">
        <v>0</v>
      </c>
      <c r="M410" s="60">
        <v>0</v>
      </c>
      <c r="N410" s="60">
        <v>0</v>
      </c>
      <c r="O410" s="60">
        <v>0</v>
      </c>
      <c r="P410" s="60">
        <v>0</v>
      </c>
      <c r="Q410" s="60">
        <v>0</v>
      </c>
      <c r="R410" s="60">
        <v>0</v>
      </c>
      <c r="S410" s="60">
        <v>0</v>
      </c>
      <c r="T410" s="60" t="s">
        <v>57</v>
      </c>
      <c r="U410" s="60">
        <f t="shared" si="44"/>
        <v>1512727.7710167358</v>
      </c>
      <c r="V410" s="61">
        <f t="shared" si="45"/>
        <v>15.133284110630868</v>
      </c>
      <c r="X410" s="60">
        <v>7705540</v>
      </c>
      <c r="Y410" s="60">
        <v>9996031</v>
      </c>
      <c r="Z410" s="60">
        <f t="shared" si="46"/>
        <v>2290491</v>
      </c>
      <c r="AA410" s="60">
        <f t="shared" si="47"/>
        <v>346626.51055843005</v>
      </c>
      <c r="AC410" s="61">
        <v>115.68064795683182</v>
      </c>
      <c r="AD410" s="61">
        <f t="shared" si="42"/>
        <v>125.22684314715866</v>
      </c>
      <c r="AE410" s="62">
        <f t="shared" si="43"/>
        <v>9.5461951903268414</v>
      </c>
      <c r="AF410" s="60">
        <v>20</v>
      </c>
      <c r="AG410" s="60">
        <v>1</v>
      </c>
      <c r="AH410" s="61">
        <f t="shared" si="48"/>
        <v>125.22684314715866</v>
      </c>
      <c r="AK410" s="61"/>
      <c r="AN410" s="61"/>
      <c r="AO410" s="62"/>
    </row>
    <row r="411" spans="1:41" s="60" customFormat="1">
      <c r="A411" s="63">
        <v>760</v>
      </c>
      <c r="B411" s="64" t="s">
        <v>459</v>
      </c>
      <c r="C411" s="63">
        <v>1</v>
      </c>
      <c r="D411" s="60">
        <v>818465</v>
      </c>
      <c r="E411" s="60">
        <v>263</v>
      </c>
      <c r="F411" s="60">
        <v>0</v>
      </c>
      <c r="G411" s="60">
        <v>24325</v>
      </c>
      <c r="H411" s="60">
        <v>0</v>
      </c>
      <c r="I411" s="60">
        <v>0</v>
      </c>
      <c r="J411" s="60">
        <v>0</v>
      </c>
      <c r="K411" s="60">
        <v>0</v>
      </c>
      <c r="L411" s="60">
        <v>0</v>
      </c>
      <c r="M411" s="60">
        <v>0</v>
      </c>
      <c r="N411" s="60">
        <v>0</v>
      </c>
      <c r="O411" s="60">
        <v>0</v>
      </c>
      <c r="P411" s="60">
        <v>0</v>
      </c>
      <c r="Q411" s="60">
        <v>0</v>
      </c>
      <c r="R411" s="60">
        <v>0</v>
      </c>
      <c r="S411" s="60">
        <v>0</v>
      </c>
      <c r="T411" s="60" t="s">
        <v>57</v>
      </c>
      <c r="U411" s="60">
        <f t="shared" si="44"/>
        <v>843053</v>
      </c>
      <c r="V411" s="61">
        <f t="shared" si="45"/>
        <v>4.0860325746343511</v>
      </c>
      <c r="X411" s="60">
        <v>18899966</v>
      </c>
      <c r="Y411" s="60">
        <v>20632557</v>
      </c>
      <c r="Z411" s="60">
        <f t="shared" si="46"/>
        <v>1732591</v>
      </c>
      <c r="AA411" s="60">
        <f t="shared" si="47"/>
        <v>70794.232645183045</v>
      </c>
      <c r="AC411" s="61">
        <v>106.56528551799758</v>
      </c>
      <c r="AD411" s="61">
        <f t="shared" si="42"/>
        <v>108.79259130600984</v>
      </c>
      <c r="AE411" s="62">
        <f t="shared" si="43"/>
        <v>2.2273057880122593</v>
      </c>
      <c r="AF411" s="60">
        <v>34.993377483443709</v>
      </c>
      <c r="AG411" s="60">
        <v>1</v>
      </c>
      <c r="AH411" s="61">
        <f t="shared" si="48"/>
        <v>108.79259130600984</v>
      </c>
      <c r="AK411" s="61"/>
      <c r="AN411" s="61"/>
      <c r="AO411" s="62"/>
    </row>
    <row r="412" spans="1:41" s="60" customFormat="1">
      <c r="A412" s="63">
        <v>763</v>
      </c>
      <c r="B412" s="64" t="s">
        <v>460</v>
      </c>
      <c r="C412" s="63">
        <v>1</v>
      </c>
      <c r="D412" s="60">
        <v>25000</v>
      </c>
      <c r="E412" s="60">
        <v>0</v>
      </c>
      <c r="F412" s="60">
        <v>12217</v>
      </c>
      <c r="G412" s="60">
        <v>871</v>
      </c>
      <c r="H412" s="60">
        <v>0</v>
      </c>
      <c r="I412" s="60">
        <v>0</v>
      </c>
      <c r="J412" s="60">
        <v>0</v>
      </c>
      <c r="K412" s="60">
        <v>620000</v>
      </c>
      <c r="L412" s="60">
        <v>0</v>
      </c>
      <c r="M412" s="60">
        <v>0</v>
      </c>
      <c r="N412" s="60">
        <v>0</v>
      </c>
      <c r="O412" s="60">
        <v>0</v>
      </c>
      <c r="P412" s="60">
        <v>0</v>
      </c>
      <c r="Q412" s="60">
        <v>0</v>
      </c>
      <c r="R412" s="60">
        <v>0</v>
      </c>
      <c r="S412" s="60">
        <v>0</v>
      </c>
      <c r="U412" s="60">
        <f t="shared" si="44"/>
        <v>633088</v>
      </c>
      <c r="V412" s="61">
        <f t="shared" si="45"/>
        <v>4.9923851081055997</v>
      </c>
      <c r="X412" s="60">
        <v>10050573</v>
      </c>
      <c r="Y412" s="60">
        <v>12681073</v>
      </c>
      <c r="Z412" s="60">
        <f t="shared" si="46"/>
        <v>2630500</v>
      </c>
      <c r="AA412" s="60">
        <f t="shared" si="47"/>
        <v>131324.69026871782</v>
      </c>
      <c r="AC412" s="61">
        <v>123.13399221569608</v>
      </c>
      <c r="AD412" s="61">
        <f t="shared" si="42"/>
        <v>124.86599828419018</v>
      </c>
      <c r="AE412" s="62">
        <f t="shared" si="43"/>
        <v>1.7320060684941012</v>
      </c>
      <c r="AG412" s="60">
        <v>1</v>
      </c>
      <c r="AH412" s="61">
        <f t="shared" si="48"/>
        <v>124.86599828419018</v>
      </c>
      <c r="AK412" s="61"/>
      <c r="AN412" s="61"/>
      <c r="AO412" s="62"/>
    </row>
    <row r="413" spans="1:41" s="60" customFormat="1">
      <c r="A413" s="63">
        <v>765</v>
      </c>
      <c r="B413" s="64" t="s">
        <v>461</v>
      </c>
      <c r="C413" s="63">
        <v>1</v>
      </c>
      <c r="D413" s="60">
        <v>670960</v>
      </c>
      <c r="E413" s="60">
        <v>0</v>
      </c>
      <c r="F413" s="60">
        <v>59147</v>
      </c>
      <c r="G413" s="60">
        <v>940</v>
      </c>
      <c r="H413" s="60">
        <v>0</v>
      </c>
      <c r="I413" s="60">
        <v>0</v>
      </c>
      <c r="J413" s="60">
        <v>175000</v>
      </c>
      <c r="K413" s="60">
        <v>0</v>
      </c>
      <c r="L413" s="60">
        <v>0</v>
      </c>
      <c r="M413" s="60">
        <v>0</v>
      </c>
      <c r="N413" s="60">
        <v>0</v>
      </c>
      <c r="O413" s="60">
        <v>0</v>
      </c>
      <c r="P413" s="60">
        <v>0</v>
      </c>
      <c r="Q413" s="60">
        <v>0</v>
      </c>
      <c r="R413" s="60">
        <v>0</v>
      </c>
      <c r="S413" s="60">
        <v>0</v>
      </c>
      <c r="T413" s="60" t="s">
        <v>57</v>
      </c>
      <c r="U413" s="60">
        <f t="shared" si="44"/>
        <v>906047</v>
      </c>
      <c r="V413" s="61">
        <f t="shared" si="45"/>
        <v>6.9362258599708362</v>
      </c>
      <c r="X413" s="60">
        <v>7132076</v>
      </c>
      <c r="Y413" s="60">
        <v>13062536</v>
      </c>
      <c r="Z413" s="60">
        <f t="shared" si="46"/>
        <v>5930460</v>
      </c>
      <c r="AA413" s="60">
        <f t="shared" si="47"/>
        <v>411350.10013522644</v>
      </c>
      <c r="AC413" s="61">
        <v>153.90590859086817</v>
      </c>
      <c r="AD413" s="61">
        <f t="shared" si="42"/>
        <v>177.38433942466085</v>
      </c>
      <c r="AE413" s="62">
        <f t="shared" si="43"/>
        <v>23.478430833792686</v>
      </c>
      <c r="AG413" s="60">
        <v>1</v>
      </c>
      <c r="AH413" s="61">
        <f t="shared" si="48"/>
        <v>177.38433942466085</v>
      </c>
      <c r="AK413" s="61"/>
      <c r="AN413" s="61"/>
      <c r="AO413" s="62"/>
    </row>
    <row r="414" spans="1:41" s="60" customFormat="1">
      <c r="A414" s="63">
        <v>766</v>
      </c>
      <c r="B414" s="64" t="s">
        <v>462</v>
      </c>
      <c r="C414" s="63">
        <v>1</v>
      </c>
      <c r="D414" s="60">
        <v>563679</v>
      </c>
      <c r="E414" s="60">
        <v>17058</v>
      </c>
      <c r="F414" s="60">
        <v>29481</v>
      </c>
      <c r="G414" s="60">
        <v>2340</v>
      </c>
      <c r="H414" s="60">
        <v>0</v>
      </c>
      <c r="I414" s="60">
        <v>0</v>
      </c>
      <c r="J414" s="60">
        <v>49000</v>
      </c>
      <c r="K414" s="60">
        <v>0</v>
      </c>
      <c r="L414" s="60">
        <v>0</v>
      </c>
      <c r="M414" s="60">
        <v>0</v>
      </c>
      <c r="N414" s="60">
        <v>0</v>
      </c>
      <c r="O414" s="60">
        <v>0</v>
      </c>
      <c r="P414" s="60">
        <v>0</v>
      </c>
      <c r="Q414" s="60">
        <v>0</v>
      </c>
      <c r="R414" s="60">
        <v>0</v>
      </c>
      <c r="S414" s="60">
        <v>0</v>
      </c>
      <c r="T414" s="60" t="s">
        <v>57</v>
      </c>
      <c r="U414" s="60">
        <f t="shared" si="44"/>
        <v>661558</v>
      </c>
      <c r="V414" s="61">
        <f t="shared" si="45"/>
        <v>3.2590830044977808</v>
      </c>
      <c r="X414" s="60">
        <v>16539210</v>
      </c>
      <c r="Y414" s="60">
        <v>20298900</v>
      </c>
      <c r="Z414" s="60">
        <f t="shared" si="46"/>
        <v>3759690</v>
      </c>
      <c r="AA414" s="60">
        <f t="shared" si="47"/>
        <v>122531.41781180262</v>
      </c>
      <c r="AC414" s="61">
        <v>119.97024093798863</v>
      </c>
      <c r="AD414" s="61">
        <f>IF(C414=1,(Y414-AA414)/X414*100,0)</f>
        <v>121.99112643341607</v>
      </c>
      <c r="AE414" s="62">
        <f t="shared" si="43"/>
        <v>2.0208854954274358</v>
      </c>
      <c r="AF414" s="60">
        <v>3.5</v>
      </c>
      <c r="AG414" s="60">
        <v>1</v>
      </c>
      <c r="AH414" s="61">
        <f t="shared" si="48"/>
        <v>121.99112643341607</v>
      </c>
      <c r="AK414" s="61"/>
      <c r="AN414" s="61"/>
      <c r="AO414" s="62"/>
    </row>
    <row r="415" spans="1:41" s="60" customFormat="1">
      <c r="A415" s="63">
        <v>767</v>
      </c>
      <c r="B415" s="64" t="s">
        <v>463</v>
      </c>
      <c r="C415" s="63">
        <v>1</v>
      </c>
      <c r="D415" s="60">
        <v>1205500</v>
      </c>
      <c r="E415" s="60">
        <v>180000</v>
      </c>
      <c r="F415" s="60">
        <v>167160</v>
      </c>
      <c r="G415" s="60">
        <v>3274</v>
      </c>
      <c r="H415" s="60">
        <v>0</v>
      </c>
      <c r="I415" s="60">
        <v>0</v>
      </c>
      <c r="J415" s="60">
        <v>709000</v>
      </c>
      <c r="K415" s="60">
        <v>735000</v>
      </c>
      <c r="L415" s="60">
        <v>0</v>
      </c>
      <c r="M415" s="60">
        <v>0</v>
      </c>
      <c r="N415" s="60">
        <v>0</v>
      </c>
      <c r="O415" s="60">
        <v>0</v>
      </c>
      <c r="P415" s="60">
        <v>0</v>
      </c>
      <c r="Q415" s="60">
        <v>0</v>
      </c>
      <c r="R415" s="60">
        <v>0</v>
      </c>
      <c r="S415" s="60">
        <v>0</v>
      </c>
      <c r="T415" s="60" t="s">
        <v>57</v>
      </c>
      <c r="U415" s="60">
        <f t="shared" si="44"/>
        <v>2999934</v>
      </c>
      <c r="V415" s="61">
        <f t="shared" si="45"/>
        <v>14.233778153431262</v>
      </c>
      <c r="X415" s="60">
        <v>19886690</v>
      </c>
      <c r="Y415" s="60">
        <v>21076161</v>
      </c>
      <c r="Z415" s="60">
        <f t="shared" si="46"/>
        <v>1189471</v>
      </c>
      <c r="AA415" s="60">
        <f t="shared" si="47"/>
        <v>169306.66333940037</v>
      </c>
      <c r="AC415" s="61">
        <v>106.5407056205768</v>
      </c>
      <c r="AD415" s="61">
        <f t="shared" si="42"/>
        <v>105.12988504703699</v>
      </c>
      <c r="AE415" s="62">
        <f t="shared" si="43"/>
        <v>-1.4108205735398087</v>
      </c>
      <c r="AF415" s="60">
        <v>5.3847008955471978</v>
      </c>
      <c r="AG415" s="60">
        <v>1</v>
      </c>
      <c r="AH415" s="61">
        <f t="shared" si="48"/>
        <v>105.12988504703699</v>
      </c>
      <c r="AK415" s="61"/>
      <c r="AN415" s="61"/>
      <c r="AO415" s="62"/>
    </row>
    <row r="416" spans="1:41" s="60" customFormat="1">
      <c r="A416" s="63">
        <v>770</v>
      </c>
      <c r="B416" s="64" t="s">
        <v>464</v>
      </c>
      <c r="C416" s="63">
        <v>1</v>
      </c>
      <c r="D416" s="60">
        <v>247200</v>
      </c>
      <c r="E416" s="60">
        <v>0</v>
      </c>
      <c r="F416" s="60">
        <v>7498</v>
      </c>
      <c r="G416" s="60">
        <v>0</v>
      </c>
      <c r="H416" s="60">
        <v>0</v>
      </c>
      <c r="I416" s="60">
        <v>0</v>
      </c>
      <c r="J416" s="60">
        <v>0</v>
      </c>
      <c r="K416" s="60">
        <v>0</v>
      </c>
      <c r="L416" s="60">
        <v>0</v>
      </c>
      <c r="M416" s="60">
        <v>0</v>
      </c>
      <c r="N416" s="60">
        <v>0</v>
      </c>
      <c r="O416" s="60">
        <v>0</v>
      </c>
      <c r="P416" s="60">
        <v>0</v>
      </c>
      <c r="Q416" s="60">
        <v>0</v>
      </c>
      <c r="R416" s="60">
        <v>0</v>
      </c>
      <c r="S416" s="60">
        <v>0</v>
      </c>
      <c r="U416" s="60">
        <f t="shared" si="44"/>
        <v>7498</v>
      </c>
      <c r="V416" s="61">
        <f t="shared" si="45"/>
        <v>3.8408292339046565E-2</v>
      </c>
      <c r="X416" s="60">
        <v>17582598</v>
      </c>
      <c r="Y416" s="60">
        <v>19521826</v>
      </c>
      <c r="Z416" s="60">
        <f t="shared" si="46"/>
        <v>1939228</v>
      </c>
      <c r="AA416" s="60">
        <f t="shared" si="47"/>
        <v>744.82435936064587</v>
      </c>
      <c r="AC416" s="61">
        <v>111.00296121630062</v>
      </c>
      <c r="AD416" s="61">
        <f t="shared" si="42"/>
        <v>111.02500993107299</v>
      </c>
      <c r="AE416" s="62">
        <f t="shared" si="43"/>
        <v>2.2048714772367362E-2</v>
      </c>
      <c r="AG416" s="60">
        <v>1</v>
      </c>
      <c r="AH416" s="61">
        <f t="shared" si="48"/>
        <v>111.02500993107299</v>
      </c>
      <c r="AK416" s="61"/>
      <c r="AN416" s="61"/>
      <c r="AO416" s="62"/>
    </row>
    <row r="417" spans="1:41" s="60" customFormat="1">
      <c r="A417" s="63">
        <v>773</v>
      </c>
      <c r="B417" s="64" t="s">
        <v>465</v>
      </c>
      <c r="C417" s="63">
        <v>1</v>
      </c>
      <c r="D417" s="60">
        <v>1811936</v>
      </c>
      <c r="E417" s="60">
        <v>739234</v>
      </c>
      <c r="F417" s="60">
        <v>475412</v>
      </c>
      <c r="G417" s="60">
        <v>36082</v>
      </c>
      <c r="H417" s="60">
        <v>0</v>
      </c>
      <c r="I417" s="60">
        <v>0</v>
      </c>
      <c r="J417" s="60">
        <v>0</v>
      </c>
      <c r="K417" s="60">
        <v>0</v>
      </c>
      <c r="L417" s="60">
        <v>0</v>
      </c>
      <c r="M417" s="60">
        <v>0</v>
      </c>
      <c r="N417" s="60">
        <v>0</v>
      </c>
      <c r="O417" s="60">
        <v>0</v>
      </c>
      <c r="P417" s="60">
        <v>0</v>
      </c>
      <c r="Q417" s="60">
        <v>0</v>
      </c>
      <c r="R417" s="60">
        <v>0</v>
      </c>
      <c r="S417" s="60">
        <v>0</v>
      </c>
      <c r="T417" s="60" t="s">
        <v>57</v>
      </c>
      <c r="U417" s="60">
        <f t="shared" si="44"/>
        <v>3062664</v>
      </c>
      <c r="V417" s="61">
        <f t="shared" si="45"/>
        <v>8.8972875431339187</v>
      </c>
      <c r="X417" s="60">
        <v>25789437</v>
      </c>
      <c r="Y417" s="60">
        <v>34422446</v>
      </c>
      <c r="Z417" s="60">
        <f t="shared" si="46"/>
        <v>8633009</v>
      </c>
      <c r="AA417" s="60">
        <f t="shared" si="47"/>
        <v>768103.63435463014</v>
      </c>
      <c r="AC417" s="61">
        <v>117.71906193771633</v>
      </c>
      <c r="AD417" s="61">
        <f t="shared" si="42"/>
        <v>130.49661520585104</v>
      </c>
      <c r="AE417" s="62">
        <f t="shared" si="43"/>
        <v>12.77755326813471</v>
      </c>
      <c r="AF417" s="60">
        <v>51.816129032258061</v>
      </c>
      <c r="AG417" s="60">
        <v>1</v>
      </c>
      <c r="AH417" s="61">
        <f t="shared" si="48"/>
        <v>130.49661520585104</v>
      </c>
      <c r="AK417" s="61"/>
      <c r="AN417" s="61"/>
      <c r="AO417" s="62"/>
    </row>
    <row r="418" spans="1:41" s="60" customFormat="1">
      <c r="A418" s="63">
        <v>774</v>
      </c>
      <c r="B418" s="64" t="s">
        <v>466</v>
      </c>
      <c r="C418" s="63">
        <v>1</v>
      </c>
      <c r="D418" s="60">
        <v>267299</v>
      </c>
      <c r="E418" s="60">
        <v>0</v>
      </c>
      <c r="F418" s="60">
        <v>6030</v>
      </c>
      <c r="G418" s="60">
        <v>60502</v>
      </c>
      <c r="H418" s="60">
        <v>0</v>
      </c>
      <c r="I418" s="60">
        <v>0</v>
      </c>
      <c r="J418" s="60">
        <v>198043</v>
      </c>
      <c r="K418" s="60">
        <v>0</v>
      </c>
      <c r="L418" s="60">
        <v>0</v>
      </c>
      <c r="M418" s="60">
        <v>0</v>
      </c>
      <c r="N418" s="60">
        <v>0</v>
      </c>
      <c r="O418" s="60">
        <v>0</v>
      </c>
      <c r="P418" s="60">
        <v>0</v>
      </c>
      <c r="Q418" s="60">
        <v>0</v>
      </c>
      <c r="R418" s="60">
        <v>0</v>
      </c>
      <c r="S418" s="60">
        <v>0</v>
      </c>
      <c r="U418" s="60">
        <f t="shared" si="44"/>
        <v>264575</v>
      </c>
      <c r="V418" s="61">
        <f t="shared" si="45"/>
        <v>2.6559202031153664</v>
      </c>
      <c r="X418" s="60">
        <v>3060576</v>
      </c>
      <c r="Y418" s="60">
        <v>9961707.4221453015</v>
      </c>
      <c r="Z418" s="60">
        <f t="shared" si="46"/>
        <v>6901131.4221453015</v>
      </c>
      <c r="AA418" s="60">
        <f t="shared" si="47"/>
        <v>183288.54368429986</v>
      </c>
      <c r="AC418" s="61">
        <v>278.55761329495226</v>
      </c>
      <c r="AD418" s="61">
        <f t="shared" si="42"/>
        <v>319.49603206915958</v>
      </c>
      <c r="AE418" s="62">
        <f t="shared" si="43"/>
        <v>40.938418774207321</v>
      </c>
      <c r="AF418" s="60">
        <v>40.498281786941583</v>
      </c>
      <c r="AG418" s="60">
        <v>1</v>
      </c>
      <c r="AH418" s="61">
        <f t="shared" si="48"/>
        <v>319.49603206915958</v>
      </c>
      <c r="AK418" s="61"/>
      <c r="AN418" s="61"/>
      <c r="AO418" s="62"/>
    </row>
    <row r="419" spans="1:41" s="60" customFormat="1">
      <c r="A419" s="63">
        <v>775</v>
      </c>
      <c r="B419" s="64" t="s">
        <v>467</v>
      </c>
      <c r="C419" s="63">
        <v>1</v>
      </c>
      <c r="D419" s="60">
        <v>2237951</v>
      </c>
      <c r="E419" s="60">
        <v>0</v>
      </c>
      <c r="F419" s="60">
        <v>11649</v>
      </c>
      <c r="G419" s="60">
        <v>34701</v>
      </c>
      <c r="H419" s="60">
        <v>0</v>
      </c>
      <c r="I419" s="60">
        <v>0</v>
      </c>
      <c r="J419" s="60">
        <v>912227</v>
      </c>
      <c r="K419" s="60">
        <v>390666</v>
      </c>
      <c r="L419" s="60">
        <v>0</v>
      </c>
      <c r="M419" s="60">
        <v>0</v>
      </c>
      <c r="N419" s="60">
        <v>0</v>
      </c>
      <c r="O419" s="60">
        <v>0</v>
      </c>
      <c r="P419" s="60">
        <v>0</v>
      </c>
      <c r="Q419" s="60">
        <v>0</v>
      </c>
      <c r="R419" s="60">
        <v>0</v>
      </c>
      <c r="S419" s="60">
        <v>0</v>
      </c>
      <c r="T419" s="60" t="s">
        <v>57</v>
      </c>
      <c r="U419" s="60">
        <f t="shared" si="44"/>
        <v>3587194</v>
      </c>
      <c r="V419" s="61">
        <f t="shared" si="45"/>
        <v>4.936533402794276</v>
      </c>
      <c r="X419" s="60">
        <v>63713837</v>
      </c>
      <c r="Y419" s="60">
        <v>72666256</v>
      </c>
      <c r="Z419" s="60">
        <f t="shared" si="46"/>
        <v>8952419</v>
      </c>
      <c r="AA419" s="60">
        <f t="shared" si="47"/>
        <v>441939.15429310134</v>
      </c>
      <c r="AC419" s="61">
        <v>109.71301985194275</v>
      </c>
      <c r="AD419" s="61">
        <f t="shared" si="42"/>
        <v>113.35734943369819</v>
      </c>
      <c r="AE419" s="62">
        <f t="shared" si="43"/>
        <v>3.6443295817554429</v>
      </c>
      <c r="AF419" s="60">
        <v>45.851033919825866</v>
      </c>
      <c r="AG419" s="60">
        <v>1</v>
      </c>
      <c r="AH419" s="61">
        <f t="shared" si="48"/>
        <v>113.35734943369819</v>
      </c>
      <c r="AK419" s="61"/>
      <c r="AN419" s="61"/>
      <c r="AO419" s="62"/>
    </row>
    <row r="420" spans="1:41" s="60" customFormat="1">
      <c r="A420" s="63">
        <v>778</v>
      </c>
      <c r="B420" s="64" t="s">
        <v>468</v>
      </c>
      <c r="C420" s="63">
        <v>1</v>
      </c>
      <c r="D420" s="60">
        <v>167348</v>
      </c>
      <c r="E420" s="60">
        <v>131679</v>
      </c>
      <c r="F420" s="60">
        <v>102643</v>
      </c>
      <c r="G420" s="60">
        <v>0</v>
      </c>
      <c r="H420" s="60">
        <v>0</v>
      </c>
      <c r="I420" s="60">
        <v>0</v>
      </c>
      <c r="J420" s="60">
        <v>165479</v>
      </c>
      <c r="K420" s="60">
        <v>0</v>
      </c>
      <c r="L420" s="60">
        <v>0</v>
      </c>
      <c r="M420" s="60">
        <v>0</v>
      </c>
      <c r="N420" s="60">
        <v>0</v>
      </c>
      <c r="O420" s="60">
        <v>0</v>
      </c>
      <c r="P420" s="60">
        <v>0</v>
      </c>
      <c r="Q420" s="60">
        <v>0</v>
      </c>
      <c r="R420" s="60">
        <v>0</v>
      </c>
      <c r="S420" s="60">
        <v>0</v>
      </c>
      <c r="T420" s="60" t="s">
        <v>57</v>
      </c>
      <c r="U420" s="60">
        <f t="shared" si="44"/>
        <v>567149</v>
      </c>
      <c r="V420" s="61">
        <f t="shared" si="45"/>
        <v>4.0361846028768795</v>
      </c>
      <c r="X420" s="60">
        <v>13203478</v>
      </c>
      <c r="Y420" s="60">
        <v>14051612</v>
      </c>
      <c r="Z420" s="60">
        <f t="shared" si="46"/>
        <v>848134</v>
      </c>
      <c r="AA420" s="60">
        <f t="shared" si="47"/>
        <v>34232.253919763789</v>
      </c>
      <c r="AC420" s="61">
        <v>111.59513893165531</v>
      </c>
      <c r="AD420" s="61">
        <f t="shared" si="42"/>
        <v>106.1642981196336</v>
      </c>
      <c r="AE420" s="62">
        <f t="shared" si="43"/>
        <v>-5.4308408120217138</v>
      </c>
      <c r="AG420" s="60">
        <v>1</v>
      </c>
      <c r="AH420" s="61">
        <f t="shared" si="48"/>
        <v>106.1642981196336</v>
      </c>
      <c r="AK420" s="61"/>
      <c r="AN420" s="61"/>
      <c r="AO420" s="62"/>
    </row>
    <row r="421" spans="1:41" s="60" customFormat="1">
      <c r="A421" s="63">
        <v>780</v>
      </c>
      <c r="B421" s="64" t="s">
        <v>469</v>
      </c>
      <c r="C421" s="63">
        <v>1</v>
      </c>
      <c r="D421" s="60">
        <v>1801096</v>
      </c>
      <c r="E421" s="60">
        <v>2575509</v>
      </c>
      <c r="F421" s="60">
        <v>0</v>
      </c>
      <c r="G421" s="60">
        <v>20710</v>
      </c>
      <c r="H421" s="60">
        <v>0</v>
      </c>
      <c r="I421" s="60">
        <v>0</v>
      </c>
      <c r="J421" s="60">
        <v>0</v>
      </c>
      <c r="K421" s="60">
        <v>0</v>
      </c>
      <c r="L421" s="60">
        <v>0</v>
      </c>
      <c r="M421" s="60">
        <v>0</v>
      </c>
      <c r="N421" s="60">
        <v>0</v>
      </c>
      <c r="O421" s="60">
        <v>0</v>
      </c>
      <c r="P421" s="60">
        <v>0</v>
      </c>
      <c r="Q421" s="60">
        <v>0</v>
      </c>
      <c r="R421" s="60">
        <v>0</v>
      </c>
      <c r="S421" s="60">
        <v>0</v>
      </c>
      <c r="T421" s="60" t="s">
        <v>57</v>
      </c>
      <c r="U421" s="60">
        <f t="shared" si="44"/>
        <v>4397315</v>
      </c>
      <c r="V421" s="61">
        <f t="shared" si="45"/>
        <v>10.490344957808432</v>
      </c>
      <c r="X421" s="60">
        <v>38173063</v>
      </c>
      <c r="Y421" s="60">
        <v>41917735</v>
      </c>
      <c r="Z421" s="60">
        <f t="shared" si="46"/>
        <v>3744672</v>
      </c>
      <c r="AA421" s="60">
        <f t="shared" si="47"/>
        <v>392829.01033846417</v>
      </c>
      <c r="AC421" s="61">
        <v>103.75975736060032</v>
      </c>
      <c r="AD421" s="61">
        <f t="shared" si="42"/>
        <v>108.78064982540579</v>
      </c>
      <c r="AE421" s="62">
        <f t="shared" si="43"/>
        <v>5.0208924648054705</v>
      </c>
      <c r="AF421" s="60">
        <v>30.013513513513516</v>
      </c>
      <c r="AG421" s="60">
        <v>1</v>
      </c>
      <c r="AH421" s="61">
        <f t="shared" si="48"/>
        <v>108.78064982540579</v>
      </c>
      <c r="AK421" s="61"/>
      <c r="AN421" s="61"/>
      <c r="AO421" s="62"/>
    </row>
    <row r="422" spans="1:41" s="60" customFormat="1">
      <c r="A422" s="63">
        <v>801</v>
      </c>
      <c r="B422" s="64" t="s">
        <v>470</v>
      </c>
      <c r="C422" s="63">
        <v>1</v>
      </c>
      <c r="D422" s="60">
        <v>310000</v>
      </c>
      <c r="E422" s="60">
        <v>0</v>
      </c>
      <c r="F422" s="60">
        <v>0</v>
      </c>
      <c r="G422" s="60">
        <v>0</v>
      </c>
      <c r="H422" s="60">
        <v>0</v>
      </c>
      <c r="I422" s="60">
        <v>0</v>
      </c>
      <c r="J422" s="60">
        <v>0</v>
      </c>
      <c r="K422" s="60">
        <v>8500</v>
      </c>
      <c r="L422" s="60">
        <v>0</v>
      </c>
      <c r="M422" s="60">
        <v>0</v>
      </c>
      <c r="N422" s="60">
        <v>0</v>
      </c>
      <c r="O422" s="60">
        <v>0</v>
      </c>
      <c r="P422" s="60">
        <v>0</v>
      </c>
      <c r="Q422" s="60">
        <v>0</v>
      </c>
      <c r="R422" s="60">
        <v>0</v>
      </c>
      <c r="S422" s="60">
        <v>0</v>
      </c>
      <c r="T422" s="60" t="s">
        <v>57</v>
      </c>
      <c r="U422" s="60">
        <f t="shared" si="44"/>
        <v>318500</v>
      </c>
      <c r="V422" s="61">
        <f t="shared" si="45"/>
        <v>2.5631911109658949</v>
      </c>
      <c r="X422" s="60">
        <v>11767240</v>
      </c>
      <c r="Y422" s="60">
        <v>12425917</v>
      </c>
      <c r="Z422" s="60">
        <f t="shared" si="46"/>
        <v>658677</v>
      </c>
      <c r="AA422" s="60">
        <f t="shared" si="47"/>
        <v>16883.150313976828</v>
      </c>
      <c r="AC422" s="61">
        <v>98.262785944112736</v>
      </c>
      <c r="AD422" s="61">
        <f t="shared" si="42"/>
        <v>105.45407291502529</v>
      </c>
      <c r="AE422" s="62">
        <f t="shared" si="43"/>
        <v>7.1912869709125573</v>
      </c>
      <c r="AG422" s="60">
        <v>1</v>
      </c>
      <c r="AH422" s="61">
        <f t="shared" si="48"/>
        <v>105.45407291502529</v>
      </c>
      <c r="AK422" s="61"/>
      <c r="AN422" s="61"/>
      <c r="AO422" s="62"/>
    </row>
    <row r="423" spans="1:41" s="60" customFormat="1">
      <c r="A423" s="63">
        <v>805</v>
      </c>
      <c r="B423" s="64" t="s">
        <v>471</v>
      </c>
      <c r="C423" s="63">
        <v>1</v>
      </c>
      <c r="D423" s="60">
        <v>764457</v>
      </c>
      <c r="E423" s="60">
        <v>0</v>
      </c>
      <c r="F423" s="60">
        <v>0</v>
      </c>
      <c r="G423" s="60">
        <v>0</v>
      </c>
      <c r="H423" s="60">
        <v>0</v>
      </c>
      <c r="I423" s="60">
        <v>0</v>
      </c>
      <c r="J423" s="60">
        <v>0</v>
      </c>
      <c r="K423" s="60">
        <v>0</v>
      </c>
      <c r="L423" s="60">
        <v>0</v>
      </c>
      <c r="M423" s="60">
        <v>0</v>
      </c>
      <c r="N423" s="60">
        <v>0</v>
      </c>
      <c r="O423" s="60">
        <v>0</v>
      </c>
      <c r="P423" s="60">
        <v>0</v>
      </c>
      <c r="Q423" s="60">
        <v>0</v>
      </c>
      <c r="R423" s="60">
        <v>0</v>
      </c>
      <c r="S423" s="60">
        <v>0</v>
      </c>
      <c r="T423" s="60" t="s">
        <v>57</v>
      </c>
      <c r="U423" s="60">
        <f t="shared" si="44"/>
        <v>764457</v>
      </c>
      <c r="V423" s="61">
        <f t="shared" si="45"/>
        <v>4.0314246263392191</v>
      </c>
      <c r="X423" s="60">
        <v>17695720</v>
      </c>
      <c r="Y423" s="60">
        <v>18962453</v>
      </c>
      <c r="Z423" s="60">
        <f t="shared" si="46"/>
        <v>1266733</v>
      </c>
      <c r="AA423" s="60">
        <f t="shared" si="47"/>
        <v>51067.386111965578</v>
      </c>
      <c r="AC423" s="61">
        <v>101.75220342186574</v>
      </c>
      <c r="AD423" s="61">
        <f t="shared" si="42"/>
        <v>106.86982848896814</v>
      </c>
      <c r="AE423" s="62">
        <f t="shared" si="43"/>
        <v>5.1176250671023951</v>
      </c>
      <c r="AG423" s="60">
        <v>1</v>
      </c>
      <c r="AH423" s="61">
        <f t="shared" si="48"/>
        <v>106.86982848896814</v>
      </c>
      <c r="AK423" s="61"/>
      <c r="AN423" s="61"/>
      <c r="AO423" s="62"/>
    </row>
    <row r="424" spans="1:41" s="60" customFormat="1">
      <c r="A424" s="63">
        <v>806</v>
      </c>
      <c r="B424" s="64" t="s">
        <v>472</v>
      </c>
      <c r="C424" s="63">
        <v>1</v>
      </c>
      <c r="D424" s="60">
        <v>1328102</v>
      </c>
      <c r="E424" s="60">
        <v>0</v>
      </c>
      <c r="F424" s="60">
        <v>0</v>
      </c>
      <c r="G424" s="60">
        <v>0</v>
      </c>
      <c r="H424" s="60">
        <v>0</v>
      </c>
      <c r="I424" s="60">
        <v>0</v>
      </c>
      <c r="J424" s="60">
        <v>0</v>
      </c>
      <c r="K424" s="60">
        <v>0</v>
      </c>
      <c r="L424" s="60">
        <v>0</v>
      </c>
      <c r="M424" s="60">
        <v>0</v>
      </c>
      <c r="N424" s="60">
        <v>0</v>
      </c>
      <c r="O424" s="60">
        <v>0</v>
      </c>
      <c r="P424" s="60">
        <v>0</v>
      </c>
      <c r="Q424" s="60">
        <v>0</v>
      </c>
      <c r="R424" s="60">
        <v>0</v>
      </c>
      <c r="S424" s="60">
        <v>0</v>
      </c>
      <c r="T424" s="60" t="s">
        <v>57</v>
      </c>
      <c r="U424" s="60">
        <f t="shared" si="44"/>
        <v>1328102</v>
      </c>
      <c r="V424" s="61">
        <f t="shared" si="45"/>
        <v>8.2025306198629639</v>
      </c>
      <c r="X424" s="60">
        <v>13656513</v>
      </c>
      <c r="Y424" s="60">
        <v>16191369</v>
      </c>
      <c r="Z424" s="60">
        <f t="shared" si="46"/>
        <v>2534856</v>
      </c>
      <c r="AA424" s="60">
        <f t="shared" si="47"/>
        <v>207922.33956943356</v>
      </c>
      <c r="AC424" s="61">
        <v>111.37588234383529</v>
      </c>
      <c r="AD424" s="61">
        <f t="shared" si="42"/>
        <v>117.03900300487078</v>
      </c>
      <c r="AE424" s="62">
        <f t="shared" si="43"/>
        <v>5.6631206610354923</v>
      </c>
      <c r="AG424" s="60">
        <v>1</v>
      </c>
      <c r="AH424" s="61">
        <f t="shared" si="48"/>
        <v>117.03900300487078</v>
      </c>
      <c r="AK424" s="61"/>
      <c r="AN424" s="61"/>
      <c r="AO424" s="62"/>
    </row>
    <row r="425" spans="1:41" s="60" customFormat="1">
      <c r="A425" s="63">
        <v>810</v>
      </c>
      <c r="B425" s="64" t="s">
        <v>473</v>
      </c>
      <c r="C425" s="63">
        <v>1</v>
      </c>
      <c r="D425" s="60">
        <v>291901</v>
      </c>
      <c r="E425" s="60">
        <v>0</v>
      </c>
      <c r="F425" s="60">
        <v>0</v>
      </c>
      <c r="G425" s="60">
        <v>0</v>
      </c>
      <c r="H425" s="60">
        <v>0</v>
      </c>
      <c r="I425" s="60">
        <v>0</v>
      </c>
      <c r="J425" s="60">
        <v>0</v>
      </c>
      <c r="K425" s="60">
        <v>0</v>
      </c>
      <c r="L425" s="60">
        <v>0</v>
      </c>
      <c r="M425" s="60">
        <v>0</v>
      </c>
      <c r="N425" s="60">
        <v>0</v>
      </c>
      <c r="O425" s="60">
        <v>0</v>
      </c>
      <c r="P425" s="60">
        <v>0</v>
      </c>
      <c r="Q425" s="60">
        <v>0</v>
      </c>
      <c r="R425" s="60">
        <v>0</v>
      </c>
      <c r="S425" s="60">
        <v>0</v>
      </c>
      <c r="T425" s="60" t="s">
        <v>57</v>
      </c>
      <c r="U425" s="60">
        <f t="shared" si="44"/>
        <v>291901</v>
      </c>
      <c r="V425" s="61">
        <f t="shared" si="45"/>
        <v>1.442719392681963</v>
      </c>
      <c r="X425" s="60">
        <v>19738678</v>
      </c>
      <c r="Y425" s="60">
        <v>20232694</v>
      </c>
      <c r="Z425" s="60">
        <f t="shared" si="46"/>
        <v>494016</v>
      </c>
      <c r="AA425" s="60">
        <f t="shared" si="47"/>
        <v>7127.2646349517272</v>
      </c>
      <c r="AC425" s="61">
        <v>100.51302157268</v>
      </c>
      <c r="AD425" s="61">
        <f t="shared" si="42"/>
        <v>102.46667347917145</v>
      </c>
      <c r="AE425" s="62">
        <f t="shared" si="43"/>
        <v>1.9536519064914444</v>
      </c>
      <c r="AG425" s="60">
        <v>1</v>
      </c>
      <c r="AH425" s="61">
        <f t="shared" si="48"/>
        <v>102.46667347917145</v>
      </c>
      <c r="AK425" s="61"/>
      <c r="AN425" s="61"/>
      <c r="AO425" s="62"/>
    </row>
    <row r="426" spans="1:41" s="60" customFormat="1">
      <c r="A426" s="63">
        <v>815</v>
      </c>
      <c r="B426" s="64" t="s">
        <v>474</v>
      </c>
      <c r="C426" s="63">
        <v>1</v>
      </c>
      <c r="D426" s="60">
        <v>531186</v>
      </c>
      <c r="E426" s="60">
        <v>0</v>
      </c>
      <c r="F426" s="60">
        <v>0</v>
      </c>
      <c r="G426" s="60">
        <v>0</v>
      </c>
      <c r="H426" s="60">
        <v>0</v>
      </c>
      <c r="I426" s="60">
        <v>0</v>
      </c>
      <c r="J426" s="60">
        <v>0</v>
      </c>
      <c r="K426" s="60">
        <v>0</v>
      </c>
      <c r="L426" s="60">
        <v>0</v>
      </c>
      <c r="M426" s="60">
        <v>0</v>
      </c>
      <c r="N426" s="60">
        <v>0</v>
      </c>
      <c r="O426" s="60">
        <v>0</v>
      </c>
      <c r="P426" s="60">
        <v>0</v>
      </c>
      <c r="Q426" s="60">
        <v>0</v>
      </c>
      <c r="R426" s="60">
        <v>0</v>
      </c>
      <c r="S426" s="60">
        <v>0</v>
      </c>
      <c r="T426" s="60" t="s">
        <v>57</v>
      </c>
      <c r="U426" s="60">
        <f t="shared" si="44"/>
        <v>531186</v>
      </c>
      <c r="V426" s="61">
        <f t="shared" si="45"/>
        <v>4.2327938610121674</v>
      </c>
      <c r="X426" s="60">
        <v>10012278</v>
      </c>
      <c r="Y426" s="60">
        <v>12549300</v>
      </c>
      <c r="Z426" s="60">
        <f t="shared" si="46"/>
        <v>2537022</v>
      </c>
      <c r="AA426" s="60">
        <f t="shared" si="47"/>
        <v>107386.91146852812</v>
      </c>
      <c r="AC426" s="61">
        <v>118.77668329278015</v>
      </c>
      <c r="AD426" s="61">
        <f t="shared" si="42"/>
        <v>124.26655640735775</v>
      </c>
      <c r="AE426" s="62">
        <f t="shared" si="43"/>
        <v>5.4898731145776054</v>
      </c>
      <c r="AG426" s="60">
        <v>1</v>
      </c>
      <c r="AH426" s="61">
        <f t="shared" si="48"/>
        <v>124.26655640735775</v>
      </c>
      <c r="AK426" s="61"/>
      <c r="AN426" s="61"/>
      <c r="AO426" s="62"/>
    </row>
    <row r="427" spans="1:41" s="60" customFormat="1">
      <c r="A427" s="63">
        <v>817</v>
      </c>
      <c r="B427" s="64" t="s">
        <v>475</v>
      </c>
      <c r="C427" s="63">
        <v>1</v>
      </c>
      <c r="D427" s="60">
        <v>215146</v>
      </c>
      <c r="E427" s="60">
        <v>0</v>
      </c>
      <c r="F427" s="60">
        <v>0</v>
      </c>
      <c r="G427" s="60">
        <v>0</v>
      </c>
      <c r="H427" s="60">
        <v>0</v>
      </c>
      <c r="I427" s="60">
        <v>0</v>
      </c>
      <c r="J427" s="60">
        <v>0</v>
      </c>
      <c r="K427" s="60">
        <v>0</v>
      </c>
      <c r="L427" s="60">
        <v>0</v>
      </c>
      <c r="M427" s="60">
        <v>0</v>
      </c>
      <c r="N427" s="60">
        <v>0</v>
      </c>
      <c r="O427" s="60">
        <v>0</v>
      </c>
      <c r="P427" s="60">
        <v>0</v>
      </c>
      <c r="Q427" s="60">
        <v>0</v>
      </c>
      <c r="R427" s="60">
        <v>0</v>
      </c>
      <c r="S427" s="60">
        <v>0</v>
      </c>
      <c r="U427" s="60">
        <f t="shared" si="44"/>
        <v>0</v>
      </c>
      <c r="V427" s="61">
        <f t="shared" si="45"/>
        <v>0</v>
      </c>
      <c r="X427" s="60">
        <v>14984779</v>
      </c>
      <c r="Y427" s="60">
        <v>14982475</v>
      </c>
      <c r="Z427" s="60">
        <f t="shared" si="46"/>
        <v>0</v>
      </c>
      <c r="AA427" s="60">
        <f t="shared" si="47"/>
        <v>0</v>
      </c>
      <c r="AC427" s="61">
        <v>129.95738284873568</v>
      </c>
      <c r="AD427" s="61">
        <f t="shared" si="42"/>
        <v>99.984624397863996</v>
      </c>
      <c r="AE427" s="62">
        <f t="shared" si="43"/>
        <v>-29.97275845087168</v>
      </c>
      <c r="AG427" s="60">
        <v>1</v>
      </c>
      <c r="AH427" s="61">
        <f t="shared" si="48"/>
        <v>99.984624397863996</v>
      </c>
      <c r="AK427" s="61"/>
      <c r="AN427" s="61"/>
      <c r="AO427" s="62"/>
    </row>
    <row r="428" spans="1:41" s="60" customFormat="1">
      <c r="A428" s="63">
        <v>818</v>
      </c>
      <c r="B428" s="64" t="s">
        <v>476</v>
      </c>
      <c r="C428" s="63">
        <v>1</v>
      </c>
      <c r="D428" s="60">
        <v>380000</v>
      </c>
      <c r="E428" s="60">
        <v>0</v>
      </c>
      <c r="F428" s="60">
        <v>0</v>
      </c>
      <c r="G428" s="60">
        <v>0</v>
      </c>
      <c r="H428" s="60">
        <v>0</v>
      </c>
      <c r="I428" s="60">
        <v>0</v>
      </c>
      <c r="J428" s="60">
        <v>0</v>
      </c>
      <c r="K428" s="60">
        <v>0</v>
      </c>
      <c r="L428" s="60">
        <v>0</v>
      </c>
      <c r="M428" s="60">
        <v>0</v>
      </c>
      <c r="N428" s="60">
        <v>0</v>
      </c>
      <c r="O428" s="60">
        <v>0</v>
      </c>
      <c r="P428" s="60">
        <v>0</v>
      </c>
      <c r="Q428" s="60">
        <v>0</v>
      </c>
      <c r="R428" s="60">
        <v>0</v>
      </c>
      <c r="S428" s="60">
        <v>0</v>
      </c>
      <c r="T428" s="60" t="s">
        <v>57</v>
      </c>
      <c r="U428" s="60">
        <f t="shared" si="44"/>
        <v>380000</v>
      </c>
      <c r="V428" s="61">
        <f t="shared" si="45"/>
        <v>4.0709240676244765</v>
      </c>
      <c r="X428" s="60">
        <v>7425790</v>
      </c>
      <c r="Y428" s="60">
        <v>9334490</v>
      </c>
      <c r="Z428" s="60">
        <f t="shared" si="46"/>
        <v>1908700</v>
      </c>
      <c r="AA428" s="60">
        <f t="shared" si="47"/>
        <v>77701.727678748372</v>
      </c>
      <c r="AC428" s="61">
        <v>115.411395656534</v>
      </c>
      <c r="AD428" s="61">
        <f t="shared" si="42"/>
        <v>124.65728592272679</v>
      </c>
      <c r="AE428" s="62">
        <f t="shared" si="43"/>
        <v>9.245890266192788</v>
      </c>
      <c r="AG428" s="60">
        <v>1</v>
      </c>
      <c r="AH428" s="61">
        <f t="shared" si="48"/>
        <v>124.65728592272679</v>
      </c>
      <c r="AK428" s="61"/>
      <c r="AN428" s="61"/>
      <c r="AO428" s="62"/>
    </row>
    <row r="429" spans="1:41" s="60" customFormat="1">
      <c r="A429" s="63">
        <v>821</v>
      </c>
      <c r="B429" s="64" t="s">
        <v>477</v>
      </c>
      <c r="C429" s="63">
        <v>1</v>
      </c>
      <c r="D429" s="60">
        <v>704000</v>
      </c>
      <c r="E429" s="60">
        <v>0</v>
      </c>
      <c r="F429" s="60">
        <v>0</v>
      </c>
      <c r="G429" s="60">
        <v>0</v>
      </c>
      <c r="H429" s="60">
        <v>0</v>
      </c>
      <c r="I429" s="60">
        <v>0</v>
      </c>
      <c r="J429" s="60">
        <v>0</v>
      </c>
      <c r="K429" s="60">
        <v>0</v>
      </c>
      <c r="L429" s="60">
        <v>0</v>
      </c>
      <c r="M429" s="60">
        <v>0</v>
      </c>
      <c r="N429" s="60">
        <v>0</v>
      </c>
      <c r="O429" s="60">
        <v>0</v>
      </c>
      <c r="P429" s="60">
        <v>0</v>
      </c>
      <c r="Q429" s="60">
        <v>0</v>
      </c>
      <c r="R429" s="60">
        <v>0</v>
      </c>
      <c r="S429" s="60">
        <v>0</v>
      </c>
      <c r="T429" s="60" t="s">
        <v>57</v>
      </c>
      <c r="U429" s="60">
        <f t="shared" si="44"/>
        <v>704000</v>
      </c>
      <c r="V429" s="61">
        <f t="shared" si="45"/>
        <v>3.0378851900335273</v>
      </c>
      <c r="X429" s="60">
        <v>22550978</v>
      </c>
      <c r="Y429" s="60">
        <v>23174016</v>
      </c>
      <c r="Z429" s="60">
        <f t="shared" si="46"/>
        <v>623038</v>
      </c>
      <c r="AA429" s="60">
        <f t="shared" si="47"/>
        <v>18927.179130281089</v>
      </c>
      <c r="AC429" s="61">
        <v>98.911343059838245</v>
      </c>
      <c r="AD429" s="61">
        <f t="shared" si="42"/>
        <v>102.67886750131066</v>
      </c>
      <c r="AE429" s="62">
        <f t="shared" si="43"/>
        <v>3.7675244414724176</v>
      </c>
      <c r="AG429" s="60">
        <v>1</v>
      </c>
      <c r="AH429" s="61">
        <f t="shared" si="48"/>
        <v>102.67886750131066</v>
      </c>
      <c r="AK429" s="61"/>
      <c r="AN429" s="61"/>
      <c r="AO429" s="62"/>
    </row>
    <row r="430" spans="1:41" s="60" customFormat="1">
      <c r="A430" s="63">
        <v>823</v>
      </c>
      <c r="B430" s="64" t="s">
        <v>478</v>
      </c>
      <c r="C430" s="63">
        <v>1</v>
      </c>
      <c r="D430" s="60">
        <v>1388399</v>
      </c>
      <c r="E430" s="60">
        <v>0</v>
      </c>
      <c r="F430" s="60">
        <v>53886.683772179174</v>
      </c>
      <c r="G430" s="60">
        <v>0</v>
      </c>
      <c r="H430" s="60">
        <v>0</v>
      </c>
      <c r="I430" s="60">
        <v>0</v>
      </c>
      <c r="J430" s="60">
        <v>0</v>
      </c>
      <c r="K430" s="60">
        <v>70000</v>
      </c>
      <c r="L430" s="60">
        <v>0</v>
      </c>
      <c r="M430" s="60">
        <v>0</v>
      </c>
      <c r="N430" s="60">
        <v>0</v>
      </c>
      <c r="O430" s="60">
        <v>0</v>
      </c>
      <c r="P430" s="60">
        <v>0</v>
      </c>
      <c r="Q430" s="60">
        <v>0</v>
      </c>
      <c r="R430" s="60">
        <v>0</v>
      </c>
      <c r="S430" s="60">
        <v>0</v>
      </c>
      <c r="T430" s="60" t="s">
        <v>57</v>
      </c>
      <c r="U430" s="60">
        <f t="shared" si="44"/>
        <v>1512285.6837721791</v>
      </c>
      <c r="V430" s="61">
        <f t="shared" si="45"/>
        <v>5.8893592363698737</v>
      </c>
      <c r="X430" s="60">
        <v>25639135</v>
      </c>
      <c r="Y430" s="60">
        <v>25678272</v>
      </c>
      <c r="Z430" s="60">
        <f t="shared" si="46"/>
        <v>39137</v>
      </c>
      <c r="AA430" s="60">
        <f t="shared" si="47"/>
        <v>2304.9185243380775</v>
      </c>
      <c r="AC430" s="61">
        <v>105.70196953294651</v>
      </c>
      <c r="AD430" s="61">
        <f t="shared" si="42"/>
        <v>100.14365571020886</v>
      </c>
      <c r="AE430" s="62">
        <f t="shared" si="43"/>
        <v>-5.5583138227376452</v>
      </c>
      <c r="AG430" s="60">
        <v>1</v>
      </c>
      <c r="AH430" s="61">
        <f t="shared" si="48"/>
        <v>100.14365571020886</v>
      </c>
      <c r="AK430" s="61"/>
      <c r="AN430" s="61"/>
      <c r="AO430" s="62"/>
    </row>
    <row r="431" spans="1:41" s="60" customFormat="1">
      <c r="A431" s="63">
        <v>825</v>
      </c>
      <c r="B431" s="64" t="s">
        <v>479</v>
      </c>
      <c r="C431" s="63">
        <v>1</v>
      </c>
      <c r="D431" s="60">
        <v>768551</v>
      </c>
      <c r="E431" s="60">
        <v>0</v>
      </c>
      <c r="F431" s="60">
        <v>3163</v>
      </c>
      <c r="G431" s="60">
        <v>0</v>
      </c>
      <c r="H431" s="60">
        <v>0</v>
      </c>
      <c r="I431" s="60">
        <v>0</v>
      </c>
      <c r="J431" s="60">
        <v>0</v>
      </c>
      <c r="K431" s="60">
        <v>0</v>
      </c>
      <c r="L431" s="60">
        <v>0</v>
      </c>
      <c r="M431" s="60">
        <v>0</v>
      </c>
      <c r="N431" s="60">
        <v>0</v>
      </c>
      <c r="O431" s="60">
        <v>0</v>
      </c>
      <c r="P431" s="60">
        <v>0</v>
      </c>
      <c r="Q431" s="60">
        <v>0</v>
      </c>
      <c r="R431" s="60">
        <v>0</v>
      </c>
      <c r="S431" s="60">
        <v>0</v>
      </c>
      <c r="T431" s="60" t="s">
        <v>57</v>
      </c>
      <c r="U431" s="60">
        <f t="shared" si="44"/>
        <v>771714</v>
      </c>
      <c r="V431" s="61">
        <f t="shared" si="45"/>
        <v>2.2335890621475256</v>
      </c>
      <c r="X431" s="60">
        <v>33725633</v>
      </c>
      <c r="Y431" s="60">
        <v>34550402</v>
      </c>
      <c r="Z431" s="60">
        <f t="shared" si="46"/>
        <v>824769</v>
      </c>
      <c r="AA431" s="60">
        <f t="shared" si="47"/>
        <v>18421.950171983528</v>
      </c>
      <c r="AC431" s="61">
        <v>105.83285655412251</v>
      </c>
      <c r="AD431" s="61">
        <f t="shared" si="42"/>
        <v>102.39090264022033</v>
      </c>
      <c r="AE431" s="62">
        <f t="shared" si="43"/>
        <v>-3.4419539139021822</v>
      </c>
      <c r="AG431" s="60">
        <v>1</v>
      </c>
      <c r="AH431" s="61">
        <f t="shared" si="48"/>
        <v>102.39090264022033</v>
      </c>
      <c r="AK431" s="61"/>
      <c r="AN431" s="61"/>
      <c r="AO431" s="62"/>
    </row>
    <row r="432" spans="1:41" s="60" customFormat="1">
      <c r="A432" s="63">
        <v>828</v>
      </c>
      <c r="B432" s="64" t="s">
        <v>480</v>
      </c>
      <c r="C432" s="63">
        <v>1</v>
      </c>
      <c r="D432" s="60">
        <v>1724027</v>
      </c>
      <c r="E432" s="60">
        <v>0</v>
      </c>
      <c r="F432" s="60">
        <v>15306</v>
      </c>
      <c r="G432" s="60">
        <v>0</v>
      </c>
      <c r="H432" s="60">
        <v>0</v>
      </c>
      <c r="I432" s="60">
        <v>0</v>
      </c>
      <c r="J432" s="60">
        <v>0</v>
      </c>
      <c r="K432" s="60">
        <v>0</v>
      </c>
      <c r="L432" s="60">
        <v>0</v>
      </c>
      <c r="M432" s="60">
        <v>0</v>
      </c>
      <c r="N432" s="60">
        <v>0</v>
      </c>
      <c r="O432" s="60">
        <v>0</v>
      </c>
      <c r="P432" s="60">
        <v>0</v>
      </c>
      <c r="Q432" s="60">
        <v>0</v>
      </c>
      <c r="R432" s="60">
        <v>0</v>
      </c>
      <c r="S432" s="60">
        <v>0</v>
      </c>
      <c r="T432" s="60" t="s">
        <v>57</v>
      </c>
      <c r="U432" s="60">
        <f t="shared" si="44"/>
        <v>1739333</v>
      </c>
      <c r="V432" s="61">
        <f t="shared" si="45"/>
        <v>4.9796293706383796</v>
      </c>
      <c r="X432" s="60">
        <v>34545660</v>
      </c>
      <c r="Y432" s="60">
        <v>34928965</v>
      </c>
      <c r="Z432" s="60">
        <f t="shared" si="46"/>
        <v>383305</v>
      </c>
      <c r="AA432" s="60">
        <f t="shared" si="47"/>
        <v>19087.16835912544</v>
      </c>
      <c r="AC432" s="61">
        <v>100.06836344359169</v>
      </c>
      <c r="AD432" s="61">
        <f t="shared" si="42"/>
        <v>101.05430850544144</v>
      </c>
      <c r="AE432" s="62">
        <f t="shared" si="43"/>
        <v>0.98594506184974762</v>
      </c>
      <c r="AG432" s="60">
        <v>1</v>
      </c>
      <c r="AH432" s="61">
        <f t="shared" si="48"/>
        <v>101.05430850544144</v>
      </c>
      <c r="AK432" s="61"/>
      <c r="AN432" s="61"/>
      <c r="AO432" s="62"/>
    </row>
    <row r="433" spans="1:41" s="60" customFormat="1">
      <c r="A433" s="63">
        <v>829</v>
      </c>
      <c r="B433" s="64" t="s">
        <v>481</v>
      </c>
      <c r="C433" s="63">
        <v>1</v>
      </c>
      <c r="D433" s="60">
        <v>486000</v>
      </c>
      <c r="E433" s="60">
        <v>0</v>
      </c>
      <c r="F433" s="60">
        <v>0</v>
      </c>
      <c r="G433" s="60">
        <v>0</v>
      </c>
      <c r="H433" s="60">
        <v>0</v>
      </c>
      <c r="I433" s="60">
        <v>0</v>
      </c>
      <c r="J433" s="60">
        <v>0</v>
      </c>
      <c r="K433" s="60">
        <v>0</v>
      </c>
      <c r="L433" s="60">
        <v>0</v>
      </c>
      <c r="M433" s="60">
        <v>0</v>
      </c>
      <c r="N433" s="60">
        <v>0</v>
      </c>
      <c r="O433" s="60">
        <v>0</v>
      </c>
      <c r="P433" s="60">
        <v>0</v>
      </c>
      <c r="Q433" s="60">
        <v>0</v>
      </c>
      <c r="R433" s="60">
        <v>0</v>
      </c>
      <c r="S433" s="60">
        <v>0</v>
      </c>
      <c r="T433" s="60" t="s">
        <v>57</v>
      </c>
      <c r="U433" s="60">
        <f t="shared" si="44"/>
        <v>486000</v>
      </c>
      <c r="V433" s="61">
        <f t="shared" si="45"/>
        <v>3.0987921724254677</v>
      </c>
      <c r="X433" s="60">
        <v>11573926</v>
      </c>
      <c r="Y433" s="60">
        <v>15683530</v>
      </c>
      <c r="Z433" s="60">
        <f t="shared" si="46"/>
        <v>4109604</v>
      </c>
      <c r="AA433" s="60">
        <f t="shared" si="47"/>
        <v>127348.08706968393</v>
      </c>
      <c r="AC433" s="61">
        <v>130.43590240366515</v>
      </c>
      <c r="AD433" s="61">
        <f t="shared" si="42"/>
        <v>134.40713127879263</v>
      </c>
      <c r="AE433" s="62">
        <f t="shared" si="43"/>
        <v>3.9712288751274798</v>
      </c>
      <c r="AG433" s="60">
        <v>1</v>
      </c>
      <c r="AH433" s="61">
        <f t="shared" si="48"/>
        <v>134.40713127879263</v>
      </c>
      <c r="AK433" s="61"/>
      <c r="AN433" s="61"/>
      <c r="AO433" s="62"/>
    </row>
    <row r="434" spans="1:41" s="60" customFormat="1">
      <c r="A434" s="63">
        <v>830</v>
      </c>
      <c r="B434" s="64" t="s">
        <v>482</v>
      </c>
      <c r="C434" s="63">
        <v>1</v>
      </c>
      <c r="D434" s="60">
        <v>590000</v>
      </c>
      <c r="E434" s="60">
        <v>0</v>
      </c>
      <c r="F434" s="60">
        <v>0</v>
      </c>
      <c r="G434" s="60">
        <v>0</v>
      </c>
      <c r="H434" s="60">
        <v>0</v>
      </c>
      <c r="I434" s="60">
        <v>0</v>
      </c>
      <c r="J434" s="60">
        <v>30000</v>
      </c>
      <c r="K434" s="60">
        <v>0</v>
      </c>
      <c r="L434" s="60">
        <v>0</v>
      </c>
      <c r="M434" s="60">
        <v>0</v>
      </c>
      <c r="N434" s="60">
        <v>0</v>
      </c>
      <c r="O434" s="60">
        <v>0</v>
      </c>
      <c r="P434" s="60">
        <v>0</v>
      </c>
      <c r="Q434" s="60">
        <v>0</v>
      </c>
      <c r="R434" s="60">
        <v>0</v>
      </c>
      <c r="S434" s="60">
        <v>0</v>
      </c>
      <c r="T434" s="60" t="s">
        <v>57</v>
      </c>
      <c r="U434" s="60">
        <f t="shared" si="44"/>
        <v>620000</v>
      </c>
      <c r="V434" s="61">
        <f t="shared" si="45"/>
        <v>5.7319146536398122</v>
      </c>
      <c r="X434" s="60">
        <v>7154168</v>
      </c>
      <c r="Y434" s="60">
        <v>10816630</v>
      </c>
      <c r="Z434" s="60">
        <f t="shared" si="46"/>
        <v>3662462</v>
      </c>
      <c r="AA434" s="60">
        <f t="shared" si="47"/>
        <v>209929.19606198973</v>
      </c>
      <c r="AC434" s="61">
        <v>145.53056929973437</v>
      </c>
      <c r="AD434" s="61">
        <f t="shared" si="42"/>
        <v>148.25904009995307</v>
      </c>
      <c r="AE434" s="62">
        <f t="shared" si="43"/>
        <v>2.7284708002187017</v>
      </c>
      <c r="AG434" s="60">
        <v>1</v>
      </c>
      <c r="AH434" s="61">
        <f t="shared" si="48"/>
        <v>148.25904009995307</v>
      </c>
      <c r="AK434" s="61"/>
      <c r="AN434" s="61"/>
      <c r="AO434" s="62"/>
    </row>
    <row r="435" spans="1:41" s="60" customFormat="1">
      <c r="A435" s="63">
        <v>832</v>
      </c>
      <c r="B435" s="64" t="s">
        <v>483</v>
      </c>
      <c r="C435" s="63">
        <v>1</v>
      </c>
      <c r="D435" s="60">
        <v>806181</v>
      </c>
      <c r="E435" s="60">
        <v>500</v>
      </c>
      <c r="F435" s="60">
        <v>30001</v>
      </c>
      <c r="G435" s="60">
        <v>0</v>
      </c>
      <c r="H435" s="60">
        <v>0</v>
      </c>
      <c r="I435" s="60">
        <v>0</v>
      </c>
      <c r="J435" s="60">
        <v>0</v>
      </c>
      <c r="K435" s="60">
        <v>0</v>
      </c>
      <c r="L435" s="60">
        <v>0</v>
      </c>
      <c r="M435" s="60">
        <v>0</v>
      </c>
      <c r="N435" s="60">
        <v>0</v>
      </c>
      <c r="O435" s="60">
        <v>0</v>
      </c>
      <c r="P435" s="60">
        <v>0</v>
      </c>
      <c r="Q435" s="60">
        <v>0</v>
      </c>
      <c r="R435" s="60">
        <v>0</v>
      </c>
      <c r="S435" s="60">
        <v>0</v>
      </c>
      <c r="T435" s="60" t="s">
        <v>57</v>
      </c>
      <c r="U435" s="60">
        <f t="shared" si="44"/>
        <v>836682</v>
      </c>
      <c r="V435" s="61">
        <f t="shared" si="45"/>
        <v>3.7387815706947221</v>
      </c>
      <c r="X435" s="60">
        <v>22098279</v>
      </c>
      <c r="Y435" s="60">
        <v>22378467</v>
      </c>
      <c r="Z435" s="60">
        <f t="shared" si="46"/>
        <v>280188</v>
      </c>
      <c r="AA435" s="60">
        <f t="shared" si="47"/>
        <v>10475.617307298127</v>
      </c>
      <c r="AC435" s="61">
        <v>101.60103550666173</v>
      </c>
      <c r="AD435" s="61">
        <f t="shared" si="42"/>
        <v>101.22051306661801</v>
      </c>
      <c r="AE435" s="62">
        <f t="shared" si="43"/>
        <v>-0.38052244004371971</v>
      </c>
      <c r="AG435" s="60">
        <v>1</v>
      </c>
      <c r="AH435" s="61">
        <f t="shared" si="48"/>
        <v>101.22051306661801</v>
      </c>
      <c r="AK435" s="61"/>
      <c r="AN435" s="61"/>
      <c r="AO435" s="62"/>
    </row>
    <row r="436" spans="1:41" s="60" customFormat="1">
      <c r="A436" s="63">
        <v>851</v>
      </c>
      <c r="B436" s="64" t="s">
        <v>484</v>
      </c>
      <c r="C436" s="63">
        <v>1</v>
      </c>
      <c r="D436" s="60">
        <v>499784</v>
      </c>
      <c r="E436" s="60">
        <v>0</v>
      </c>
      <c r="F436" s="60">
        <v>0</v>
      </c>
      <c r="G436" s="60">
        <v>0</v>
      </c>
      <c r="H436" s="60">
        <v>0</v>
      </c>
      <c r="I436" s="60">
        <v>0</v>
      </c>
      <c r="J436" s="60">
        <v>0</v>
      </c>
      <c r="K436" s="60">
        <v>0</v>
      </c>
      <c r="L436" s="60">
        <v>0</v>
      </c>
      <c r="M436" s="60">
        <v>0</v>
      </c>
      <c r="N436" s="60">
        <v>0</v>
      </c>
      <c r="O436" s="60">
        <v>0</v>
      </c>
      <c r="P436" s="60">
        <v>0</v>
      </c>
      <c r="Q436" s="60">
        <v>0</v>
      </c>
      <c r="R436" s="60">
        <v>0</v>
      </c>
      <c r="S436" s="60">
        <v>0</v>
      </c>
      <c r="T436" s="60" t="s">
        <v>57</v>
      </c>
      <c r="U436" s="60">
        <f t="shared" si="44"/>
        <v>499784</v>
      </c>
      <c r="V436" s="61">
        <f t="shared" si="45"/>
        <v>6.6552927383877538</v>
      </c>
      <c r="X436" s="60">
        <v>7193835</v>
      </c>
      <c r="Y436" s="60">
        <v>7509572</v>
      </c>
      <c r="Z436" s="60">
        <f t="shared" si="46"/>
        <v>315737</v>
      </c>
      <c r="AA436" s="60">
        <f t="shared" si="47"/>
        <v>21013.221633403344</v>
      </c>
      <c r="AC436" s="61">
        <v>103.64983218189674</v>
      </c>
      <c r="AD436" s="61">
        <f t="shared" si="42"/>
        <v>104.09689377594282</v>
      </c>
      <c r="AE436" s="62">
        <f t="shared" si="43"/>
        <v>0.44706159404607604</v>
      </c>
      <c r="AG436" s="60">
        <v>1</v>
      </c>
      <c r="AH436" s="61">
        <f t="shared" si="48"/>
        <v>104.09689377594282</v>
      </c>
      <c r="AK436" s="61"/>
      <c r="AN436" s="61"/>
      <c r="AO436" s="62"/>
    </row>
    <row r="437" spans="1:41" s="60" customFormat="1">
      <c r="A437" s="63">
        <v>852</v>
      </c>
      <c r="B437" s="64" t="s">
        <v>485</v>
      </c>
      <c r="C437" s="63">
        <v>1</v>
      </c>
      <c r="D437" s="60">
        <v>375060</v>
      </c>
      <c r="E437" s="60">
        <v>0</v>
      </c>
      <c r="F437" s="60">
        <v>3283.88</v>
      </c>
      <c r="G437" s="60">
        <v>0</v>
      </c>
      <c r="H437" s="60">
        <v>0</v>
      </c>
      <c r="I437" s="60">
        <v>0</v>
      </c>
      <c r="J437" s="60">
        <v>0</v>
      </c>
      <c r="K437" s="60">
        <v>0</v>
      </c>
      <c r="L437" s="60">
        <v>0</v>
      </c>
      <c r="M437" s="60">
        <v>0</v>
      </c>
      <c r="N437" s="60">
        <v>0</v>
      </c>
      <c r="O437" s="60">
        <v>0</v>
      </c>
      <c r="P437" s="60">
        <v>0</v>
      </c>
      <c r="Q437" s="60">
        <v>0</v>
      </c>
      <c r="R437" s="60">
        <v>0</v>
      </c>
      <c r="S437" s="60">
        <v>0</v>
      </c>
      <c r="T437" s="60" t="s">
        <v>57</v>
      </c>
      <c r="U437" s="60">
        <f t="shared" si="44"/>
        <v>378343.88</v>
      </c>
      <c r="V437" s="61">
        <f t="shared" si="45"/>
        <v>3.4897965038010201</v>
      </c>
      <c r="X437" s="60">
        <v>10305011</v>
      </c>
      <c r="Y437" s="60">
        <v>10841431</v>
      </c>
      <c r="Z437" s="60">
        <f t="shared" si="46"/>
        <v>536420</v>
      </c>
      <c r="AA437" s="60">
        <f t="shared" si="47"/>
        <v>18719.966405689433</v>
      </c>
      <c r="AC437" s="61">
        <v>98.269692140319137</v>
      </c>
      <c r="AD437" s="61">
        <f t="shared" si="42"/>
        <v>105.02376982998184</v>
      </c>
      <c r="AE437" s="62">
        <f t="shared" si="43"/>
        <v>6.7540776896627079</v>
      </c>
      <c r="AG437" s="60">
        <v>1</v>
      </c>
      <c r="AH437" s="61">
        <f t="shared" si="48"/>
        <v>105.02376982998184</v>
      </c>
      <c r="AK437" s="61"/>
      <c r="AN437" s="61"/>
      <c r="AO437" s="62"/>
    </row>
    <row r="438" spans="1:41" s="60" customFormat="1">
      <c r="A438" s="63">
        <v>853</v>
      </c>
      <c r="B438" s="64" t="s">
        <v>486</v>
      </c>
      <c r="C438" s="63">
        <v>1</v>
      </c>
      <c r="D438" s="60">
        <v>1368482</v>
      </c>
      <c r="E438" s="60">
        <v>0</v>
      </c>
      <c r="F438" s="60">
        <v>0</v>
      </c>
      <c r="G438" s="60">
        <v>0</v>
      </c>
      <c r="H438" s="60">
        <v>0</v>
      </c>
      <c r="I438" s="60">
        <v>0</v>
      </c>
      <c r="J438" s="60">
        <v>0</v>
      </c>
      <c r="K438" s="60">
        <v>0</v>
      </c>
      <c r="L438" s="60">
        <v>0</v>
      </c>
      <c r="M438" s="60">
        <v>0</v>
      </c>
      <c r="N438" s="60">
        <v>0</v>
      </c>
      <c r="O438" s="60">
        <v>0</v>
      </c>
      <c r="P438" s="60">
        <v>0</v>
      </c>
      <c r="Q438" s="60">
        <v>0</v>
      </c>
      <c r="R438" s="60">
        <v>0</v>
      </c>
      <c r="S438" s="60">
        <v>0</v>
      </c>
      <c r="T438" s="60" t="s">
        <v>57</v>
      </c>
      <c r="U438" s="60">
        <f t="shared" si="44"/>
        <v>1368482</v>
      </c>
      <c r="V438" s="61">
        <f t="shared" si="45"/>
        <v>6.4384006792943165</v>
      </c>
      <c r="X438" s="60">
        <v>20104161</v>
      </c>
      <c r="Y438" s="60">
        <v>21254999</v>
      </c>
      <c r="Z438" s="60">
        <f t="shared" si="46"/>
        <v>1150838</v>
      </c>
      <c r="AA438" s="60">
        <f t="shared" si="47"/>
        <v>74095.561609577126</v>
      </c>
      <c r="AC438" s="61">
        <v>102.71437226583384</v>
      </c>
      <c r="AD438" s="61">
        <f t="shared" si="42"/>
        <v>105.35581881974791</v>
      </c>
      <c r="AE438" s="62">
        <f t="shared" si="43"/>
        <v>2.641446553914065</v>
      </c>
      <c r="AG438" s="60">
        <v>1</v>
      </c>
      <c r="AH438" s="61">
        <f t="shared" si="48"/>
        <v>105.35581881974791</v>
      </c>
      <c r="AK438" s="61"/>
      <c r="AN438" s="61"/>
      <c r="AO438" s="62"/>
    </row>
    <row r="439" spans="1:41" s="60" customFormat="1">
      <c r="A439" s="63">
        <v>854</v>
      </c>
      <c r="B439" s="64" t="s">
        <v>487</v>
      </c>
      <c r="C439" s="63">
        <v>0</v>
      </c>
      <c r="D439" s="60">
        <v>0</v>
      </c>
      <c r="E439" s="60">
        <v>0</v>
      </c>
      <c r="F439" s="60">
        <v>0</v>
      </c>
      <c r="G439" s="60">
        <v>0</v>
      </c>
      <c r="H439" s="60">
        <v>0</v>
      </c>
      <c r="I439" s="60">
        <v>0</v>
      </c>
      <c r="J439" s="60">
        <v>0</v>
      </c>
      <c r="K439" s="60">
        <v>0</v>
      </c>
      <c r="L439" s="60">
        <v>0</v>
      </c>
      <c r="M439" s="60">
        <v>0</v>
      </c>
      <c r="N439" s="60">
        <v>0</v>
      </c>
      <c r="O439" s="60">
        <v>0</v>
      </c>
      <c r="P439" s="60">
        <v>0</v>
      </c>
      <c r="Q439" s="60">
        <v>0</v>
      </c>
      <c r="R439" s="60">
        <v>0</v>
      </c>
      <c r="S439" s="60">
        <v>0</v>
      </c>
      <c r="U439" s="60">
        <f t="shared" si="44"/>
        <v>0</v>
      </c>
      <c r="V439" s="61">
        <f t="shared" si="45"/>
        <v>0</v>
      </c>
      <c r="X439" s="60">
        <v>10537063</v>
      </c>
      <c r="Y439" s="60">
        <v>0</v>
      </c>
      <c r="Z439" s="60">
        <f t="shared" si="46"/>
        <v>0</v>
      </c>
      <c r="AA439" s="60">
        <f t="shared" si="47"/>
        <v>0</v>
      </c>
      <c r="AC439" s="61">
        <v>126.29047844463193</v>
      </c>
      <c r="AD439" s="61">
        <f t="shared" si="42"/>
        <v>0</v>
      </c>
      <c r="AE439" s="62">
        <f t="shared" si="43"/>
        <v>-126.29047844463193</v>
      </c>
      <c r="AG439" s="60">
        <v>1</v>
      </c>
      <c r="AH439" s="61">
        <f t="shared" si="48"/>
        <v>0</v>
      </c>
      <c r="AK439" s="61"/>
      <c r="AN439" s="61"/>
      <c r="AO439" s="62"/>
    </row>
    <row r="440" spans="1:41" s="60" customFormat="1">
      <c r="A440" s="63">
        <v>855</v>
      </c>
      <c r="B440" s="64" t="s">
        <v>488</v>
      </c>
      <c r="C440" s="63">
        <v>1</v>
      </c>
      <c r="D440" s="60">
        <v>314995</v>
      </c>
      <c r="E440" s="60">
        <v>0</v>
      </c>
      <c r="F440" s="60">
        <v>0</v>
      </c>
      <c r="G440" s="60">
        <v>0</v>
      </c>
      <c r="H440" s="60">
        <v>0</v>
      </c>
      <c r="I440" s="60">
        <v>0</v>
      </c>
      <c r="J440" s="60">
        <v>0</v>
      </c>
      <c r="K440" s="60">
        <v>0</v>
      </c>
      <c r="L440" s="60">
        <v>0</v>
      </c>
      <c r="M440" s="60">
        <v>0</v>
      </c>
      <c r="N440" s="60">
        <v>0</v>
      </c>
      <c r="O440" s="60">
        <v>0</v>
      </c>
      <c r="P440" s="60">
        <v>0</v>
      </c>
      <c r="Q440" s="60">
        <v>0</v>
      </c>
      <c r="R440" s="60">
        <v>0</v>
      </c>
      <c r="S440" s="60">
        <v>0</v>
      </c>
      <c r="T440" s="60" t="s">
        <v>57</v>
      </c>
      <c r="U440" s="60">
        <f t="shared" si="44"/>
        <v>314995</v>
      </c>
      <c r="V440" s="61">
        <f t="shared" si="45"/>
        <v>3.3190265214448345</v>
      </c>
      <c r="X440" s="60">
        <v>7268292</v>
      </c>
      <c r="Y440" s="60">
        <v>9490584</v>
      </c>
      <c r="Z440" s="60">
        <f t="shared" si="46"/>
        <v>2222292</v>
      </c>
      <c r="AA440" s="60">
        <f t="shared" si="47"/>
        <v>73758.460863946835</v>
      </c>
      <c r="AC440" s="61">
        <v>109.3057948453275</v>
      </c>
      <c r="AD440" s="61">
        <f t="shared" si="42"/>
        <v>129.56036355083222</v>
      </c>
      <c r="AE440" s="62">
        <f t="shared" si="43"/>
        <v>20.254568705504724</v>
      </c>
      <c r="AG440" s="60">
        <v>1</v>
      </c>
      <c r="AH440" s="61">
        <f t="shared" si="48"/>
        <v>129.56036355083222</v>
      </c>
      <c r="AK440" s="61"/>
      <c r="AN440" s="61"/>
      <c r="AO440" s="62"/>
    </row>
    <row r="441" spans="1:41" s="60" customFormat="1">
      <c r="A441" s="63">
        <v>860</v>
      </c>
      <c r="B441" s="64" t="s">
        <v>489</v>
      </c>
      <c r="C441" s="63">
        <v>1</v>
      </c>
      <c r="D441" s="60">
        <v>310006</v>
      </c>
      <c r="E441" s="60">
        <v>0</v>
      </c>
      <c r="F441" s="60">
        <v>9975</v>
      </c>
      <c r="G441" s="60">
        <v>0</v>
      </c>
      <c r="H441" s="60">
        <v>0</v>
      </c>
      <c r="I441" s="60">
        <v>0</v>
      </c>
      <c r="J441" s="60">
        <v>0</v>
      </c>
      <c r="K441" s="60">
        <v>0</v>
      </c>
      <c r="L441" s="60">
        <v>0</v>
      </c>
      <c r="M441" s="60">
        <v>0</v>
      </c>
      <c r="N441" s="60">
        <v>0</v>
      </c>
      <c r="O441" s="60">
        <v>0</v>
      </c>
      <c r="P441" s="60">
        <v>0</v>
      </c>
      <c r="Q441" s="60">
        <v>0</v>
      </c>
      <c r="R441" s="60">
        <v>0</v>
      </c>
      <c r="S441" s="60">
        <v>0</v>
      </c>
      <c r="U441" s="60">
        <f t="shared" si="44"/>
        <v>9975</v>
      </c>
      <c r="V441" s="61">
        <f t="shared" si="45"/>
        <v>8.6985139537244294E-2</v>
      </c>
      <c r="X441" s="60">
        <v>8740342</v>
      </c>
      <c r="Y441" s="60">
        <v>11467476</v>
      </c>
      <c r="Z441" s="60">
        <f t="shared" si="46"/>
        <v>2727134</v>
      </c>
      <c r="AA441" s="60">
        <f t="shared" si="47"/>
        <v>2372.2013152676318</v>
      </c>
      <c r="AC441" s="61">
        <v>120.18517104794715</v>
      </c>
      <c r="AD441" s="61">
        <f t="shared" si="42"/>
        <v>131.17454441353362</v>
      </c>
      <c r="AE441" s="62">
        <f t="shared" si="43"/>
        <v>10.989373365586474</v>
      </c>
      <c r="AG441" s="60">
        <v>1</v>
      </c>
      <c r="AH441" s="61">
        <f t="shared" si="48"/>
        <v>131.17454441353362</v>
      </c>
      <c r="AK441" s="61"/>
      <c r="AN441" s="61"/>
      <c r="AO441" s="62"/>
    </row>
    <row r="442" spans="1:41" s="60" customFormat="1">
      <c r="A442" s="63">
        <v>871</v>
      </c>
      <c r="B442" s="64" t="s">
        <v>490</v>
      </c>
      <c r="C442" s="63">
        <v>1</v>
      </c>
      <c r="D442" s="60">
        <v>1095000</v>
      </c>
      <c r="E442" s="60">
        <v>0</v>
      </c>
      <c r="F442" s="60">
        <v>9729</v>
      </c>
      <c r="G442" s="60">
        <v>0</v>
      </c>
      <c r="H442" s="60">
        <v>0</v>
      </c>
      <c r="I442" s="60">
        <v>0</v>
      </c>
      <c r="J442" s="60">
        <v>0</v>
      </c>
      <c r="K442" s="60">
        <v>0</v>
      </c>
      <c r="L442" s="60">
        <v>0</v>
      </c>
      <c r="M442" s="60">
        <v>0</v>
      </c>
      <c r="N442" s="60">
        <v>0</v>
      </c>
      <c r="O442" s="60">
        <v>0</v>
      </c>
      <c r="P442" s="60">
        <v>0</v>
      </c>
      <c r="Q442" s="60">
        <v>0</v>
      </c>
      <c r="R442" s="60">
        <v>0</v>
      </c>
      <c r="S442" s="60">
        <v>0</v>
      </c>
      <c r="T442" s="60" t="s">
        <v>57</v>
      </c>
      <c r="U442" s="60">
        <f t="shared" si="44"/>
        <v>1104729</v>
      </c>
      <c r="V442" s="61">
        <f t="shared" si="45"/>
        <v>4.4095965821993168</v>
      </c>
      <c r="X442" s="60">
        <v>20894661</v>
      </c>
      <c r="Y442" s="60">
        <v>25052836</v>
      </c>
      <c r="Z442" s="60">
        <f t="shared" si="46"/>
        <v>4158175</v>
      </c>
      <c r="AA442" s="60">
        <f t="shared" si="47"/>
        <v>183358.74268186645</v>
      </c>
      <c r="AC442" s="61">
        <v>111.4996734997018</v>
      </c>
      <c r="AD442" s="61">
        <f t="shared" si="42"/>
        <v>119.02311914664772</v>
      </c>
      <c r="AE442" s="62">
        <f t="shared" si="43"/>
        <v>7.5234456469459161</v>
      </c>
      <c r="AG442" s="60">
        <v>1</v>
      </c>
      <c r="AH442" s="61">
        <f t="shared" si="48"/>
        <v>119.02311914664772</v>
      </c>
      <c r="AK442" s="61"/>
      <c r="AN442" s="61"/>
      <c r="AO442" s="62"/>
    </row>
    <row r="443" spans="1:41" s="60" customFormat="1">
      <c r="A443" s="63">
        <v>872</v>
      </c>
      <c r="B443" s="64" t="s">
        <v>491</v>
      </c>
      <c r="C443" s="63">
        <v>1</v>
      </c>
      <c r="D443" s="60">
        <v>698383</v>
      </c>
      <c r="E443" s="60">
        <v>0</v>
      </c>
      <c r="F443" s="60">
        <v>3843</v>
      </c>
      <c r="G443" s="60">
        <v>0</v>
      </c>
      <c r="H443" s="60">
        <v>0</v>
      </c>
      <c r="I443" s="60">
        <v>0</v>
      </c>
      <c r="J443" s="60">
        <v>0</v>
      </c>
      <c r="K443" s="60">
        <v>0</v>
      </c>
      <c r="L443" s="60">
        <v>0</v>
      </c>
      <c r="M443" s="60">
        <v>0</v>
      </c>
      <c r="N443" s="60">
        <v>0</v>
      </c>
      <c r="O443" s="60">
        <v>0</v>
      </c>
      <c r="P443" s="60">
        <v>0</v>
      </c>
      <c r="Q443" s="60">
        <v>0</v>
      </c>
      <c r="R443" s="60">
        <v>0</v>
      </c>
      <c r="S443" s="60">
        <v>0</v>
      </c>
      <c r="T443" s="60" t="s">
        <v>57</v>
      </c>
      <c r="U443" s="60">
        <f t="shared" si="44"/>
        <v>702226</v>
      </c>
      <c r="V443" s="61">
        <f t="shared" si="45"/>
        <v>3.2918131157535737</v>
      </c>
      <c r="X443" s="60">
        <v>21227292</v>
      </c>
      <c r="Y443" s="60">
        <v>21332499</v>
      </c>
      <c r="Z443" s="60">
        <f t="shared" si="46"/>
        <v>105207</v>
      </c>
      <c r="AA443" s="60">
        <f t="shared" si="47"/>
        <v>3463.2178246908625</v>
      </c>
      <c r="AC443" s="61">
        <v>100.03087253471512</v>
      </c>
      <c r="AD443" s="61">
        <f t="shared" si="42"/>
        <v>100.47930646158403</v>
      </c>
      <c r="AE443" s="62">
        <f t="shared" si="43"/>
        <v>0.44843392686891548</v>
      </c>
      <c r="AG443" s="60">
        <v>1</v>
      </c>
      <c r="AH443" s="61">
        <f t="shared" si="48"/>
        <v>100.47930646158403</v>
      </c>
      <c r="AK443" s="61"/>
      <c r="AN443" s="61"/>
      <c r="AO443" s="62"/>
    </row>
    <row r="444" spans="1:41" s="60" customFormat="1">
      <c r="A444" s="63">
        <v>873</v>
      </c>
      <c r="B444" s="64" t="s">
        <v>492</v>
      </c>
      <c r="C444" s="63">
        <v>1</v>
      </c>
      <c r="D444" s="60">
        <v>202000</v>
      </c>
      <c r="E444" s="60">
        <v>0</v>
      </c>
      <c r="F444" s="60">
        <v>0</v>
      </c>
      <c r="G444" s="60">
        <v>0</v>
      </c>
      <c r="H444" s="60">
        <v>0</v>
      </c>
      <c r="I444" s="60">
        <v>0</v>
      </c>
      <c r="J444" s="60">
        <v>0</v>
      </c>
      <c r="K444" s="60">
        <v>0</v>
      </c>
      <c r="L444" s="60">
        <v>0</v>
      </c>
      <c r="M444" s="60">
        <v>0</v>
      </c>
      <c r="N444" s="60">
        <v>0</v>
      </c>
      <c r="O444" s="60">
        <v>0</v>
      </c>
      <c r="P444" s="60">
        <v>0</v>
      </c>
      <c r="Q444" s="60">
        <v>0</v>
      </c>
      <c r="R444" s="60">
        <v>0</v>
      </c>
      <c r="S444" s="60">
        <v>0</v>
      </c>
      <c r="T444" s="60" t="s">
        <v>57</v>
      </c>
      <c r="U444" s="60">
        <f t="shared" si="44"/>
        <v>202000</v>
      </c>
      <c r="V444" s="61">
        <f t="shared" si="45"/>
        <v>1.8341792955661893</v>
      </c>
      <c r="X444" s="60">
        <v>8975128</v>
      </c>
      <c r="Y444" s="60">
        <v>11013100</v>
      </c>
      <c r="Z444" s="60">
        <f t="shared" si="46"/>
        <v>2037972</v>
      </c>
      <c r="AA444" s="60">
        <f t="shared" si="47"/>
        <v>37380.060473436177</v>
      </c>
      <c r="AC444" s="61">
        <v>110.66050354101309</v>
      </c>
      <c r="AD444" s="61">
        <f t="shared" si="42"/>
        <v>122.2904000870691</v>
      </c>
      <c r="AE444" s="62">
        <f t="shared" si="43"/>
        <v>11.629896546056017</v>
      </c>
      <c r="AG444" s="60">
        <v>1</v>
      </c>
      <c r="AH444" s="61">
        <f t="shared" si="48"/>
        <v>122.2904000870691</v>
      </c>
      <c r="AK444" s="61"/>
      <c r="AN444" s="61"/>
      <c r="AO444" s="62"/>
    </row>
    <row r="445" spans="1:41" s="60" customFormat="1">
      <c r="A445" s="63">
        <v>876</v>
      </c>
      <c r="B445" s="64" t="s">
        <v>493</v>
      </c>
      <c r="C445" s="63">
        <v>1</v>
      </c>
      <c r="D445" s="60">
        <v>279597</v>
      </c>
      <c r="E445" s="60">
        <v>0</v>
      </c>
      <c r="F445" s="60">
        <v>3164</v>
      </c>
      <c r="G445" s="60">
        <v>0</v>
      </c>
      <c r="H445" s="60">
        <v>0</v>
      </c>
      <c r="I445" s="60">
        <v>0</v>
      </c>
      <c r="J445" s="60">
        <v>0</v>
      </c>
      <c r="K445" s="60">
        <v>0</v>
      </c>
      <c r="L445" s="60">
        <v>0</v>
      </c>
      <c r="M445" s="60">
        <v>0</v>
      </c>
      <c r="N445" s="60">
        <v>0</v>
      </c>
      <c r="O445" s="60">
        <v>0</v>
      </c>
      <c r="P445" s="60">
        <v>0</v>
      </c>
      <c r="Q445" s="60">
        <v>0</v>
      </c>
      <c r="R445" s="60">
        <v>0</v>
      </c>
      <c r="S445" s="60">
        <v>0</v>
      </c>
      <c r="T445" s="60" t="s">
        <v>57</v>
      </c>
      <c r="U445" s="60">
        <f t="shared" si="44"/>
        <v>282761</v>
      </c>
      <c r="V445" s="61">
        <f t="shared" si="45"/>
        <v>1.6669752882811806</v>
      </c>
      <c r="X445" s="60">
        <v>17132815</v>
      </c>
      <c r="Y445" s="60">
        <v>16962519</v>
      </c>
      <c r="Z445" s="60">
        <f t="shared" si="46"/>
        <v>0</v>
      </c>
      <c r="AA445" s="60">
        <f t="shared" si="47"/>
        <v>0</v>
      </c>
      <c r="AC445" s="61">
        <v>99.597976032020412</v>
      </c>
      <c r="AD445" s="61">
        <f t="shared" si="42"/>
        <v>99.006024404045689</v>
      </c>
      <c r="AE445" s="62">
        <f t="shared" si="43"/>
        <v>-0.59195162797472278</v>
      </c>
      <c r="AG445" s="60">
        <v>1</v>
      </c>
      <c r="AH445" s="61">
        <f t="shared" si="48"/>
        <v>99.006024404045689</v>
      </c>
      <c r="AK445" s="61"/>
      <c r="AN445" s="61"/>
      <c r="AO445" s="62"/>
    </row>
    <row r="446" spans="1:41" s="60" customFormat="1">
      <c r="A446" s="63">
        <v>878</v>
      </c>
      <c r="B446" s="64" t="s">
        <v>494</v>
      </c>
      <c r="C446" s="63">
        <v>1</v>
      </c>
      <c r="D446" s="60">
        <v>430017</v>
      </c>
      <c r="E446" s="60">
        <v>0</v>
      </c>
      <c r="F446" s="60">
        <v>0</v>
      </c>
      <c r="G446" s="60">
        <v>0</v>
      </c>
      <c r="H446" s="60">
        <v>0</v>
      </c>
      <c r="I446" s="60">
        <v>0</v>
      </c>
      <c r="J446" s="60">
        <v>0</v>
      </c>
      <c r="K446" s="60">
        <v>15000</v>
      </c>
      <c r="L446" s="60">
        <v>0</v>
      </c>
      <c r="M446" s="60">
        <v>0</v>
      </c>
      <c r="N446" s="60">
        <v>0</v>
      </c>
      <c r="O446" s="60">
        <v>0</v>
      </c>
      <c r="P446" s="60">
        <v>0</v>
      </c>
      <c r="Q446" s="60">
        <v>0</v>
      </c>
      <c r="R446" s="60">
        <v>0</v>
      </c>
      <c r="S446" s="60">
        <v>0</v>
      </c>
      <c r="T446" s="60" t="s">
        <v>57</v>
      </c>
      <c r="U446" s="60">
        <f t="shared" si="44"/>
        <v>445017</v>
      </c>
      <c r="V446" s="61">
        <f t="shared" si="45"/>
        <v>2.9043849054505455</v>
      </c>
      <c r="X446" s="60">
        <v>15102844</v>
      </c>
      <c r="Y446" s="60">
        <v>15322246</v>
      </c>
      <c r="Z446" s="60">
        <f t="shared" si="46"/>
        <v>219402</v>
      </c>
      <c r="AA446" s="60">
        <f t="shared" si="47"/>
        <v>6372.2785702566061</v>
      </c>
      <c r="AC446" s="61">
        <v>100.35547713429045</v>
      </c>
      <c r="AD446" s="61">
        <f t="shared" si="42"/>
        <v>101.410527192294</v>
      </c>
      <c r="AE446" s="62">
        <f t="shared" si="43"/>
        <v>1.0550500580035447</v>
      </c>
      <c r="AG446" s="60">
        <v>1</v>
      </c>
      <c r="AH446" s="61">
        <f t="shared" si="48"/>
        <v>101.410527192294</v>
      </c>
      <c r="AK446" s="61"/>
      <c r="AN446" s="61"/>
      <c r="AO446" s="62"/>
    </row>
    <row r="447" spans="1:41" s="60" customFormat="1">
      <c r="A447" s="63">
        <v>879</v>
      </c>
      <c r="B447" s="64" t="s">
        <v>495</v>
      </c>
      <c r="C447" s="63">
        <v>1</v>
      </c>
      <c r="D447" s="60">
        <v>404180</v>
      </c>
      <c r="E447" s="60">
        <v>0</v>
      </c>
      <c r="F447" s="60">
        <v>0</v>
      </c>
      <c r="G447" s="60">
        <v>0</v>
      </c>
      <c r="H447" s="60">
        <v>0</v>
      </c>
      <c r="I447" s="60">
        <v>0</v>
      </c>
      <c r="J447" s="60">
        <v>0</v>
      </c>
      <c r="K447" s="60">
        <v>0</v>
      </c>
      <c r="L447" s="60">
        <v>0</v>
      </c>
      <c r="M447" s="60">
        <v>0</v>
      </c>
      <c r="N447" s="60">
        <v>0</v>
      </c>
      <c r="O447" s="60">
        <v>0</v>
      </c>
      <c r="P447" s="60">
        <v>0</v>
      </c>
      <c r="Q447" s="60">
        <v>0</v>
      </c>
      <c r="R447" s="60">
        <v>0</v>
      </c>
      <c r="S447" s="60">
        <v>0</v>
      </c>
      <c r="T447" s="60" t="s">
        <v>57</v>
      </c>
      <c r="U447" s="60">
        <f t="shared" si="44"/>
        <v>404180</v>
      </c>
      <c r="V447" s="61">
        <f t="shared" si="45"/>
        <v>3.4971497079103866</v>
      </c>
      <c r="X447" s="60">
        <v>10314759</v>
      </c>
      <c r="Y447" s="60">
        <v>11557412</v>
      </c>
      <c r="Z447" s="60">
        <f t="shared" si="46"/>
        <v>1242653</v>
      </c>
      <c r="AA447" s="60">
        <f t="shared" si="47"/>
        <v>43457.43575983966</v>
      </c>
      <c r="AC447" s="61">
        <v>117.30452692443487</v>
      </c>
      <c r="AD447" s="61">
        <f t="shared" si="42"/>
        <v>111.62601631545787</v>
      </c>
      <c r="AE447" s="62">
        <f t="shared" si="43"/>
        <v>-5.6785106089769926</v>
      </c>
      <c r="AG447" s="60">
        <v>1</v>
      </c>
      <c r="AH447" s="61">
        <f t="shared" si="48"/>
        <v>111.62601631545787</v>
      </c>
      <c r="AK447" s="61"/>
      <c r="AN447" s="61"/>
      <c r="AO447" s="62"/>
    </row>
    <row r="448" spans="1:41" s="60" customFormat="1">
      <c r="A448" s="63">
        <v>885</v>
      </c>
      <c r="B448" s="64" t="s">
        <v>496</v>
      </c>
      <c r="C448" s="63">
        <v>1</v>
      </c>
      <c r="D448" s="60">
        <v>1779860</v>
      </c>
      <c r="E448" s="60">
        <v>0</v>
      </c>
      <c r="F448" s="60">
        <v>0</v>
      </c>
      <c r="G448" s="60">
        <v>0</v>
      </c>
      <c r="H448" s="60">
        <v>0</v>
      </c>
      <c r="I448" s="60">
        <v>0</v>
      </c>
      <c r="J448" s="60">
        <v>0</v>
      </c>
      <c r="K448" s="60">
        <v>9300</v>
      </c>
      <c r="L448" s="60">
        <v>0</v>
      </c>
      <c r="M448" s="60">
        <v>0</v>
      </c>
      <c r="N448" s="60">
        <v>0</v>
      </c>
      <c r="O448" s="60">
        <v>0</v>
      </c>
      <c r="P448" s="60">
        <v>0</v>
      </c>
      <c r="Q448" s="60">
        <v>0</v>
      </c>
      <c r="R448" s="60">
        <v>0</v>
      </c>
      <c r="S448" s="60">
        <v>0</v>
      </c>
      <c r="T448" s="60" t="s">
        <v>57</v>
      </c>
      <c r="U448" s="60">
        <f t="shared" si="44"/>
        <v>1789160</v>
      </c>
      <c r="V448" s="61">
        <f t="shared" si="45"/>
        <v>9.3804457688325886</v>
      </c>
      <c r="X448" s="60">
        <v>17494788</v>
      </c>
      <c r="Y448" s="60">
        <v>19073294</v>
      </c>
      <c r="Z448" s="60">
        <f t="shared" si="46"/>
        <v>1578506</v>
      </c>
      <c r="AA448" s="60">
        <f t="shared" si="47"/>
        <v>148070.89928776855</v>
      </c>
      <c r="AC448" s="61">
        <v>112.99959268251382</v>
      </c>
      <c r="AD448" s="61">
        <f t="shared" si="42"/>
        <v>108.17635001185629</v>
      </c>
      <c r="AE448" s="62">
        <f t="shared" si="43"/>
        <v>-4.8232426706575353</v>
      </c>
      <c r="AG448" s="60">
        <v>1</v>
      </c>
      <c r="AH448" s="61">
        <f t="shared" si="48"/>
        <v>108.17635001185629</v>
      </c>
      <c r="AK448" s="61"/>
      <c r="AN448" s="61"/>
      <c r="AO448" s="62"/>
    </row>
    <row r="449" spans="1:58" s="60" customFormat="1">
      <c r="A449" s="63">
        <v>910</v>
      </c>
      <c r="B449" s="64" t="s">
        <v>497</v>
      </c>
      <c r="C449" s="63">
        <v>1</v>
      </c>
      <c r="D449" s="60">
        <v>0</v>
      </c>
      <c r="E449" s="60">
        <v>0</v>
      </c>
      <c r="F449" s="60">
        <v>0</v>
      </c>
      <c r="G449" s="60">
        <v>0</v>
      </c>
      <c r="H449" s="60">
        <v>0</v>
      </c>
      <c r="I449" s="60">
        <v>0</v>
      </c>
      <c r="J449" s="60">
        <v>0</v>
      </c>
      <c r="K449" s="60">
        <v>0</v>
      </c>
      <c r="L449" s="60">
        <v>666617</v>
      </c>
      <c r="M449" s="60">
        <v>0</v>
      </c>
      <c r="N449" s="60">
        <v>0</v>
      </c>
      <c r="O449" s="60">
        <v>0</v>
      </c>
      <c r="P449" s="60">
        <v>0</v>
      </c>
      <c r="Q449" s="60">
        <v>0</v>
      </c>
      <c r="R449" s="60">
        <v>0</v>
      </c>
      <c r="S449" s="60">
        <v>0</v>
      </c>
      <c r="T449" s="60" t="s">
        <v>57</v>
      </c>
      <c r="U449" s="60">
        <f t="shared" si="44"/>
        <v>666617</v>
      </c>
      <c r="V449" s="61">
        <f t="shared" si="45"/>
        <v>9.6541481655269106</v>
      </c>
      <c r="X449" s="60">
        <v>5797631</v>
      </c>
      <c r="Y449" s="60">
        <v>6904980</v>
      </c>
      <c r="Z449" s="60">
        <f t="shared" si="46"/>
        <v>1107349</v>
      </c>
      <c r="AA449" s="60">
        <f t="shared" si="47"/>
        <v>106905.11316948058</v>
      </c>
      <c r="AC449" s="61">
        <v>104.53820081730269</v>
      </c>
      <c r="AD449" s="61">
        <f t="shared" si="42"/>
        <v>117.25608074799034</v>
      </c>
      <c r="AE449" s="62">
        <f t="shared" si="43"/>
        <v>12.717879930687644</v>
      </c>
      <c r="AG449" s="60">
        <v>1</v>
      </c>
      <c r="AH449" s="61">
        <f t="shared" si="48"/>
        <v>117.25608074799034</v>
      </c>
      <c r="AK449" s="61"/>
      <c r="AN449" s="61"/>
      <c r="AO449" s="62"/>
    </row>
    <row r="450" spans="1:58" s="60" customFormat="1">
      <c r="A450" s="63">
        <v>913</v>
      </c>
      <c r="B450" s="64" t="s">
        <v>498</v>
      </c>
      <c r="C450" s="63">
        <v>0</v>
      </c>
      <c r="D450" s="60">
        <v>0</v>
      </c>
      <c r="E450" s="60">
        <v>0</v>
      </c>
      <c r="F450" s="60">
        <v>0</v>
      </c>
      <c r="G450" s="60">
        <v>0</v>
      </c>
      <c r="H450" s="60">
        <v>0</v>
      </c>
      <c r="I450" s="60">
        <v>0</v>
      </c>
      <c r="J450" s="60">
        <v>0</v>
      </c>
      <c r="K450" s="60">
        <v>0</v>
      </c>
      <c r="L450" s="60">
        <v>0</v>
      </c>
      <c r="M450" s="60">
        <v>0</v>
      </c>
      <c r="N450" s="60">
        <v>0</v>
      </c>
      <c r="O450" s="60">
        <v>0</v>
      </c>
      <c r="P450" s="60">
        <v>0</v>
      </c>
      <c r="Q450" s="60">
        <v>0</v>
      </c>
      <c r="R450" s="60">
        <v>0</v>
      </c>
      <c r="S450" s="60">
        <v>0</v>
      </c>
      <c r="U450" s="60">
        <f t="shared" si="44"/>
        <v>0</v>
      </c>
      <c r="V450" s="61">
        <f t="shared" si="45"/>
        <v>0</v>
      </c>
      <c r="Y450" s="60">
        <v>0</v>
      </c>
      <c r="Z450" s="60">
        <f t="shared" si="46"/>
        <v>0</v>
      </c>
      <c r="AA450" s="60">
        <f t="shared" si="47"/>
        <v>0</v>
      </c>
      <c r="AC450" s="61">
        <v>133.62428725283942</v>
      </c>
      <c r="AD450" s="61">
        <f t="shared" si="42"/>
        <v>0</v>
      </c>
      <c r="AE450" s="62">
        <f t="shared" si="43"/>
        <v>-133.62428725283942</v>
      </c>
      <c r="AG450" s="60">
        <v>1</v>
      </c>
      <c r="AH450" s="61">
        <f t="shared" si="48"/>
        <v>0</v>
      </c>
      <c r="AK450" s="61"/>
      <c r="AN450" s="61"/>
      <c r="AO450" s="62"/>
    </row>
    <row r="451" spans="1:58" s="60" customFormat="1">
      <c r="A451" s="63">
        <v>915</v>
      </c>
      <c r="B451" s="64" t="s">
        <v>499</v>
      </c>
      <c r="C451" s="63">
        <v>1</v>
      </c>
      <c r="D451" s="60">
        <v>526690</v>
      </c>
      <c r="E451" s="60">
        <v>0</v>
      </c>
      <c r="F451" s="60">
        <v>0</v>
      </c>
      <c r="G451" s="60">
        <v>0</v>
      </c>
      <c r="H451" s="60">
        <v>0</v>
      </c>
      <c r="I451" s="60">
        <v>0</v>
      </c>
      <c r="J451" s="60">
        <v>0</v>
      </c>
      <c r="K451" s="60">
        <v>0</v>
      </c>
      <c r="L451" s="60">
        <v>0</v>
      </c>
      <c r="M451" s="60">
        <v>0</v>
      </c>
      <c r="N451" s="60">
        <v>0</v>
      </c>
      <c r="O451" s="60">
        <v>0</v>
      </c>
      <c r="P451" s="60">
        <v>0</v>
      </c>
      <c r="Q451" s="60">
        <v>0</v>
      </c>
      <c r="R451" s="60">
        <v>0</v>
      </c>
      <c r="S451" s="60">
        <v>0</v>
      </c>
      <c r="T451" s="60" t="s">
        <v>57</v>
      </c>
      <c r="U451" s="60">
        <f t="shared" si="44"/>
        <v>526690</v>
      </c>
      <c r="V451" s="61">
        <f t="shared" si="45"/>
        <v>10.060461330668829</v>
      </c>
      <c r="X451" s="60">
        <v>3937649</v>
      </c>
      <c r="Y451" s="60">
        <v>5235247</v>
      </c>
      <c r="Z451" s="60">
        <f t="shared" si="46"/>
        <v>1297598</v>
      </c>
      <c r="AA451" s="60">
        <f t="shared" si="47"/>
        <v>130544.34501753212</v>
      </c>
      <c r="AC451" s="61">
        <v>92.338670316570131</v>
      </c>
      <c r="AD451" s="61">
        <f t="shared" si="42"/>
        <v>129.63833635203309</v>
      </c>
      <c r="AE451" s="62">
        <f t="shared" si="43"/>
        <v>37.299666035462963</v>
      </c>
      <c r="AG451" s="60">
        <v>1</v>
      </c>
      <c r="AH451" s="61">
        <f t="shared" si="48"/>
        <v>129.63833635203309</v>
      </c>
      <c r="AK451" s="61"/>
      <c r="AN451" s="61"/>
      <c r="AO451" s="62"/>
    </row>
    <row r="452" spans="1:58" ht="11.25" customHeight="1">
      <c r="A452" s="41">
        <v>999</v>
      </c>
      <c r="B452" s="42" t="s">
        <v>500</v>
      </c>
      <c r="C452" s="20"/>
      <c r="D452" s="43">
        <f>SUM(D10:D451)</f>
        <v>100868875</v>
      </c>
      <c r="E452" s="44">
        <f t="shared" ref="E452:S452" si="49">SUM(E10:E451)</f>
        <v>75176465.590000004</v>
      </c>
      <c r="F452" s="44">
        <f t="shared" si="49"/>
        <v>4336730.4836679744</v>
      </c>
      <c r="G452" s="44">
        <f t="shared" si="49"/>
        <v>4679088</v>
      </c>
      <c r="H452" s="44">
        <f t="shared" si="49"/>
        <v>780385</v>
      </c>
      <c r="I452" s="44">
        <f t="shared" si="49"/>
        <v>14442499.390000001</v>
      </c>
      <c r="J452" s="44">
        <f t="shared" si="49"/>
        <v>302754891.92000008</v>
      </c>
      <c r="K452" s="45">
        <f t="shared" si="49"/>
        <v>133466168.27</v>
      </c>
      <c r="L452" s="46">
        <f t="shared" si="49"/>
        <v>308442456</v>
      </c>
      <c r="M452" s="46">
        <f t="shared" si="49"/>
        <v>3384885</v>
      </c>
      <c r="N452" s="46">
        <f t="shared" si="49"/>
        <v>7489305.2641853206</v>
      </c>
      <c r="O452" s="46">
        <f t="shared" si="49"/>
        <v>25885070</v>
      </c>
      <c r="P452" s="46">
        <f t="shared" si="49"/>
        <v>14484</v>
      </c>
      <c r="Q452" s="46">
        <f t="shared" si="49"/>
        <v>0</v>
      </c>
      <c r="R452" s="46">
        <f t="shared" si="49"/>
        <v>0</v>
      </c>
      <c r="S452" s="46">
        <f t="shared" si="49"/>
        <v>0</v>
      </c>
      <c r="T452" s="47"/>
      <c r="U452" s="48">
        <f>SUM(U10:U451)</f>
        <v>855862512.91785336</v>
      </c>
      <c r="V452" s="49"/>
      <c r="X452" s="43">
        <f>SUM(X10:X451)</f>
        <v>9880996092.0677662</v>
      </c>
      <c r="Y452" s="44">
        <f>SUM(Y10:Y451)</f>
        <v>12219738437.6057</v>
      </c>
      <c r="Z452" s="44">
        <f>SUM(Z10:Z451)</f>
        <v>2352955641.6425548</v>
      </c>
      <c r="AA452" s="45">
        <f>SUM(AA10:AA451)</f>
        <v>163808753.93506891</v>
      </c>
      <c r="AC452" s="50"/>
      <c r="AD452" s="51"/>
      <c r="AE452" s="51"/>
      <c r="AF452" s="52">
        <f>SUM(AF10:AF451)</f>
        <v>33890.637776517215</v>
      </c>
      <c r="AG452" s="51"/>
      <c r="AH452" s="53"/>
      <c r="AJ452" s="4"/>
      <c r="AK452" s="30"/>
      <c r="AL452" s="30"/>
      <c r="AM452" s="30"/>
      <c r="AN452" s="30"/>
      <c r="AO452" s="30"/>
      <c r="AR452" s="4"/>
      <c r="AS452" s="4"/>
      <c r="AT452" s="4"/>
      <c r="AU452" s="4"/>
      <c r="AV452" s="4"/>
      <c r="AW452" s="4"/>
      <c r="AX452" s="4"/>
      <c r="AY452" s="4"/>
      <c r="AZ452" s="4"/>
      <c r="BA452" s="4"/>
      <c r="BB452" s="4"/>
      <c r="BC452" s="4"/>
      <c r="BD452" s="4"/>
      <c r="BE452" s="4"/>
      <c r="BF452" s="4"/>
    </row>
    <row r="453" spans="1:58" ht="5.25" customHeight="1">
      <c r="B453" s="1"/>
      <c r="X453" s="4"/>
      <c r="Y453" s="4"/>
      <c r="Z453" s="4"/>
      <c r="AA453" s="4"/>
      <c r="AB453" s="4"/>
      <c r="AC453" s="4"/>
      <c r="AD453" s="4"/>
      <c r="AE453" s="4"/>
      <c r="AF453" s="4"/>
      <c r="AG453" s="4"/>
      <c r="AH453" s="4"/>
      <c r="AI453" s="4"/>
      <c r="AJ453" s="4"/>
      <c r="AM453" s="30"/>
    </row>
    <row r="454" spans="1:58"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</row>
    <row r="455" spans="1:58"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</row>
    <row r="456" spans="1:58">
      <c r="B456" s="55"/>
      <c r="C456" s="56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</row>
  </sheetData>
  <autoFilter ref="A9:AN453">
    <filterColumn colId="0"/>
    <filterColumn colId="36"/>
  </autoFilter>
  <sortState ref="AL10:AM451">
    <sortCondition ref="AL10"/>
  </sortState>
  <mergeCells count="1">
    <mergeCell ref="A2:AA2"/>
  </mergeCells>
  <pageMargins left="0.17" right="0.17" top="0.45" bottom="0.37" header="0.31" footer="0.17"/>
  <pageSetup scale="77" fitToHeight="55" orientation="portrait" r:id="rId1"/>
  <headerFooter alignWithMargins="0">
    <oddFooter>Page &amp;P of &amp;N</oddFooter>
  </headerFooter>
  <ignoredErrors>
    <ignoredError sqref="U452:U453" formulaRange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24261BFE874874F899C38CF9C771BFF" ma:contentTypeVersion="7" ma:contentTypeDescription="Create a new document." ma:contentTypeScope="" ma:versionID="fe35eebca4745372fa53d5050364ca0c">
  <xsd:schema xmlns:xsd="http://www.w3.org/2001/XMLSchema" xmlns:xs="http://www.w3.org/2001/XMLSchema" xmlns:p="http://schemas.microsoft.com/office/2006/metadata/properties" xmlns:ns2="0a4e05da-b9bc-4326-ad73-01ef31b95567" xmlns:ns3="733efe1c-5bbe-4968-87dc-d400e65c879f" targetNamespace="http://schemas.microsoft.com/office/2006/metadata/properties" ma:root="true" ma:fieldsID="69b118e19905d1ad78f6c228cdaca311" ns2:_="" ns3:_="">
    <xsd:import namespace="0a4e05da-b9bc-4326-ad73-01ef31b95567"/>
    <xsd:import namespace="733efe1c-5bbe-4968-87dc-d400e65c879f"/>
    <xsd:element name="properties">
      <xsd:complexType>
        <xsd:sequence>
          <xsd:element name="documentManagement">
            <xsd:complexType>
              <xsd:all>
                <xsd:element ref="ns2:_vti_RoutingExistingProperties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4e05da-b9bc-4326-ad73-01ef31b95567" elementFormDefault="qualified">
    <xsd:import namespace="http://schemas.microsoft.com/office/2006/documentManagement/types"/>
    <xsd:import namespace="http://schemas.microsoft.com/office/infopath/2007/PartnerControls"/>
    <xsd:element name="_vti_RoutingExistingProperties" ma:index="8" nillable="true" ma:displayName="Original Properties" ma:hidden="true" ma:internalName="_vti_RoutingExistingProperties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3efe1c-5bbe-4968-87dc-d400e65c879f" elementFormDefault="qualified">
    <xsd:import namespace="http://schemas.microsoft.com/office/2006/documentManagement/types"/>
    <xsd:import namespace="http://schemas.microsoft.com/office/infopath/2007/PartnerControls"/>
    <xsd:element name="_dlc_DocId" ma:index="9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0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vti_RoutingExistingProperties xmlns="0a4e05da-b9bc-4326-ad73-01ef31b95567" xsi:nil="true"/>
    <_dlc_DocIdPersistId xmlns="733efe1c-5bbe-4968-87dc-d400e65c879f">true</_dlc_DocIdPersistId>
    <_dlc_DocId xmlns="733efe1c-5bbe-4968-87dc-d400e65c879f">DESE-231-17706</_dlc_DocId>
    <_dlc_DocIdUrl xmlns="733efe1c-5bbe-4968-87dc-d400e65c879f">
      <Url>https://sharepoint.doemass.org/ese/webteam/cps/_layouts/DocIdRedir.aspx?ID=DESE-231-17706</Url>
      <Description>DESE-231-17706</Description>
    </_dlc_DocIdUrl>
  </documentManagement>
</p:properties>
</file>

<file path=customXml/item4.xml><?xml version="1.0" encoding="utf-8"?>
<?mso-contentType ?>
<FormTemplates xmlns="http://schemas.microsoft.com/sharepoint/v3/contenttype/forms">
  <Display>DocumentLibraryForm</Display>
  <Edit>DropOffZoneRoutingForm</Edit>
  <New>DocumentLibraryForm</New>
</FormTemplates>
</file>

<file path=customXml/itemProps1.xml><?xml version="1.0" encoding="utf-8"?>
<ds:datastoreItem xmlns:ds="http://schemas.openxmlformats.org/officeDocument/2006/customXml" ds:itemID="{279EECB6-70F5-4186-B7D4-911F9E67A0B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4e05da-b9bc-4326-ad73-01ef31b95567"/>
    <ds:schemaRef ds:uri="733efe1c-5bbe-4968-87dc-d400e65c879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61B5B15-E7D0-473F-BB47-4D21AAADDC71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8D89CF6A-EB58-45F6-8A71-3B2C772F6A1B}">
  <ds:schemaRefs>
    <ds:schemaRef ds:uri="http://schemas.microsoft.com/office/2006/metadata/properties"/>
    <ds:schemaRef ds:uri="http://schemas.microsoft.com/office/infopath/2007/PartnerControls"/>
    <ds:schemaRef ds:uri="0a4e05da-b9bc-4326-ad73-01ef31b95567"/>
    <ds:schemaRef ds:uri="733efe1c-5bbe-4968-87dc-d400e65c879f"/>
  </ds:schemaRefs>
</ds:datastoreItem>
</file>

<file path=customXml/itemProps4.xml><?xml version="1.0" encoding="utf-8"?>
<ds:datastoreItem xmlns:ds="http://schemas.openxmlformats.org/officeDocument/2006/customXml" ds:itemID="{1B02252A-661E-4E9B-96BF-D30A89EAF1F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abvfnd14</vt:lpstr>
      <vt:lpstr>abvfnd14!Print_Titles</vt:lpstr>
      <vt:lpstr>rate_abvfndNEW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FY16 Charter School Above Foundation Spending Percentage (Q1)(f)</dc:title>
  <dc:creator>ESE</dc:creator>
  <cp:lastModifiedBy>dzou</cp:lastModifiedBy>
  <cp:lastPrinted>2015-07-23T20:19:35Z</cp:lastPrinted>
  <dcterms:created xsi:type="dcterms:W3CDTF">2014-04-14T13:38:00Z</dcterms:created>
  <dcterms:modified xsi:type="dcterms:W3CDTF">2015-07-23T20:20:07Z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tadate">
    <vt:lpwstr>Jul 23 2015</vt:lpwstr>
  </property>
</Properties>
</file>