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11640"/>
  </bookViews>
  <sheets>
    <sheet name="chasum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chasum!$A$9:$AN$81</definedName>
    <definedName name="_Key1" localSheetId="0" hidden="1">[1]CALC!#REF!</definedName>
    <definedName name="_Key1" hidden="1">[1]CALC!#REF!</definedName>
    <definedName name="_Key2" localSheetId="0" hidden="1">[1]CALC!#REF!</definedName>
    <definedName name="_Key2" hidden="1">[1]CALC!#REF!</definedName>
    <definedName name="_Order1" hidden="1">255</definedName>
    <definedName name="_Order2" hidden="1">255</definedName>
    <definedName name="code436">[2]codes!$A$10:$D$449</definedName>
    <definedName name="distsum">[2]distsum!$A$10:$BQ$450</definedName>
    <definedName name="enro">OFFSET([3]stategraph!$V$22,0,0,COUNTA([3]stategraph!$V:$V))</definedName>
    <definedName name="rate">OFFSET([3]stategraph!$W$22,0,0,COUNTA([3]stategraph!$W:$W))</definedName>
    <definedName name="tuition">OFFSET([3]stategraph!$X$22,0,0,COUNTA([3]stategraph!$X:$X))</definedName>
    <definedName name="xaxis">OFFSET([3]stategraph!$U$22,0,0,COUNTA([3]stategraph!$U:$U))</definedName>
  </definedNames>
  <calcPr calcId="125725"/>
</workbook>
</file>

<file path=xl/calcChain.xml><?xml version="1.0" encoding="utf-8"?>
<calcChain xmlns="http://schemas.openxmlformats.org/spreadsheetml/2006/main">
  <c r="AM80" i="1"/>
  <c r="AI80"/>
  <c r="AN80" s="1"/>
  <c r="J80"/>
  <c r="I80"/>
  <c r="H80"/>
  <c r="K80" s="1"/>
  <c r="F80"/>
  <c r="E80"/>
  <c r="D80"/>
  <c r="C80"/>
  <c r="AM79"/>
  <c r="AI79"/>
  <c r="AN79" s="1"/>
  <c r="J79"/>
  <c r="I79"/>
  <c r="H79"/>
  <c r="K79" s="1"/>
  <c r="F79"/>
  <c r="E79"/>
  <c r="D79"/>
  <c r="C79"/>
  <c r="AM78"/>
  <c r="AI78"/>
  <c r="AN78" s="1"/>
  <c r="J78"/>
  <c r="I78"/>
  <c r="K78" s="1"/>
  <c r="H78"/>
  <c r="F78"/>
  <c r="E78"/>
  <c r="C78"/>
  <c r="AM77"/>
  <c r="AI77"/>
  <c r="AN77" s="1"/>
  <c r="J77"/>
  <c r="I77"/>
  <c r="K77" s="1"/>
  <c r="H77"/>
  <c r="F77"/>
  <c r="E77"/>
  <c r="D77"/>
  <c r="C77"/>
  <c r="AM76"/>
  <c r="AI76"/>
  <c r="AN76" s="1"/>
  <c r="J76"/>
  <c r="I76"/>
  <c r="H76"/>
  <c r="K76" s="1"/>
  <c r="F76"/>
  <c r="E76"/>
  <c r="D76"/>
  <c r="C76"/>
  <c r="AM75"/>
  <c r="AI75"/>
  <c r="AN75" s="1"/>
  <c r="J75"/>
  <c r="I75"/>
  <c r="K75" s="1"/>
  <c r="H75"/>
  <c r="F75"/>
  <c r="E75"/>
  <c r="D75"/>
  <c r="C75"/>
  <c r="AM74"/>
  <c r="AI74"/>
  <c r="AN74" s="1"/>
  <c r="J74"/>
  <c r="I74"/>
  <c r="H74"/>
  <c r="K74" s="1"/>
  <c r="F74"/>
  <c r="E74"/>
  <c r="D74"/>
  <c r="C74"/>
  <c r="AM73"/>
  <c r="AI73"/>
  <c r="AN73" s="1"/>
  <c r="J73"/>
  <c r="I73"/>
  <c r="K73" s="1"/>
  <c r="H73"/>
  <c r="F73"/>
  <c r="E73"/>
  <c r="D73"/>
  <c r="C73"/>
  <c r="AM72"/>
  <c r="AI72"/>
  <c r="AN72" s="1"/>
  <c r="J72"/>
  <c r="I72"/>
  <c r="H72"/>
  <c r="K72" s="1"/>
  <c r="F72"/>
  <c r="E72"/>
  <c r="D72"/>
  <c r="C72"/>
  <c r="AM71"/>
  <c r="AI71"/>
  <c r="AN71" s="1"/>
  <c r="J71"/>
  <c r="I71"/>
  <c r="H71"/>
  <c r="K71" s="1"/>
  <c r="F71"/>
  <c r="E71"/>
  <c r="D71"/>
  <c r="C71"/>
  <c r="AM70"/>
  <c r="AI70"/>
  <c r="AN70" s="1"/>
  <c r="J70"/>
  <c r="I70"/>
  <c r="H70"/>
  <c r="K70" s="1"/>
  <c r="F70"/>
  <c r="E70"/>
  <c r="D70"/>
  <c r="C70"/>
  <c r="AM69"/>
  <c r="AI69"/>
  <c r="AN69" s="1"/>
  <c r="J69"/>
  <c r="I69"/>
  <c r="H69"/>
  <c r="K69" s="1"/>
  <c r="F69"/>
  <c r="E69"/>
  <c r="D69"/>
  <c r="C69"/>
  <c r="AM68"/>
  <c r="AI68"/>
  <c r="AN68" s="1"/>
  <c r="J68"/>
  <c r="I68"/>
  <c r="H68"/>
  <c r="K68" s="1"/>
  <c r="F68"/>
  <c r="E68"/>
  <c r="D68"/>
  <c r="C68"/>
  <c r="AM67"/>
  <c r="AI67"/>
  <c r="AN67" s="1"/>
  <c r="J67"/>
  <c r="I67"/>
  <c r="H67"/>
  <c r="K67" s="1"/>
  <c r="F67"/>
  <c r="E67"/>
  <c r="D67"/>
  <c r="C67"/>
  <c r="AM66"/>
  <c r="AI66"/>
  <c r="AN66" s="1"/>
  <c r="J66"/>
  <c r="I66"/>
  <c r="H66"/>
  <c r="K66" s="1"/>
  <c r="F66"/>
  <c r="E66"/>
  <c r="D66"/>
  <c r="C66"/>
  <c r="AM65"/>
  <c r="AI65"/>
  <c r="AN65" s="1"/>
  <c r="J65"/>
  <c r="I65"/>
  <c r="H65"/>
  <c r="K65" s="1"/>
  <c r="F65"/>
  <c r="E65"/>
  <c r="D65"/>
  <c r="C65"/>
  <c r="AM64"/>
  <c r="AI64"/>
  <c r="AN64" s="1"/>
  <c r="J64"/>
  <c r="I64"/>
  <c r="H64"/>
  <c r="K64" s="1"/>
  <c r="F64"/>
  <c r="E64"/>
  <c r="D64"/>
  <c r="C64"/>
  <c r="AM63"/>
  <c r="AI63"/>
  <c r="AN63" s="1"/>
  <c r="J63"/>
  <c r="I63"/>
  <c r="H63"/>
  <c r="K63" s="1"/>
  <c r="F63"/>
  <c r="E63"/>
  <c r="D63"/>
  <c r="C63"/>
  <c r="AM62"/>
  <c r="AI62"/>
  <c r="AN62" s="1"/>
  <c r="J62"/>
  <c r="I62"/>
  <c r="H62"/>
  <c r="K62" s="1"/>
  <c r="F62"/>
  <c r="E62"/>
  <c r="D62"/>
  <c r="C62"/>
  <c r="AM61"/>
  <c r="AI61"/>
  <c r="AN61" s="1"/>
  <c r="J61"/>
  <c r="I61"/>
  <c r="H61"/>
  <c r="K61" s="1"/>
  <c r="F61"/>
  <c r="E61"/>
  <c r="D61"/>
  <c r="C61"/>
  <c r="AM60"/>
  <c r="AI60"/>
  <c r="AN60" s="1"/>
  <c r="J60"/>
  <c r="I60"/>
  <c r="H60"/>
  <c r="K60" s="1"/>
  <c r="F60"/>
  <c r="E60"/>
  <c r="D60"/>
  <c r="C60"/>
  <c r="AM59"/>
  <c r="AI59"/>
  <c r="AN59" s="1"/>
  <c r="J59"/>
  <c r="I59"/>
  <c r="H59"/>
  <c r="K59" s="1"/>
  <c r="F59"/>
  <c r="E59"/>
  <c r="D59"/>
  <c r="C59"/>
  <c r="AM58"/>
  <c r="AI58"/>
  <c r="AN58" s="1"/>
  <c r="J58"/>
  <c r="I58"/>
  <c r="H58"/>
  <c r="K58" s="1"/>
  <c r="F58"/>
  <c r="E58"/>
  <c r="D58"/>
  <c r="C58"/>
  <c r="AM57"/>
  <c r="AI57"/>
  <c r="AN57" s="1"/>
  <c r="J57"/>
  <c r="I57"/>
  <c r="H57"/>
  <c r="K57" s="1"/>
  <c r="F57"/>
  <c r="E57"/>
  <c r="D57"/>
  <c r="C57"/>
  <c r="AM56"/>
  <c r="AI56"/>
  <c r="AN56" s="1"/>
  <c r="J56"/>
  <c r="I56"/>
  <c r="H56"/>
  <c r="K56" s="1"/>
  <c r="F56"/>
  <c r="E56"/>
  <c r="D56"/>
  <c r="C56"/>
  <c r="AM55"/>
  <c r="AI55"/>
  <c r="AN55" s="1"/>
  <c r="J55"/>
  <c r="I55"/>
  <c r="H55"/>
  <c r="K55" s="1"/>
  <c r="F55"/>
  <c r="E55"/>
  <c r="D55"/>
  <c r="C55"/>
  <c r="AM54"/>
  <c r="AI54"/>
  <c r="AN54" s="1"/>
  <c r="J54"/>
  <c r="I54"/>
  <c r="H54"/>
  <c r="K54" s="1"/>
  <c r="F54"/>
  <c r="E54"/>
  <c r="D54"/>
  <c r="C54"/>
  <c r="AM53"/>
  <c r="AI53"/>
  <c r="AN53" s="1"/>
  <c r="J53"/>
  <c r="I53"/>
  <c r="K53" s="1"/>
  <c r="H53"/>
  <c r="F53"/>
  <c r="E53"/>
  <c r="D53"/>
  <c r="C53"/>
  <c r="AM52"/>
  <c r="AI52"/>
  <c r="AN52" s="1"/>
  <c r="J52"/>
  <c r="I52"/>
  <c r="H52"/>
  <c r="K52" s="1"/>
  <c r="F52"/>
  <c r="E52"/>
  <c r="D52"/>
  <c r="C52"/>
  <c r="AM51"/>
  <c r="AI51"/>
  <c r="AN51" s="1"/>
  <c r="J51"/>
  <c r="I51"/>
  <c r="K51" s="1"/>
  <c r="H51"/>
  <c r="F51"/>
  <c r="E51"/>
  <c r="D51"/>
  <c r="C51"/>
  <c r="AM50"/>
  <c r="AI50"/>
  <c r="AN50" s="1"/>
  <c r="J50"/>
  <c r="I50"/>
  <c r="H50"/>
  <c r="K50" s="1"/>
  <c r="F50"/>
  <c r="E50"/>
  <c r="D50"/>
  <c r="C50"/>
  <c r="AM49"/>
  <c r="AI49"/>
  <c r="AN49" s="1"/>
  <c r="J49"/>
  <c r="I49"/>
  <c r="K49" s="1"/>
  <c r="H49"/>
  <c r="F49"/>
  <c r="E49"/>
  <c r="D49"/>
  <c r="C49"/>
  <c r="AM48"/>
  <c r="AI48"/>
  <c r="AN48" s="1"/>
  <c r="J48"/>
  <c r="I48"/>
  <c r="H48"/>
  <c r="K48" s="1"/>
  <c r="F48"/>
  <c r="E48"/>
  <c r="D48"/>
  <c r="C48"/>
  <c r="AM47"/>
  <c r="AI47"/>
  <c r="AN47" s="1"/>
  <c r="J47"/>
  <c r="I47"/>
  <c r="K47" s="1"/>
  <c r="H47"/>
  <c r="F47"/>
  <c r="E47"/>
  <c r="D47"/>
  <c r="C47"/>
  <c r="AM46"/>
  <c r="AI46"/>
  <c r="AN46" s="1"/>
  <c r="J46"/>
  <c r="I46"/>
  <c r="H46"/>
  <c r="K46" s="1"/>
  <c r="F46"/>
  <c r="E46"/>
  <c r="D46"/>
  <c r="C46"/>
  <c r="AM45"/>
  <c r="AI45"/>
  <c r="AN45" s="1"/>
  <c r="J45"/>
  <c r="I45"/>
  <c r="K45" s="1"/>
  <c r="H45"/>
  <c r="F45"/>
  <c r="E45"/>
  <c r="D45"/>
  <c r="C45"/>
  <c r="AM44"/>
  <c r="AI44"/>
  <c r="AN44" s="1"/>
  <c r="J44"/>
  <c r="I44"/>
  <c r="H44"/>
  <c r="K44" s="1"/>
  <c r="F44"/>
  <c r="E44"/>
  <c r="D44"/>
  <c r="C44"/>
  <c r="AM43"/>
  <c r="AI43"/>
  <c r="AN43" s="1"/>
  <c r="J43"/>
  <c r="I43"/>
  <c r="K43" s="1"/>
  <c r="H43"/>
  <c r="F43"/>
  <c r="E43"/>
  <c r="D43"/>
  <c r="C43"/>
  <c r="AM42"/>
  <c r="AI42"/>
  <c r="AN42" s="1"/>
  <c r="J42"/>
  <c r="I42"/>
  <c r="H42"/>
  <c r="K42" s="1"/>
  <c r="F42"/>
  <c r="E42"/>
  <c r="D42"/>
  <c r="C42"/>
  <c r="AM41"/>
  <c r="AI41"/>
  <c r="AN41" s="1"/>
  <c r="J41"/>
  <c r="I41"/>
  <c r="K41" s="1"/>
  <c r="H41"/>
  <c r="F41"/>
  <c r="E41"/>
  <c r="D41"/>
  <c r="C41"/>
  <c r="AM40"/>
  <c r="AI40"/>
  <c r="AN40" s="1"/>
  <c r="J40"/>
  <c r="I40"/>
  <c r="H40"/>
  <c r="K40" s="1"/>
  <c r="F40"/>
  <c r="E40"/>
  <c r="D40"/>
  <c r="C40"/>
  <c r="AM39"/>
  <c r="AI39"/>
  <c r="AN39" s="1"/>
  <c r="J39"/>
  <c r="I39"/>
  <c r="K39" s="1"/>
  <c r="H39"/>
  <c r="F39"/>
  <c r="E39"/>
  <c r="D39"/>
  <c r="C39"/>
  <c r="AM38"/>
  <c r="AI38"/>
  <c r="AN38" s="1"/>
  <c r="J38"/>
  <c r="I38"/>
  <c r="H38"/>
  <c r="K38" s="1"/>
  <c r="F38"/>
  <c r="E38"/>
  <c r="D38"/>
  <c r="C38"/>
  <c r="AM37"/>
  <c r="AI37"/>
  <c r="AN37" s="1"/>
  <c r="J37"/>
  <c r="I37"/>
  <c r="K37" s="1"/>
  <c r="H37"/>
  <c r="F37"/>
  <c r="E37"/>
  <c r="D37"/>
  <c r="C37"/>
  <c r="AM36"/>
  <c r="AI36"/>
  <c r="AN36" s="1"/>
  <c r="J36"/>
  <c r="I36"/>
  <c r="H36"/>
  <c r="K36" s="1"/>
  <c r="F36"/>
  <c r="E36"/>
  <c r="D36"/>
  <c r="C36"/>
  <c r="AM35"/>
  <c r="AI35"/>
  <c r="AN35" s="1"/>
  <c r="J35"/>
  <c r="I35"/>
  <c r="K35" s="1"/>
  <c r="H35"/>
  <c r="F35"/>
  <c r="E35"/>
  <c r="D35"/>
  <c r="C35"/>
  <c r="AM34"/>
  <c r="AI34"/>
  <c r="AN34" s="1"/>
  <c r="J34"/>
  <c r="I34"/>
  <c r="H34"/>
  <c r="K34" s="1"/>
  <c r="F34"/>
  <c r="E34"/>
  <c r="D34"/>
  <c r="C34"/>
  <c r="AM33"/>
  <c r="AI33"/>
  <c r="AN33" s="1"/>
  <c r="J33"/>
  <c r="I33"/>
  <c r="K33" s="1"/>
  <c r="H33"/>
  <c r="F33"/>
  <c r="E33"/>
  <c r="D33"/>
  <c r="C33"/>
  <c r="AM32"/>
  <c r="AI32"/>
  <c r="AN32" s="1"/>
  <c r="J32"/>
  <c r="I32"/>
  <c r="H32"/>
  <c r="K32" s="1"/>
  <c r="F32"/>
  <c r="E32"/>
  <c r="D32"/>
  <c r="C32"/>
  <c r="AM31"/>
  <c r="AI31"/>
  <c r="AN31" s="1"/>
  <c r="J31"/>
  <c r="I31"/>
  <c r="K31" s="1"/>
  <c r="H31"/>
  <c r="F31"/>
  <c r="E31"/>
  <c r="D31"/>
  <c r="C31"/>
  <c r="AM30"/>
  <c r="AI30"/>
  <c r="AN30" s="1"/>
  <c r="J30"/>
  <c r="I30"/>
  <c r="H30"/>
  <c r="K30" s="1"/>
  <c r="F30"/>
  <c r="E30"/>
  <c r="D30"/>
  <c r="C30"/>
  <c r="AM29"/>
  <c r="AI29"/>
  <c r="AN29" s="1"/>
  <c r="J29"/>
  <c r="I29"/>
  <c r="K29" s="1"/>
  <c r="H29"/>
  <c r="F29"/>
  <c r="E29"/>
  <c r="D29"/>
  <c r="C29"/>
  <c r="AM28"/>
  <c r="AI28"/>
  <c r="AN28" s="1"/>
  <c r="J28"/>
  <c r="I28"/>
  <c r="H28"/>
  <c r="K28" s="1"/>
  <c r="F28"/>
  <c r="E28"/>
  <c r="D28"/>
  <c r="C28"/>
  <c r="AM27"/>
  <c r="AI27"/>
  <c r="AN27" s="1"/>
  <c r="J27"/>
  <c r="I27"/>
  <c r="K27" s="1"/>
  <c r="H27"/>
  <c r="F27"/>
  <c r="E27"/>
  <c r="D27"/>
  <c r="C27"/>
  <c r="AM26"/>
  <c r="AI26"/>
  <c r="AN26" s="1"/>
  <c r="J26"/>
  <c r="I26"/>
  <c r="H26"/>
  <c r="K26" s="1"/>
  <c r="F26"/>
  <c r="E26"/>
  <c r="D26"/>
  <c r="C26"/>
  <c r="AM25"/>
  <c r="AI25"/>
  <c r="AN25" s="1"/>
  <c r="J25"/>
  <c r="I25"/>
  <c r="K25" s="1"/>
  <c r="H25"/>
  <c r="F25"/>
  <c r="E25"/>
  <c r="D25"/>
  <c r="C25"/>
  <c r="AM24"/>
  <c r="AI24"/>
  <c r="AN24" s="1"/>
  <c r="J24"/>
  <c r="I24"/>
  <c r="H24"/>
  <c r="K24" s="1"/>
  <c r="F24"/>
  <c r="E24"/>
  <c r="D24"/>
  <c r="C24"/>
  <c r="AM23"/>
  <c r="AI23"/>
  <c r="AN23" s="1"/>
  <c r="J23"/>
  <c r="I23"/>
  <c r="K23" s="1"/>
  <c r="H23"/>
  <c r="F23"/>
  <c r="E23"/>
  <c r="D23"/>
  <c r="C23"/>
  <c r="AM22"/>
  <c r="AI22"/>
  <c r="AN22" s="1"/>
  <c r="J22"/>
  <c r="I22"/>
  <c r="H22"/>
  <c r="K22" s="1"/>
  <c r="F22"/>
  <c r="E22"/>
  <c r="D22"/>
  <c r="C22"/>
  <c r="AM21"/>
  <c r="AI21"/>
  <c r="AN21" s="1"/>
  <c r="J21"/>
  <c r="I21"/>
  <c r="K21" s="1"/>
  <c r="H21"/>
  <c r="F21"/>
  <c r="E21"/>
  <c r="D21"/>
  <c r="C21"/>
  <c r="AM20"/>
  <c r="AI20"/>
  <c r="AN20" s="1"/>
  <c r="J20"/>
  <c r="I20"/>
  <c r="H20"/>
  <c r="K20" s="1"/>
  <c r="F20"/>
  <c r="E20"/>
  <c r="D20"/>
  <c r="C20"/>
  <c r="AM19"/>
  <c r="AI19"/>
  <c r="AN19" s="1"/>
  <c r="J19"/>
  <c r="I19"/>
  <c r="K19" s="1"/>
  <c r="H19"/>
  <c r="F19"/>
  <c r="E19"/>
  <c r="D19"/>
  <c r="C19"/>
  <c r="AM18"/>
  <c r="AI18"/>
  <c r="AN18" s="1"/>
  <c r="J18"/>
  <c r="I18"/>
  <c r="H18"/>
  <c r="K18" s="1"/>
  <c r="F18"/>
  <c r="E18"/>
  <c r="D18"/>
  <c r="C18"/>
  <c r="AM17"/>
  <c r="AI17"/>
  <c r="AN17" s="1"/>
  <c r="J17"/>
  <c r="I17"/>
  <c r="K17" s="1"/>
  <c r="H17"/>
  <c r="F17"/>
  <c r="E17"/>
  <c r="D17"/>
  <c r="C17"/>
  <c r="AM16"/>
  <c r="AI16"/>
  <c r="AN16" s="1"/>
  <c r="J16"/>
  <c r="I16"/>
  <c r="H16"/>
  <c r="K16" s="1"/>
  <c r="F16"/>
  <c r="E16"/>
  <c r="D16"/>
  <c r="C16"/>
  <c r="AM15"/>
  <c r="AI15"/>
  <c r="AN15" s="1"/>
  <c r="J15"/>
  <c r="I15"/>
  <c r="K15" s="1"/>
  <c r="H15"/>
  <c r="F15"/>
  <c r="E15"/>
  <c r="D15"/>
  <c r="C15"/>
  <c r="AM14"/>
  <c r="AI14"/>
  <c r="AN14" s="1"/>
  <c r="J14"/>
  <c r="I14"/>
  <c r="H14"/>
  <c r="K14" s="1"/>
  <c r="F14"/>
  <c r="E14"/>
  <c r="D14"/>
  <c r="C14"/>
  <c r="AM13"/>
  <c r="AI13"/>
  <c r="AN13" s="1"/>
  <c r="J13"/>
  <c r="I13"/>
  <c r="K13" s="1"/>
  <c r="H13"/>
  <c r="F13"/>
  <c r="E13"/>
  <c r="D13"/>
  <c r="C13"/>
  <c r="AM12"/>
  <c r="AI12"/>
  <c r="AN12" s="1"/>
  <c r="J12"/>
  <c r="I12"/>
  <c r="H12"/>
  <c r="K12" s="1"/>
  <c r="F12"/>
  <c r="E12"/>
  <c r="D12"/>
  <c r="C12"/>
  <c r="AM11"/>
  <c r="AI11"/>
  <c r="AN11" s="1"/>
  <c r="J11"/>
  <c r="I11"/>
  <c r="K11" s="1"/>
  <c r="H11"/>
  <c r="F11"/>
  <c r="E11"/>
  <c r="D11"/>
  <c r="C11"/>
  <c r="AM10"/>
  <c r="AI10"/>
  <c r="AN10" s="1"/>
  <c r="J10"/>
  <c r="I10"/>
  <c r="H10"/>
  <c r="K10" s="1"/>
  <c r="F10"/>
  <c r="E10"/>
  <c r="D10"/>
  <c r="C10"/>
  <c r="AB81"/>
  <c r="AA81"/>
  <c r="Z81"/>
  <c r="Y81"/>
  <c r="X81"/>
  <c r="W81"/>
  <c r="V81"/>
  <c r="U81"/>
  <c r="T81"/>
  <c r="S81"/>
  <c r="R81"/>
  <c r="Q81"/>
  <c r="P81"/>
  <c r="O81"/>
  <c r="N81"/>
  <c r="J81"/>
  <c r="I81"/>
  <c r="H81"/>
  <c r="F81"/>
  <c r="E81"/>
  <c r="D81"/>
  <c r="C81"/>
  <c r="K81" l="1"/>
  <c r="AL81" l="1"/>
  <c r="AK81"/>
  <c r="AJ81"/>
  <c r="AH81"/>
  <c r="AG81"/>
  <c r="AF81"/>
  <c r="AE81"/>
  <c r="AM81"/>
  <c r="AI81"/>
  <c r="AN81" l="1"/>
</calcChain>
</file>

<file path=xl/comments1.xml><?xml version="1.0" encoding="utf-8"?>
<comments xmlns="http://schemas.openxmlformats.org/spreadsheetml/2006/main">
  <authors>
    <author>Cabral, Hadley (DOE)</author>
  </authors>
  <commentList>
    <comment ref="AF8" authorId="0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<sst xmlns="http://schemas.openxmlformats.org/spreadsheetml/2006/main" count="119" uniqueCount="116">
  <si>
    <t>Massachusetts Department of Elementary and Secondary Education</t>
  </si>
  <si>
    <t>derived</t>
  </si>
  <si>
    <t xml:space="preserve">O F F I C E   O F   S C H O O L   F I N A N C E </t>
  </si>
  <si>
    <t>F T E</t>
  </si>
  <si>
    <t>T U I T I O N</t>
  </si>
  <si>
    <t xml:space="preserve">R A W    C H A R T E R   D A T A </t>
  </si>
  <si>
    <t>P R I O R     Y E A R   A D J U S T M E N T S</t>
  </si>
  <si>
    <t>LEA</t>
  </si>
  <si>
    <t>CHARTER SCHOOL</t>
  </si>
  <si>
    <t>PROJECTED (MAXIMUM) FTE</t>
  </si>
  <si>
    <t>FTE IN EXCESS OF PROJECTION MAX</t>
  </si>
  <si>
    <t>TRANSPOR-
TATION
FTE</t>
  </si>
  <si>
    <t>REPORTED FTE</t>
  </si>
  <si>
    <t>FOUNDATION TUITION</t>
  </si>
  <si>
    <t>TRANSPOR-
TATION
TUITION</t>
  </si>
  <si>
    <t>FACILITILES TUITION</t>
  </si>
  <si>
    <t>TOTAL
PAYMENT
TO CHARTER</t>
  </si>
  <si>
    <t>Lea</t>
  </si>
  <si>
    <t>Total FTE</t>
  </si>
  <si>
    <t>Cap'd FTE</t>
  </si>
  <si>
    <t>Total Transp FTE</t>
  </si>
  <si>
    <t>Unadj Local Tuition</t>
  </si>
  <si>
    <t>Unadj Local Transp</t>
  </si>
  <si>
    <t>NSS Reduction</t>
  </si>
  <si>
    <t>Local Base Tuition Payment</t>
  </si>
  <si>
    <t>Local Facilities Tuition</t>
  </si>
  <si>
    <t>Total Local Payment</t>
  </si>
  <si>
    <t>State Tuition</t>
  </si>
  <si>
    <t>State Transp</t>
  </si>
  <si>
    <t>State Base Tuition Payment</t>
  </si>
  <si>
    <t>State Facilities Tuition</t>
  </si>
  <si>
    <t>Total State Payment</t>
  </si>
  <si>
    <t>Total Payment to Charter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</si>
  <si>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</si>
  <si>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</si>
  <si>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</si>
  <si>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</si>
  <si>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</si>
  <si>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</si>
  <si>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</si>
  <si>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</si>
  <si>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</si>
  <si>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</si>
  <si>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</si>
  <si>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</si>
  <si>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</si>
  <si>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</si>
  <si>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</si>
  <si>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</si>
  <si>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</si>
  <si>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</si>
  <si>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</si>
  <si>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</si>
  <si>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</si>
  <si>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 ROSLINDALE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</si>
  <si>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</si>
  <si>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</si>
  <si>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</si>
  <si>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</si>
  <si>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</si>
  <si>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</si>
  <si>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</si>
  <si>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</si>
  <si>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</si>
  <si>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</si>
  <si>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</si>
  <si>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BROOKE MATTAPAN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</si>
  <si>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</si>
  <si>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</si>
  <si>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</si>
  <si>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</si>
  <si>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</si>
  <si>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</si>
  <si>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</si>
  <si>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</si>
  <si>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</si>
  <si>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</si>
  <si>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BROOKE EAST BOSTON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</si>
  <si>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</si>
  <si>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</si>
  <si>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</si>
  <si>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</si>
  <si>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</si>
  <si>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</si>
  <si>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</si>
  <si>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DORCHESTER COLLEGIATE ACADEMY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</si>
  <si>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</si>
  <si>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</si>
  <si>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</si>
  <si>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</si>
  <si>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</si>
  <si>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</si>
  <si>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</si>
  <si>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</si>
  <si>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</si>
  <si>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</si>
  <si>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</si>
  <si>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</si>
  <si>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</si>
  <si>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</si>
  <si>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</si>
  <si>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</si>
  <si>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</si>
  <si>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</si>
  <si>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</si>
  <si>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</si>
  <si>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</si>
  <si>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</si>
  <si>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</si>
  <si>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</si>
  <si>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</si>
  <si>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</si>
  <si>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</si>
  <si>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STATE TOTAL</t>
  </si>
  <si>
    <t>SPRINGFIELD PREPARATORY</t>
  </si>
  <si>
    <t>P R O J E C T E D     F Y 1 6    C h a r t e r   S c h o o l   F T E   a n d   T u i t i o n   (Q 1) ( f )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</si>
</sst>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31">
    <font>
      <sz val="11"/>
      <name val="Calibri"/>
      <family val="2"/>
    </font>
    <font>
      <sz val="10"/>
      <name val="Arial"/>
      <family val="2"/>
    </font>
    <font>
      <b/>
      <sz val="24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8"/>
      <name val="Calibri"/>
      <family val="2"/>
    </font>
    <font>
      <sz val="12"/>
      <name val="Times New Roman"/>
      <family val="1"/>
    </font>
    <font>
      <sz val="14"/>
      <name val="Arial"/>
      <family val="2"/>
    </font>
    <font>
      <sz val="16"/>
      <name val="Calibri"/>
      <family val="2"/>
    </font>
    <font>
      <sz val="12"/>
      <name val="Calibri"/>
      <family val="2"/>
    </font>
    <font>
      <sz val="11"/>
      <color indexed="9"/>
      <name val="Calibri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2"/>
      <color theme="2" tint="-9.9978637043366805E-2"/>
      <name val="Calibri"/>
      <family val="2"/>
    </font>
    <font>
      <b/>
      <sz val="20"/>
      <color theme="2"/>
      <name val="Calibri"/>
      <family val="2"/>
    </font>
    <font>
      <b/>
      <sz val="12"/>
      <color indexed="23"/>
      <name val="Calibri"/>
      <family val="2"/>
    </font>
    <font>
      <b/>
      <sz val="14"/>
      <color indexed="9"/>
      <name val="Calibri"/>
      <family val="2"/>
    </font>
    <font>
      <b/>
      <sz val="14"/>
      <color theme="4" tint="0.79998168889431442"/>
      <name val="Calibri"/>
      <family val="2"/>
    </font>
    <font>
      <sz val="11"/>
      <color theme="4" tint="0.79998168889431442"/>
      <name val="Calibri"/>
      <family val="2"/>
    </font>
    <font>
      <sz val="14"/>
      <color indexed="9"/>
      <name val="Calibri"/>
      <family val="2"/>
    </font>
    <font>
      <sz val="11"/>
      <color theme="2"/>
      <name val="Calibri"/>
      <family val="2"/>
    </font>
    <font>
      <sz val="11"/>
      <name val="Arial"/>
      <family val="2"/>
    </font>
    <font>
      <sz val="12"/>
      <color indexed="9"/>
      <name val="Calibri"/>
      <family val="2"/>
    </font>
    <font>
      <sz val="11"/>
      <color indexed="63"/>
      <name val="Calibri"/>
      <family val="2"/>
    </font>
    <font>
      <sz val="12"/>
      <name val="Arial"/>
      <family val="2"/>
    </font>
    <font>
      <sz val="12"/>
      <color theme="2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9"/>
      <name val="Geneva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0" fillId="0" borderId="0">
      <protection locked="0"/>
    </xf>
    <xf numFmtId="0" fontId="3" fillId="0" borderId="0"/>
  </cellStyleXfs>
  <cellXfs count="111">
    <xf numFmtId="0" fontId="0" fillId="0" borderId="0" xfId="0"/>
    <xf numFmtId="0" fontId="2" fillId="0" borderId="0" xfId="2" applyFont="1" applyBorder="1" applyAlignment="1">
      <alignment horizontal="left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0" borderId="0" xfId="3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Border="1"/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0" borderId="0" xfId="2" applyFont="1" applyBorder="1" applyAlignment="1">
      <alignment horizontal="left"/>
    </xf>
    <xf numFmtId="0" fontId="9" fillId="0" borderId="0" xfId="4" applyFont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10" fillId="0" borderId="0" xfId="5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3" fillId="0" borderId="0" xfId="5" applyFont="1"/>
    <xf numFmtId="0" fontId="12" fillId="0" borderId="0" xfId="2" applyFont="1" applyFill="1" applyBorder="1" applyAlignment="1">
      <alignment horizontal="center" vertical="center"/>
    </xf>
    <xf numFmtId="0" fontId="13" fillId="0" borderId="0" xfId="3" applyFont="1"/>
    <xf numFmtId="0" fontId="14" fillId="0" borderId="0" xfId="3" applyFont="1"/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3" borderId="1" xfId="5" applyFont="1" applyFill="1" applyBorder="1" applyAlignment="1">
      <alignment horizontal="center" vertical="center"/>
    </xf>
    <xf numFmtId="0" fontId="15" fillId="3" borderId="3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0" borderId="7" xfId="3" applyFont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wrapText="1"/>
    </xf>
    <xf numFmtId="0" fontId="21" fillId="4" borderId="2" xfId="2" applyFont="1" applyFill="1" applyBorder="1" applyAlignment="1">
      <alignment horizontal="left"/>
    </xf>
    <xf numFmtId="0" fontId="12" fillId="4" borderId="1" xfId="2" applyFont="1" applyFill="1" applyBorder="1" applyAlignment="1">
      <alignment horizontal="right" wrapText="1"/>
    </xf>
    <xf numFmtId="0" fontId="12" fillId="4" borderId="2" xfId="2" applyFont="1" applyFill="1" applyBorder="1" applyAlignment="1">
      <alignment horizontal="right" wrapText="1"/>
    </xf>
    <xf numFmtId="0" fontId="12" fillId="4" borderId="3" xfId="2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right" wrapText="1"/>
    </xf>
    <xf numFmtId="0" fontId="5" fillId="6" borderId="6" xfId="0" applyFont="1" applyFill="1" applyBorder="1" applyAlignment="1">
      <alignment horizontal="right" wrapText="1"/>
    </xf>
    <xf numFmtId="0" fontId="22" fillId="7" borderId="4" xfId="0" applyFont="1" applyFill="1" applyBorder="1" applyAlignment="1">
      <alignment horizontal="center" wrapText="1"/>
    </xf>
    <xf numFmtId="0" fontId="22" fillId="7" borderId="5" xfId="0" applyFont="1" applyFill="1" applyBorder="1" applyAlignment="1">
      <alignment horizontal="right" wrapText="1" indent="1"/>
    </xf>
    <xf numFmtId="0" fontId="22" fillId="8" borderId="8" xfId="0" applyFont="1" applyFill="1" applyBorder="1" applyAlignment="1">
      <alignment horizontal="right" wrapText="1" indent="1"/>
    </xf>
    <xf numFmtId="0" fontId="12" fillId="4" borderId="9" xfId="2" applyFont="1" applyFill="1" applyBorder="1" applyAlignment="1">
      <alignment horizontal="center" wrapText="1"/>
    </xf>
    <xf numFmtId="0" fontId="12" fillId="4" borderId="10" xfId="2" applyFont="1" applyFill="1" applyBorder="1"/>
    <xf numFmtId="0" fontId="12" fillId="4" borderId="9" xfId="2" applyFont="1" applyFill="1" applyBorder="1"/>
    <xf numFmtId="0" fontId="12" fillId="4" borderId="10" xfId="2" applyFont="1" applyFill="1" applyBorder="1" applyAlignment="1">
      <alignment horizontal="center"/>
    </xf>
    <xf numFmtId="0" fontId="12" fillId="4" borderId="11" xfId="2" applyFont="1" applyFill="1" applyBorder="1" applyAlignment="1">
      <alignment horizontal="right" indent="1"/>
    </xf>
    <xf numFmtId="0" fontId="12" fillId="0" borderId="0" xfId="2" applyFont="1" applyFill="1" applyBorder="1" applyAlignment="1">
      <alignment horizontal="center"/>
    </xf>
    <xf numFmtId="0" fontId="12" fillId="4" borderId="9" xfId="2" applyFont="1" applyFill="1" applyBorder="1" applyAlignment="1">
      <alignment horizontal="center"/>
    </xf>
    <xf numFmtId="0" fontId="23" fillId="6" borderId="0" xfId="3" applyFont="1" applyFill="1"/>
    <xf numFmtId="0" fontId="23" fillId="6" borderId="0" xfId="3" applyFont="1" applyFill="1" applyBorder="1"/>
    <xf numFmtId="0" fontId="23" fillId="0" borderId="12" xfId="3" applyFont="1" applyBorder="1"/>
    <xf numFmtId="0" fontId="23" fillId="0" borderId="0" xfId="3" applyFont="1"/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164" fontId="5" fillId="0" borderId="13" xfId="2" applyNumberFormat="1" applyFont="1" applyBorder="1" applyAlignment="1">
      <alignment horizontal="right" indent="1"/>
    </xf>
    <xf numFmtId="164" fontId="5" fillId="0" borderId="0" xfId="2" applyNumberFormat="1" applyFont="1" applyBorder="1" applyAlignment="1">
      <alignment horizontal="right" indent="1"/>
    </xf>
    <xf numFmtId="164" fontId="5" fillId="0" borderId="12" xfId="2" applyNumberFormat="1" applyFont="1" applyBorder="1" applyAlignment="1">
      <alignment horizontal="right" indent="2"/>
    </xf>
    <xf numFmtId="40" fontId="5" fillId="0" borderId="0" xfId="2" applyNumberFormat="1" applyFont="1" applyFill="1" applyBorder="1" applyAlignment="1">
      <alignment horizontal="center"/>
    </xf>
    <xf numFmtId="38" fontId="5" fillId="0" borderId="13" xfId="2" applyNumberFormat="1" applyFont="1" applyBorder="1" applyAlignment="1">
      <alignment horizontal="right" indent="1"/>
    </xf>
    <xf numFmtId="38" fontId="5" fillId="0" borderId="0" xfId="2" applyNumberFormat="1" applyFont="1" applyBorder="1" applyAlignment="1">
      <alignment horizontal="right" indent="1"/>
    </xf>
    <xf numFmtId="38" fontId="5" fillId="0" borderId="12" xfId="2" applyNumberFormat="1" applyFont="1" applyBorder="1" applyAlignment="1">
      <alignment horizontal="right" indent="1"/>
    </xf>
    <xf numFmtId="165" fontId="5" fillId="0" borderId="13" xfId="0" applyNumberFormat="1" applyFont="1" applyBorder="1" applyAlignment="1">
      <alignment horizontal="center"/>
    </xf>
    <xf numFmtId="166" fontId="5" fillId="0" borderId="0" xfId="0" applyNumberFormat="1" applyFont="1" applyBorder="1"/>
    <xf numFmtId="38" fontId="5" fillId="0" borderId="0" xfId="0" applyNumberFormat="1" applyFont="1" applyBorder="1"/>
    <xf numFmtId="38" fontId="5" fillId="0" borderId="12" xfId="0" applyNumberFormat="1" applyFont="1" applyBorder="1"/>
    <xf numFmtId="0" fontId="5" fillId="0" borderId="13" xfId="0" applyNumberFormat="1" applyFont="1" applyBorder="1" applyAlignment="1">
      <alignment horizontal="center"/>
    </xf>
    <xf numFmtId="38" fontId="5" fillId="0" borderId="0" xfId="0" applyNumberFormat="1" applyFont="1" applyBorder="1" applyAlignment="1">
      <alignment horizontal="right" indent="1"/>
    </xf>
    <xf numFmtId="38" fontId="5" fillId="2" borderId="0" xfId="0" applyNumberFormat="1" applyFont="1" applyFill="1" applyBorder="1" applyAlignment="1">
      <alignment horizontal="right" indent="1"/>
    </xf>
    <xf numFmtId="38" fontId="5" fillId="2" borderId="7" xfId="0" applyNumberFormat="1" applyFont="1" applyFill="1" applyBorder="1" applyAlignment="1">
      <alignment horizontal="right" indent="1"/>
    </xf>
    <xf numFmtId="167" fontId="24" fillId="4" borderId="14" xfId="1" quotePrefix="1" applyNumberFormat="1" applyFont="1" applyFill="1" applyBorder="1" applyAlignment="1">
      <alignment horizontal="center"/>
    </xf>
    <xf numFmtId="0" fontId="24" fillId="4" borderId="15" xfId="2" applyFont="1" applyFill="1" applyBorder="1"/>
    <xf numFmtId="40" fontId="24" fillId="4" borderId="14" xfId="2" applyNumberFormat="1" applyFont="1" applyFill="1" applyBorder="1" applyAlignment="1">
      <alignment horizontal="right"/>
    </xf>
    <xf numFmtId="40" fontId="24" fillId="4" borderId="15" xfId="2" applyNumberFormat="1" applyFont="1" applyFill="1" applyBorder="1" applyAlignment="1">
      <alignment horizontal="right"/>
    </xf>
    <xf numFmtId="40" fontId="24" fillId="4" borderId="16" xfId="2" applyNumberFormat="1" applyFont="1" applyFill="1" applyBorder="1" applyAlignment="1">
      <alignment horizontal="right" indent="1"/>
    </xf>
    <xf numFmtId="40" fontId="24" fillId="0" borderId="0" xfId="2" applyNumberFormat="1" applyFont="1" applyFill="1" applyBorder="1" applyAlignment="1">
      <alignment horizontal="center"/>
    </xf>
    <xf numFmtId="38" fontId="24" fillId="4" borderId="14" xfId="2" applyNumberFormat="1" applyFont="1" applyFill="1" applyBorder="1" applyAlignment="1">
      <alignment horizontal="right"/>
    </xf>
    <xf numFmtId="38" fontId="24" fillId="4" borderId="15" xfId="2" applyNumberFormat="1" applyFont="1" applyFill="1" applyBorder="1" applyAlignment="1">
      <alignment horizontal="right"/>
    </xf>
    <xf numFmtId="38" fontId="24" fillId="4" borderId="16" xfId="2" applyNumberFormat="1" applyFont="1" applyFill="1" applyBorder="1" applyAlignment="1">
      <alignment horizontal="right" indent="1"/>
    </xf>
    <xf numFmtId="0" fontId="25" fillId="6" borderId="4" xfId="0" applyFont="1" applyFill="1" applyBorder="1" applyAlignment="1">
      <alignment horizontal="center"/>
    </xf>
    <xf numFmtId="40" fontId="25" fillId="6" borderId="5" xfId="0" applyNumberFormat="1" applyFont="1" applyFill="1" applyBorder="1" applyAlignment="1">
      <alignment horizontal="right"/>
    </xf>
    <xf numFmtId="38" fontId="25" fillId="6" borderId="5" xfId="0" applyNumberFormat="1" applyFont="1" applyFill="1" applyBorder="1" applyAlignment="1">
      <alignment horizontal="right"/>
    </xf>
    <xf numFmtId="38" fontId="25" fillId="6" borderId="6" xfId="0" applyNumberFormat="1" applyFont="1" applyFill="1" applyBorder="1" applyAlignment="1">
      <alignment horizontal="right"/>
    </xf>
    <xf numFmtId="0" fontId="26" fillId="0" borderId="12" xfId="3" applyFont="1" applyBorder="1"/>
    <xf numFmtId="0" fontId="27" fillId="7" borderId="1" xfId="6" applyNumberFormat="1" applyFont="1" applyFill="1" applyBorder="1" applyAlignment="1">
      <alignment horizontal="center" vertical="center"/>
    </xf>
    <xf numFmtId="43" fontId="27" fillId="7" borderId="2" xfId="6" applyNumberFormat="1" applyFont="1" applyFill="1" applyBorder="1"/>
    <xf numFmtId="168" fontId="27" fillId="7" borderId="2" xfId="6" applyNumberFormat="1" applyFont="1" applyFill="1" applyBorder="1"/>
    <xf numFmtId="168" fontId="27" fillId="7" borderId="5" xfId="6" applyNumberFormat="1" applyFont="1" applyFill="1" applyBorder="1"/>
    <xf numFmtId="168" fontId="27" fillId="8" borderId="8" xfId="6" applyNumberFormat="1" applyFont="1" applyFill="1" applyBorder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5" fillId="0" borderId="0" xfId="0" applyFont="1"/>
    <xf numFmtId="0" fontId="3" fillId="0" borderId="0" xfId="3" applyFont="1" applyBorder="1"/>
    <xf numFmtId="38" fontId="3" fillId="0" borderId="0" xfId="3" applyNumberFormat="1" applyFont="1" applyAlignment="1">
      <alignment horizontal="center"/>
    </xf>
    <xf numFmtId="168" fontId="4" fillId="0" borderId="0" xfId="0" applyNumberFormat="1" applyFont="1" applyBorder="1"/>
    <xf numFmtId="168" fontId="5" fillId="0" borderId="0" xfId="0" applyNumberFormat="1" applyFont="1" applyBorder="1"/>
    <xf numFmtId="168" fontId="5" fillId="0" borderId="0" xfId="0" applyNumberFormat="1" applyFo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16" fillId="3" borderId="2" xfId="5" applyFont="1" applyFill="1" applyBorder="1" applyAlignment="1">
      <alignment horizontal="center" vertical="center"/>
    </xf>
    <xf numFmtId="0" fontId="16" fillId="3" borderId="5" xfId="5" applyFont="1" applyFill="1" applyBorder="1" applyAlignment="1">
      <alignment horizontal="center" vertical="center"/>
    </xf>
  </cellXfs>
  <cellStyles count="9">
    <cellStyle name="Comma" xfId="1" builtinId="3"/>
    <cellStyle name="Comma 2" xfId="6"/>
    <cellStyle name="Default" xfId="7"/>
    <cellStyle name="Normal" xfId="0" builtinId="0"/>
    <cellStyle name="Normal 2" xfId="8"/>
    <cellStyle name="Normal_01 - FIN chasum" xfId="2"/>
    <cellStyle name="Normal_11 - Q2  chasum old" xfId="3"/>
    <cellStyle name="Normal_11 - Q2  summaries" xfId="5"/>
    <cellStyle name="Normal_CHA99OC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5/Q3/15%20-%20Q3%20%20chasu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%20-%20Charter\FY%202013\Q4\13%20-%20Q4%20%20chasu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onesum"/>
      <sheetName val="chasum"/>
      <sheetName val="statesum"/>
      <sheetName val="files15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 t="str">
            <v>fy15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 t="str">
            <v>fy12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 t="str">
            <v>fy12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D37" t="str">
            <v>fy14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 t="str">
            <v>fy15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D48" t="str">
            <v>fy14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 t="str">
            <v>fy13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 t="str">
            <v>fy12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 t="str">
            <v>fy13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 t="str">
            <v>fy13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 t="str">
            <v>fy12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 t="str">
            <v>fy12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 t="str">
            <v>fy12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 t="str">
            <v>fy13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 t="str">
            <v>fy13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D364" t="str">
            <v>fy15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D369" t="str">
            <v>fy12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D371" t="str">
            <v>fy14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D383" t="str">
            <v>fy12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D398" t="str">
            <v>fy13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D412" t="str">
            <v>fy12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D414" t="str">
            <v>fy13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D427" t="str">
            <v>fy15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/>
      <sheetData sheetId="3">
        <row r="10">
          <cell r="A10">
            <v>1</v>
          </cell>
          <cell r="B10">
            <v>1</v>
          </cell>
          <cell r="C10" t="str">
            <v>ABINGTON</v>
          </cell>
          <cell r="D10">
            <v>37</v>
          </cell>
          <cell r="E10">
            <v>435945</v>
          </cell>
          <cell r="F10">
            <v>32871</v>
          </cell>
          <cell r="G10">
            <v>468816</v>
          </cell>
          <cell r="I10">
            <v>121422.21109810645</v>
          </cell>
          <cell r="J10">
            <v>0.81296379226679061</v>
          </cell>
          <cell r="K10">
            <v>32871</v>
          </cell>
          <cell r="L10">
            <v>154293.21109810646</v>
          </cell>
          <cell r="N10">
            <v>314522.78890189354</v>
          </cell>
          <cell r="P10">
            <v>0</v>
          </cell>
          <cell r="Q10">
            <v>121422.21109810645</v>
          </cell>
          <cell r="R10">
            <v>32871</v>
          </cell>
          <cell r="S10">
            <v>154293.21109810646</v>
          </cell>
          <cell r="U10">
            <v>189791</v>
          </cell>
          <cell r="V10">
            <v>0</v>
          </cell>
          <cell r="W10">
            <v>1</v>
          </cell>
          <cell r="X10">
            <v>37</v>
          </cell>
          <cell r="Y10">
            <v>435945</v>
          </cell>
          <cell r="Z10">
            <v>0</v>
          </cell>
          <cell r="AA10">
            <v>435945</v>
          </cell>
          <cell r="AB10">
            <v>32871</v>
          </cell>
          <cell r="AC10">
            <v>468816</v>
          </cell>
          <cell r="AD10">
            <v>0</v>
          </cell>
          <cell r="AE10">
            <v>0</v>
          </cell>
          <cell r="AF10">
            <v>0</v>
          </cell>
          <cell r="AG10">
            <v>468816</v>
          </cell>
          <cell r="AI10">
            <v>1</v>
          </cell>
          <cell r="AJ10">
            <v>1</v>
          </cell>
          <cell r="AK10" t="str">
            <v>ABINGTON</v>
          </cell>
          <cell r="AL10">
            <v>435945</v>
          </cell>
          <cell r="AM10">
            <v>314274</v>
          </cell>
          <cell r="AN10">
            <v>121671</v>
          </cell>
          <cell r="AO10">
            <v>14519.5</v>
          </cell>
          <cell r="AP10">
            <v>5487.5</v>
          </cell>
          <cell r="AQ10">
            <v>9191</v>
          </cell>
          <cell r="AR10">
            <v>6051</v>
          </cell>
          <cell r="AS10">
            <v>0</v>
          </cell>
          <cell r="AT10">
            <v>156920</v>
          </cell>
          <cell r="AU10">
            <v>121422.21109810645</v>
          </cell>
          <cell r="AW10">
            <v>1</v>
          </cell>
          <cell r="AX10" t="str">
            <v>ABINGTON</v>
          </cell>
          <cell r="BB10">
            <v>0</v>
          </cell>
          <cell r="BE10">
            <v>0</v>
          </cell>
          <cell r="BF10">
            <v>0</v>
          </cell>
          <cell r="BH10">
            <v>0</v>
          </cell>
          <cell r="BI10">
            <v>121671</v>
          </cell>
          <cell r="BJ10">
            <v>121671</v>
          </cell>
          <cell r="BK10">
            <v>0</v>
          </cell>
          <cell r="BM10">
            <v>0</v>
          </cell>
          <cell r="BN10">
            <v>0</v>
          </cell>
          <cell r="BQ10">
            <v>-1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 t="str">
            <v/>
          </cell>
          <cell r="K11">
            <v>0</v>
          </cell>
          <cell r="L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2</v>
          </cell>
          <cell r="AI11">
            <v>2</v>
          </cell>
          <cell r="AJ11">
            <v>2</v>
          </cell>
          <cell r="AK11" t="str">
            <v>ACTON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2</v>
          </cell>
          <cell r="AX11" t="str">
            <v>ACTON</v>
          </cell>
          <cell r="BB11">
            <v>0</v>
          </cell>
          <cell r="BE11">
            <v>0</v>
          </cell>
          <cell r="BF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0</v>
          </cell>
          <cell r="BP11" t="str">
            <v>fy15</v>
          </cell>
          <cell r="BQ11">
            <v>-2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1</v>
          </cell>
          <cell r="E12">
            <v>10403</v>
          </cell>
          <cell r="F12">
            <v>893</v>
          </cell>
          <cell r="G12">
            <v>11296</v>
          </cell>
          <cell r="I12">
            <v>10381.728284090714</v>
          </cell>
          <cell r="J12">
            <v>0.99811688067375304</v>
          </cell>
          <cell r="K12">
            <v>893</v>
          </cell>
          <cell r="L12">
            <v>11274.728284090714</v>
          </cell>
          <cell r="N12">
            <v>21.271715909286286</v>
          </cell>
          <cell r="P12">
            <v>0</v>
          </cell>
          <cell r="Q12">
            <v>10381.728284090714</v>
          </cell>
          <cell r="R12">
            <v>893</v>
          </cell>
          <cell r="S12">
            <v>11274.728284090714</v>
          </cell>
          <cell r="U12">
            <v>11296</v>
          </cell>
          <cell r="V12">
            <v>0</v>
          </cell>
          <cell r="W12">
            <v>3</v>
          </cell>
          <cell r="X12">
            <v>1</v>
          </cell>
          <cell r="Y12">
            <v>10403</v>
          </cell>
          <cell r="Z12">
            <v>0</v>
          </cell>
          <cell r="AA12">
            <v>10403</v>
          </cell>
          <cell r="AB12">
            <v>893</v>
          </cell>
          <cell r="AC12">
            <v>11296</v>
          </cell>
          <cell r="AD12">
            <v>0</v>
          </cell>
          <cell r="AE12">
            <v>0</v>
          </cell>
          <cell r="AF12">
            <v>0</v>
          </cell>
          <cell r="AG12">
            <v>11296</v>
          </cell>
          <cell r="AI12">
            <v>3</v>
          </cell>
          <cell r="AJ12">
            <v>3</v>
          </cell>
          <cell r="AK12" t="str">
            <v>ACUSHNET</v>
          </cell>
          <cell r="AL12">
            <v>10403</v>
          </cell>
          <cell r="AM12">
            <v>0</v>
          </cell>
          <cell r="AN12">
            <v>10403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10403</v>
          </cell>
          <cell r="AU12">
            <v>10381.728284090714</v>
          </cell>
          <cell r="AW12">
            <v>3</v>
          </cell>
          <cell r="AX12" t="str">
            <v>ACUSHNET</v>
          </cell>
          <cell r="BB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10403</v>
          </cell>
          <cell r="BJ12">
            <v>10403</v>
          </cell>
          <cell r="BK12">
            <v>0</v>
          </cell>
          <cell r="BM12">
            <v>0</v>
          </cell>
          <cell r="BN12">
            <v>0</v>
          </cell>
          <cell r="BQ12">
            <v>-3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 t="str">
            <v/>
          </cell>
          <cell r="K13">
            <v>0</v>
          </cell>
          <cell r="L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4</v>
          </cell>
          <cell r="AI13">
            <v>4</v>
          </cell>
          <cell r="AJ13">
            <v>4</v>
          </cell>
          <cell r="AK13" t="str">
            <v>ADAMS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4</v>
          </cell>
          <cell r="AX13" t="str">
            <v>ADAMS</v>
          </cell>
          <cell r="BB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Q13">
            <v>-4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14</v>
          </cell>
          <cell r="E14">
            <v>183571</v>
          </cell>
          <cell r="F14">
            <v>12374</v>
          </cell>
          <cell r="G14">
            <v>195945</v>
          </cell>
          <cell r="I14">
            <v>42334.258919485939</v>
          </cell>
          <cell r="J14">
            <v>0.74471254174063461</v>
          </cell>
          <cell r="K14">
            <v>12374</v>
          </cell>
          <cell r="L14">
            <v>54708.258919485939</v>
          </cell>
          <cell r="N14">
            <v>141236.74108051407</v>
          </cell>
          <cell r="P14">
            <v>0</v>
          </cell>
          <cell r="Q14">
            <v>42334.258919485939</v>
          </cell>
          <cell r="R14">
            <v>12374</v>
          </cell>
          <cell r="S14">
            <v>54708.258919485939</v>
          </cell>
          <cell r="U14">
            <v>73462.25</v>
          </cell>
          <cell r="V14">
            <v>0</v>
          </cell>
          <cell r="W14">
            <v>5</v>
          </cell>
          <cell r="X14">
            <v>14</v>
          </cell>
          <cell r="Y14">
            <v>183571</v>
          </cell>
          <cell r="Z14">
            <v>0</v>
          </cell>
          <cell r="AA14">
            <v>183571</v>
          </cell>
          <cell r="AB14">
            <v>12374</v>
          </cell>
          <cell r="AC14">
            <v>195945</v>
          </cell>
          <cell r="AD14">
            <v>0</v>
          </cell>
          <cell r="AE14">
            <v>0</v>
          </cell>
          <cell r="AF14">
            <v>0</v>
          </cell>
          <cell r="AG14">
            <v>195945</v>
          </cell>
          <cell r="AI14">
            <v>5</v>
          </cell>
          <cell r="AJ14">
            <v>5</v>
          </cell>
          <cell r="AK14" t="str">
            <v>AGAWAM</v>
          </cell>
          <cell r="AL14">
            <v>183571</v>
          </cell>
          <cell r="AM14">
            <v>141150</v>
          </cell>
          <cell r="AN14">
            <v>42421</v>
          </cell>
          <cell r="AO14">
            <v>6025</v>
          </cell>
          <cell r="AP14">
            <v>0</v>
          </cell>
          <cell r="AQ14">
            <v>7994</v>
          </cell>
          <cell r="AR14">
            <v>4648.25</v>
          </cell>
          <cell r="AS14">
            <v>0</v>
          </cell>
          <cell r="AT14">
            <v>61088.25</v>
          </cell>
          <cell r="AU14">
            <v>42334.258919485939</v>
          </cell>
          <cell r="AW14">
            <v>5</v>
          </cell>
          <cell r="AX14" t="str">
            <v>AGAWAM</v>
          </cell>
          <cell r="BB14">
            <v>0</v>
          </cell>
          <cell r="BE14">
            <v>0</v>
          </cell>
          <cell r="BF14">
            <v>0</v>
          </cell>
          <cell r="BH14">
            <v>0</v>
          </cell>
          <cell r="BI14">
            <v>42421</v>
          </cell>
          <cell r="BJ14">
            <v>42421</v>
          </cell>
          <cell r="BK14">
            <v>0</v>
          </cell>
          <cell r="BM14">
            <v>0</v>
          </cell>
          <cell r="BN14">
            <v>0</v>
          </cell>
          <cell r="BQ14">
            <v>-5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 t="str">
            <v/>
          </cell>
          <cell r="K15">
            <v>0</v>
          </cell>
          <cell r="L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6</v>
          </cell>
          <cell r="AI15">
            <v>6</v>
          </cell>
          <cell r="AJ15">
            <v>6</v>
          </cell>
          <cell r="AK15" t="str">
            <v>ALFORD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W15">
            <v>6</v>
          </cell>
          <cell r="AX15" t="str">
            <v>ALFORD</v>
          </cell>
          <cell r="BB15">
            <v>0</v>
          </cell>
          <cell r="BE15">
            <v>0</v>
          </cell>
          <cell r="BF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M15">
            <v>0</v>
          </cell>
          <cell r="BN15">
            <v>0</v>
          </cell>
          <cell r="BQ15">
            <v>-6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49</v>
          </cell>
          <cell r="E16">
            <v>523484</v>
          </cell>
          <cell r="F16">
            <v>43757</v>
          </cell>
          <cell r="G16">
            <v>567241</v>
          </cell>
          <cell r="I16">
            <v>22385.133821055351</v>
          </cell>
          <cell r="J16">
            <v>0.58252810115137055</v>
          </cell>
          <cell r="K16">
            <v>43757</v>
          </cell>
          <cell r="L16">
            <v>66142.133821055351</v>
          </cell>
          <cell r="N16">
            <v>501098.86617894465</v>
          </cell>
          <cell r="P16">
            <v>0</v>
          </cell>
          <cell r="Q16">
            <v>22385.133821055351</v>
          </cell>
          <cell r="R16">
            <v>43757</v>
          </cell>
          <cell r="S16">
            <v>66142.133821055351</v>
          </cell>
          <cell r="U16">
            <v>113543.25</v>
          </cell>
          <cell r="V16">
            <v>0</v>
          </cell>
          <cell r="W16">
            <v>7</v>
          </cell>
          <cell r="X16">
            <v>49</v>
          </cell>
          <cell r="Y16">
            <v>523484</v>
          </cell>
          <cell r="Z16">
            <v>0</v>
          </cell>
          <cell r="AA16">
            <v>523484</v>
          </cell>
          <cell r="AB16">
            <v>43757</v>
          </cell>
          <cell r="AC16">
            <v>567241</v>
          </cell>
          <cell r="AD16">
            <v>0</v>
          </cell>
          <cell r="AE16">
            <v>0</v>
          </cell>
          <cell r="AF16">
            <v>0</v>
          </cell>
          <cell r="AG16">
            <v>567241</v>
          </cell>
          <cell r="AI16">
            <v>7</v>
          </cell>
          <cell r="AJ16">
            <v>7</v>
          </cell>
          <cell r="AK16" t="str">
            <v>AMESBURY</v>
          </cell>
          <cell r="AL16">
            <v>523484</v>
          </cell>
          <cell r="AM16">
            <v>501053</v>
          </cell>
          <cell r="AN16">
            <v>22431</v>
          </cell>
          <cell r="AO16">
            <v>0</v>
          </cell>
          <cell r="AP16">
            <v>20828.75</v>
          </cell>
          <cell r="AQ16">
            <v>26526.5</v>
          </cell>
          <cell r="AR16">
            <v>0</v>
          </cell>
          <cell r="AS16">
            <v>0</v>
          </cell>
          <cell r="AT16">
            <v>69786.25</v>
          </cell>
          <cell r="AU16">
            <v>22385.133821055351</v>
          </cell>
          <cell r="AW16">
            <v>7</v>
          </cell>
          <cell r="AX16" t="str">
            <v>AMESBURY</v>
          </cell>
          <cell r="BB16">
            <v>0</v>
          </cell>
          <cell r="BE16">
            <v>0</v>
          </cell>
          <cell r="BF16">
            <v>0</v>
          </cell>
          <cell r="BH16">
            <v>0</v>
          </cell>
          <cell r="BI16">
            <v>22431</v>
          </cell>
          <cell r="BJ16">
            <v>22431</v>
          </cell>
          <cell r="BK16">
            <v>0</v>
          </cell>
          <cell r="BM16">
            <v>0</v>
          </cell>
          <cell r="BN16">
            <v>0</v>
          </cell>
          <cell r="BQ16">
            <v>-7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77</v>
          </cell>
          <cell r="E17">
            <v>1313491</v>
          </cell>
          <cell r="F17">
            <v>68761</v>
          </cell>
          <cell r="G17">
            <v>1382252</v>
          </cell>
          <cell r="I17">
            <v>325277.52031430008</v>
          </cell>
          <cell r="J17">
            <v>0.74544257094713517</v>
          </cell>
          <cell r="K17">
            <v>68761</v>
          </cell>
          <cell r="L17">
            <v>394038.52031430008</v>
          </cell>
          <cell r="N17">
            <v>988213.47968569992</v>
          </cell>
          <cell r="P17">
            <v>0</v>
          </cell>
          <cell r="Q17">
            <v>325277.52031430008</v>
          </cell>
          <cell r="R17">
            <v>68761</v>
          </cell>
          <cell r="S17">
            <v>394038.52031430008</v>
          </cell>
          <cell r="U17">
            <v>528596.75</v>
          </cell>
          <cell r="V17">
            <v>0</v>
          </cell>
          <cell r="W17">
            <v>8</v>
          </cell>
          <cell r="X17">
            <v>77</v>
          </cell>
          <cell r="Y17">
            <v>1313491</v>
          </cell>
          <cell r="Z17">
            <v>0</v>
          </cell>
          <cell r="AA17">
            <v>1313491</v>
          </cell>
          <cell r="AB17">
            <v>68761</v>
          </cell>
          <cell r="AC17">
            <v>1382252</v>
          </cell>
          <cell r="AD17">
            <v>0</v>
          </cell>
          <cell r="AE17">
            <v>0</v>
          </cell>
          <cell r="AF17">
            <v>0</v>
          </cell>
          <cell r="AG17">
            <v>1382252</v>
          </cell>
          <cell r="AI17">
            <v>8</v>
          </cell>
          <cell r="AJ17">
            <v>8</v>
          </cell>
          <cell r="AK17" t="str">
            <v>AMHERST</v>
          </cell>
          <cell r="AL17">
            <v>1313491</v>
          </cell>
          <cell r="AM17">
            <v>987547</v>
          </cell>
          <cell r="AN17">
            <v>325944</v>
          </cell>
          <cell r="AO17">
            <v>39206.75</v>
          </cell>
          <cell r="AP17">
            <v>27995.5</v>
          </cell>
          <cell r="AQ17">
            <v>40816.75</v>
          </cell>
          <cell r="AR17">
            <v>25872.75</v>
          </cell>
          <cell r="AS17">
            <v>0</v>
          </cell>
          <cell r="AT17">
            <v>459835.75</v>
          </cell>
          <cell r="AU17">
            <v>325277.52031430008</v>
          </cell>
          <cell r="AW17">
            <v>8</v>
          </cell>
          <cell r="AX17" t="str">
            <v>AMHERST</v>
          </cell>
          <cell r="BB17">
            <v>0</v>
          </cell>
          <cell r="BE17">
            <v>0</v>
          </cell>
          <cell r="BF17">
            <v>0</v>
          </cell>
          <cell r="BH17">
            <v>0</v>
          </cell>
          <cell r="BI17">
            <v>325944</v>
          </cell>
          <cell r="BJ17">
            <v>325944</v>
          </cell>
          <cell r="BK17">
            <v>0</v>
          </cell>
          <cell r="BM17">
            <v>0</v>
          </cell>
          <cell r="BN17">
            <v>0</v>
          </cell>
          <cell r="BQ17">
            <v>-8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5</v>
          </cell>
          <cell r="E18">
            <v>75214</v>
          </cell>
          <cell r="F18">
            <v>4385</v>
          </cell>
          <cell r="G18">
            <v>79599</v>
          </cell>
          <cell r="I18">
            <v>19800.429768782455</v>
          </cell>
          <cell r="J18">
            <v>0.78387961718386745</v>
          </cell>
          <cell r="K18">
            <v>4385</v>
          </cell>
          <cell r="L18">
            <v>24185.429768782455</v>
          </cell>
          <cell r="N18">
            <v>55413.570231217542</v>
          </cell>
          <cell r="P18">
            <v>0</v>
          </cell>
          <cell r="Q18">
            <v>19800.429768782455</v>
          </cell>
          <cell r="R18">
            <v>4385</v>
          </cell>
          <cell r="S18">
            <v>24185.429768782455</v>
          </cell>
          <cell r="U18">
            <v>30853.5</v>
          </cell>
          <cell r="V18">
            <v>0</v>
          </cell>
          <cell r="W18">
            <v>9</v>
          </cell>
          <cell r="X18">
            <v>5</v>
          </cell>
          <cell r="Y18">
            <v>75214</v>
          </cell>
          <cell r="Z18">
            <v>0</v>
          </cell>
          <cell r="AA18">
            <v>75214</v>
          </cell>
          <cell r="AB18">
            <v>4385</v>
          </cell>
          <cell r="AC18">
            <v>79599</v>
          </cell>
          <cell r="AD18">
            <v>0</v>
          </cell>
          <cell r="AE18">
            <v>0</v>
          </cell>
          <cell r="AF18">
            <v>0</v>
          </cell>
          <cell r="AG18">
            <v>79599</v>
          </cell>
          <cell r="AI18">
            <v>9</v>
          </cell>
          <cell r="AJ18">
            <v>9</v>
          </cell>
          <cell r="AK18" t="str">
            <v>ANDOVER</v>
          </cell>
          <cell r="AL18">
            <v>75214</v>
          </cell>
          <cell r="AM18">
            <v>55373</v>
          </cell>
          <cell r="AN18">
            <v>19841</v>
          </cell>
          <cell r="AO18">
            <v>6627.5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26468.5</v>
          </cell>
          <cell r="AU18">
            <v>19800.429768782455</v>
          </cell>
          <cell r="AW18">
            <v>9</v>
          </cell>
          <cell r="AX18" t="str">
            <v>ANDOVER</v>
          </cell>
          <cell r="BB18">
            <v>0</v>
          </cell>
          <cell r="BE18">
            <v>0</v>
          </cell>
          <cell r="BF18">
            <v>0</v>
          </cell>
          <cell r="BH18">
            <v>0</v>
          </cell>
          <cell r="BI18">
            <v>19841</v>
          </cell>
          <cell r="BJ18">
            <v>19841</v>
          </cell>
          <cell r="BK18">
            <v>0</v>
          </cell>
          <cell r="BM18">
            <v>0</v>
          </cell>
          <cell r="BN18">
            <v>0</v>
          </cell>
          <cell r="BQ18">
            <v>-9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11</v>
          </cell>
          <cell r="E19">
            <v>142396</v>
          </cell>
          <cell r="F19">
            <v>9398</v>
          </cell>
          <cell r="G19">
            <v>151794</v>
          </cell>
          <cell r="I19">
            <v>0</v>
          </cell>
          <cell r="J19">
            <v>0.16082139037433155</v>
          </cell>
          <cell r="K19">
            <v>9398</v>
          </cell>
          <cell r="L19">
            <v>9398</v>
          </cell>
          <cell r="N19">
            <v>142396</v>
          </cell>
          <cell r="P19">
            <v>0</v>
          </cell>
          <cell r="Q19">
            <v>0</v>
          </cell>
          <cell r="R19">
            <v>9398</v>
          </cell>
          <cell r="S19">
            <v>9398</v>
          </cell>
          <cell r="U19">
            <v>58437.5</v>
          </cell>
          <cell r="V19">
            <v>0</v>
          </cell>
          <cell r="W19">
            <v>10</v>
          </cell>
          <cell r="X19">
            <v>11</v>
          </cell>
          <cell r="Y19">
            <v>142396</v>
          </cell>
          <cell r="Z19">
            <v>0</v>
          </cell>
          <cell r="AA19">
            <v>142396</v>
          </cell>
          <cell r="AB19">
            <v>9398</v>
          </cell>
          <cell r="AC19">
            <v>151794</v>
          </cell>
          <cell r="AD19">
            <v>0</v>
          </cell>
          <cell r="AE19">
            <v>0</v>
          </cell>
          <cell r="AF19">
            <v>0</v>
          </cell>
          <cell r="AG19">
            <v>151794</v>
          </cell>
          <cell r="AI19">
            <v>10</v>
          </cell>
          <cell r="AJ19">
            <v>10</v>
          </cell>
          <cell r="AK19" t="str">
            <v>ARLINGTON</v>
          </cell>
          <cell r="AL19">
            <v>142396</v>
          </cell>
          <cell r="AM19">
            <v>169517</v>
          </cell>
          <cell r="AN19">
            <v>0</v>
          </cell>
          <cell r="AO19">
            <v>0</v>
          </cell>
          <cell r="AP19">
            <v>21184</v>
          </cell>
          <cell r="AQ19">
            <v>8326.5</v>
          </cell>
          <cell r="AR19">
            <v>19529</v>
          </cell>
          <cell r="AS19">
            <v>0</v>
          </cell>
          <cell r="AT19">
            <v>49039.5</v>
          </cell>
          <cell r="AU19">
            <v>0</v>
          </cell>
          <cell r="AW19">
            <v>10</v>
          </cell>
          <cell r="AX19" t="str">
            <v>ARLINGTON</v>
          </cell>
          <cell r="BB19">
            <v>0</v>
          </cell>
          <cell r="BE19">
            <v>0</v>
          </cell>
          <cell r="BF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M19">
            <v>0</v>
          </cell>
          <cell r="BN19">
            <v>0</v>
          </cell>
          <cell r="BQ19">
            <v>-10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 t="str">
            <v/>
          </cell>
          <cell r="K20">
            <v>0</v>
          </cell>
          <cell r="L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11</v>
          </cell>
          <cell r="AI20">
            <v>11</v>
          </cell>
          <cell r="AJ20">
            <v>11</v>
          </cell>
          <cell r="AK20" t="str">
            <v>ASHBURNHAM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11</v>
          </cell>
          <cell r="AX20" t="str">
            <v>ASHBURNHAM</v>
          </cell>
          <cell r="BB20">
            <v>0</v>
          </cell>
          <cell r="BE20">
            <v>0</v>
          </cell>
          <cell r="BF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M20">
            <v>0</v>
          </cell>
          <cell r="BN20">
            <v>0</v>
          </cell>
          <cell r="BQ20">
            <v>-11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 t="str">
            <v/>
          </cell>
          <cell r="K21">
            <v>0</v>
          </cell>
          <cell r="L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12</v>
          </cell>
          <cell r="AI21">
            <v>12</v>
          </cell>
          <cell r="AJ21">
            <v>12</v>
          </cell>
          <cell r="AK21" t="str">
            <v>ASHBY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W21">
            <v>12</v>
          </cell>
          <cell r="AX21" t="str">
            <v>ASHBY</v>
          </cell>
          <cell r="BB21">
            <v>0</v>
          </cell>
          <cell r="BE21">
            <v>0</v>
          </cell>
          <cell r="BF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Q21">
            <v>-12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 t="str">
            <v/>
          </cell>
          <cell r="K22">
            <v>0</v>
          </cell>
          <cell r="L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13</v>
          </cell>
          <cell r="AI22">
            <v>13</v>
          </cell>
          <cell r="AJ22">
            <v>13</v>
          </cell>
          <cell r="AK22" t="str">
            <v>ASHFIELD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13</v>
          </cell>
          <cell r="AX22" t="str">
            <v>ASHFIELD</v>
          </cell>
          <cell r="BB22">
            <v>0</v>
          </cell>
          <cell r="BE22">
            <v>0</v>
          </cell>
          <cell r="BF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M22">
            <v>0</v>
          </cell>
          <cell r="BN22">
            <v>0</v>
          </cell>
          <cell r="BQ22">
            <v>-13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83</v>
          </cell>
          <cell r="E23">
            <v>935272</v>
          </cell>
          <cell r="F23">
            <v>72362</v>
          </cell>
          <cell r="G23">
            <v>1007634</v>
          </cell>
          <cell r="I23">
            <v>24111.596373345743</v>
          </cell>
          <cell r="J23">
            <v>0.48693420739659027</v>
          </cell>
          <cell r="K23">
            <v>72362</v>
          </cell>
          <cell r="L23">
            <v>96473.596373345747</v>
          </cell>
          <cell r="N23">
            <v>911160.4036266543</v>
          </cell>
          <cell r="P23">
            <v>0</v>
          </cell>
          <cell r="Q23">
            <v>24111.596373345743</v>
          </cell>
          <cell r="R23">
            <v>72362</v>
          </cell>
          <cell r="S23">
            <v>96473.596373345747</v>
          </cell>
          <cell r="U23">
            <v>198124.5</v>
          </cell>
          <cell r="V23">
            <v>0</v>
          </cell>
          <cell r="W23">
            <v>14</v>
          </cell>
          <cell r="X23">
            <v>83</v>
          </cell>
          <cell r="Y23">
            <v>935272</v>
          </cell>
          <cell r="Z23">
            <v>0</v>
          </cell>
          <cell r="AA23">
            <v>935272</v>
          </cell>
          <cell r="AB23">
            <v>72362</v>
          </cell>
          <cell r="AC23">
            <v>1007634</v>
          </cell>
          <cell r="AD23">
            <v>0</v>
          </cell>
          <cell r="AE23">
            <v>0</v>
          </cell>
          <cell r="AF23">
            <v>0</v>
          </cell>
          <cell r="AG23">
            <v>1007634</v>
          </cell>
          <cell r="AI23">
            <v>14</v>
          </cell>
          <cell r="AJ23">
            <v>14</v>
          </cell>
          <cell r="AK23" t="str">
            <v>ASHLAND</v>
          </cell>
          <cell r="AL23">
            <v>935272</v>
          </cell>
          <cell r="AM23">
            <v>911111</v>
          </cell>
          <cell r="AN23">
            <v>24161</v>
          </cell>
          <cell r="AO23">
            <v>31181.5</v>
          </cell>
          <cell r="AP23">
            <v>21500</v>
          </cell>
          <cell r="AQ23">
            <v>7716.25</v>
          </cell>
          <cell r="AR23">
            <v>41203.75</v>
          </cell>
          <cell r="AS23">
            <v>0</v>
          </cell>
          <cell r="AT23">
            <v>125762.5</v>
          </cell>
          <cell r="AU23">
            <v>24111.596373345743</v>
          </cell>
          <cell r="AW23">
            <v>14</v>
          </cell>
          <cell r="AX23" t="str">
            <v>ASHLAND</v>
          </cell>
          <cell r="BB23">
            <v>0</v>
          </cell>
          <cell r="BE23">
            <v>0</v>
          </cell>
          <cell r="BF23">
            <v>0</v>
          </cell>
          <cell r="BH23">
            <v>0</v>
          </cell>
          <cell r="BI23">
            <v>24161</v>
          </cell>
          <cell r="BJ23">
            <v>24161</v>
          </cell>
          <cell r="BK23">
            <v>0</v>
          </cell>
          <cell r="BM23">
            <v>0</v>
          </cell>
          <cell r="BN23">
            <v>0</v>
          </cell>
          <cell r="BQ23">
            <v>-14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 t="str">
            <v/>
          </cell>
          <cell r="K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15</v>
          </cell>
          <cell r="AI24">
            <v>15</v>
          </cell>
          <cell r="AJ24">
            <v>15</v>
          </cell>
          <cell r="AK24" t="str">
            <v>ATHOL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15</v>
          </cell>
          <cell r="AX24" t="str">
            <v>ATHOL</v>
          </cell>
          <cell r="BB24">
            <v>0</v>
          </cell>
          <cell r="BE24">
            <v>0</v>
          </cell>
          <cell r="BF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M24">
            <v>0</v>
          </cell>
          <cell r="BN24">
            <v>0</v>
          </cell>
          <cell r="BQ24">
            <v>-15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340</v>
          </cell>
          <cell r="E25">
            <v>3060378</v>
          </cell>
          <cell r="F25">
            <v>303620</v>
          </cell>
          <cell r="G25">
            <v>3363998</v>
          </cell>
          <cell r="I25">
            <v>12062.284895684366</v>
          </cell>
          <cell r="J25">
            <v>0.6436961793472129</v>
          </cell>
          <cell r="K25">
            <v>303620</v>
          </cell>
          <cell r="L25">
            <v>315682.28489568434</v>
          </cell>
          <cell r="N25">
            <v>3048315.7151043154</v>
          </cell>
          <cell r="P25">
            <v>0</v>
          </cell>
          <cell r="Q25">
            <v>12062.284895684366</v>
          </cell>
          <cell r="R25">
            <v>303620</v>
          </cell>
          <cell r="S25">
            <v>315682.28489568434</v>
          </cell>
          <cell r="U25">
            <v>490421.25</v>
          </cell>
          <cell r="V25">
            <v>0</v>
          </cell>
          <cell r="W25">
            <v>16</v>
          </cell>
          <cell r="X25">
            <v>340</v>
          </cell>
          <cell r="Y25">
            <v>3060378</v>
          </cell>
          <cell r="Z25">
            <v>0</v>
          </cell>
          <cell r="AA25">
            <v>3060378</v>
          </cell>
          <cell r="AB25">
            <v>303620</v>
          </cell>
          <cell r="AC25">
            <v>3363998</v>
          </cell>
          <cell r="AD25">
            <v>0</v>
          </cell>
          <cell r="AE25">
            <v>0</v>
          </cell>
          <cell r="AF25">
            <v>0</v>
          </cell>
          <cell r="AG25">
            <v>3363998</v>
          </cell>
          <cell r="AI25">
            <v>16</v>
          </cell>
          <cell r="AJ25">
            <v>16</v>
          </cell>
          <cell r="AK25" t="str">
            <v>ATTLEBORO</v>
          </cell>
          <cell r="AL25">
            <v>3060378</v>
          </cell>
          <cell r="AM25">
            <v>3048291</v>
          </cell>
          <cell r="AN25">
            <v>12087</v>
          </cell>
          <cell r="AO25">
            <v>45582.5</v>
          </cell>
          <cell r="AP25">
            <v>48643.5</v>
          </cell>
          <cell r="AQ25">
            <v>20451.5</v>
          </cell>
          <cell r="AR25">
            <v>60036.75</v>
          </cell>
          <cell r="AS25">
            <v>0</v>
          </cell>
          <cell r="AT25">
            <v>186801.25</v>
          </cell>
          <cell r="AU25">
            <v>12062.284895684366</v>
          </cell>
          <cell r="AW25">
            <v>16</v>
          </cell>
          <cell r="AX25" t="str">
            <v>ATTLEBORO</v>
          </cell>
          <cell r="BB25">
            <v>0</v>
          </cell>
          <cell r="BE25">
            <v>0</v>
          </cell>
          <cell r="BF25">
            <v>0</v>
          </cell>
          <cell r="BH25">
            <v>0</v>
          </cell>
          <cell r="BI25">
            <v>12087</v>
          </cell>
          <cell r="BJ25">
            <v>12087</v>
          </cell>
          <cell r="BK25">
            <v>0</v>
          </cell>
          <cell r="BM25">
            <v>0</v>
          </cell>
          <cell r="BN25">
            <v>0</v>
          </cell>
          <cell r="BQ25">
            <v>-16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20</v>
          </cell>
          <cell r="E26">
            <v>260841</v>
          </cell>
          <cell r="F26">
            <v>17785</v>
          </cell>
          <cell r="G26">
            <v>278626</v>
          </cell>
          <cell r="I26">
            <v>0</v>
          </cell>
          <cell r="J26">
            <v>0.39876234571361308</v>
          </cell>
          <cell r="K26">
            <v>17785</v>
          </cell>
          <cell r="L26">
            <v>17785</v>
          </cell>
          <cell r="N26">
            <v>260841</v>
          </cell>
          <cell r="P26">
            <v>0</v>
          </cell>
          <cell r="Q26">
            <v>0</v>
          </cell>
          <cell r="R26">
            <v>17785</v>
          </cell>
          <cell r="S26">
            <v>17785</v>
          </cell>
          <cell r="U26">
            <v>44600.5</v>
          </cell>
          <cell r="V26">
            <v>0</v>
          </cell>
          <cell r="W26">
            <v>17</v>
          </cell>
          <cell r="X26">
            <v>20</v>
          </cell>
          <cell r="Y26">
            <v>260841</v>
          </cell>
          <cell r="Z26">
            <v>0</v>
          </cell>
          <cell r="AA26">
            <v>260841</v>
          </cell>
          <cell r="AB26">
            <v>17785</v>
          </cell>
          <cell r="AC26">
            <v>278626</v>
          </cell>
          <cell r="AD26">
            <v>0</v>
          </cell>
          <cell r="AE26">
            <v>0</v>
          </cell>
          <cell r="AF26">
            <v>0</v>
          </cell>
          <cell r="AG26">
            <v>278626</v>
          </cell>
          <cell r="AI26">
            <v>17</v>
          </cell>
          <cell r="AJ26">
            <v>17</v>
          </cell>
          <cell r="AK26" t="str">
            <v>AUBURN</v>
          </cell>
          <cell r="AL26">
            <v>260841</v>
          </cell>
          <cell r="AM26">
            <v>322163</v>
          </cell>
          <cell r="AN26">
            <v>0</v>
          </cell>
          <cell r="AO26">
            <v>15722.25</v>
          </cell>
          <cell r="AP26">
            <v>0</v>
          </cell>
          <cell r="AQ26">
            <v>0</v>
          </cell>
          <cell r="AR26">
            <v>11093.25</v>
          </cell>
          <cell r="AS26">
            <v>0</v>
          </cell>
          <cell r="AT26">
            <v>26815.5</v>
          </cell>
          <cell r="AU26">
            <v>0</v>
          </cell>
          <cell r="AW26">
            <v>17</v>
          </cell>
          <cell r="AX26" t="str">
            <v>AUBURN</v>
          </cell>
          <cell r="BB26">
            <v>0</v>
          </cell>
          <cell r="BE26">
            <v>0</v>
          </cell>
          <cell r="BF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Q26">
            <v>-17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2</v>
          </cell>
          <cell r="E27">
            <v>26184</v>
          </cell>
          <cell r="F27">
            <v>1786</v>
          </cell>
          <cell r="G27">
            <v>27970</v>
          </cell>
          <cell r="I27">
            <v>0</v>
          </cell>
          <cell r="J27">
            <v>0.13835844598520355</v>
          </cell>
          <cell r="K27">
            <v>1786</v>
          </cell>
          <cell r="L27">
            <v>1786</v>
          </cell>
          <cell r="N27">
            <v>26184</v>
          </cell>
          <cell r="P27">
            <v>0</v>
          </cell>
          <cell r="Q27">
            <v>0</v>
          </cell>
          <cell r="R27">
            <v>1786</v>
          </cell>
          <cell r="S27">
            <v>1786</v>
          </cell>
          <cell r="U27">
            <v>12908.5</v>
          </cell>
          <cell r="V27">
            <v>0</v>
          </cell>
          <cell r="W27">
            <v>18</v>
          </cell>
          <cell r="X27">
            <v>2</v>
          </cell>
          <cell r="Y27">
            <v>26184</v>
          </cell>
          <cell r="Z27">
            <v>0</v>
          </cell>
          <cell r="AA27">
            <v>26184</v>
          </cell>
          <cell r="AB27">
            <v>1786</v>
          </cell>
          <cell r="AC27">
            <v>27970</v>
          </cell>
          <cell r="AD27">
            <v>0</v>
          </cell>
          <cell r="AE27">
            <v>0</v>
          </cell>
          <cell r="AF27">
            <v>0</v>
          </cell>
          <cell r="AG27">
            <v>27970</v>
          </cell>
          <cell r="AI27">
            <v>18</v>
          </cell>
          <cell r="AJ27">
            <v>18</v>
          </cell>
          <cell r="AK27" t="str">
            <v>AVON</v>
          </cell>
          <cell r="AL27">
            <v>26184</v>
          </cell>
          <cell r="AM27">
            <v>27458</v>
          </cell>
          <cell r="AN27">
            <v>0</v>
          </cell>
          <cell r="AO27">
            <v>6864.5</v>
          </cell>
          <cell r="AP27">
            <v>0</v>
          </cell>
          <cell r="AQ27">
            <v>0</v>
          </cell>
          <cell r="AR27">
            <v>4258</v>
          </cell>
          <cell r="AS27">
            <v>0</v>
          </cell>
          <cell r="AT27">
            <v>11122.5</v>
          </cell>
          <cell r="AU27">
            <v>0</v>
          </cell>
          <cell r="AW27">
            <v>18</v>
          </cell>
          <cell r="AX27" t="str">
            <v>AVON</v>
          </cell>
          <cell r="BB27">
            <v>0</v>
          </cell>
          <cell r="BE27">
            <v>0</v>
          </cell>
          <cell r="BF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M27">
            <v>0</v>
          </cell>
          <cell r="BN27">
            <v>0</v>
          </cell>
          <cell r="BQ27">
            <v>-18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 t="str">
            <v/>
          </cell>
          <cell r="K28">
            <v>0</v>
          </cell>
          <cell r="L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19</v>
          </cell>
          <cell r="AI28">
            <v>19</v>
          </cell>
          <cell r="AJ28">
            <v>19</v>
          </cell>
          <cell r="AK28" t="str">
            <v>AYER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W28">
            <v>19</v>
          </cell>
          <cell r="AX28" t="str">
            <v>AYER</v>
          </cell>
          <cell r="BB28">
            <v>0</v>
          </cell>
          <cell r="BE28">
            <v>0</v>
          </cell>
          <cell r="BF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M28">
            <v>0</v>
          </cell>
          <cell r="BN28">
            <v>0</v>
          </cell>
          <cell r="BP28" t="str">
            <v>fy12</v>
          </cell>
          <cell r="BQ28">
            <v>-19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228</v>
          </cell>
          <cell r="E29">
            <v>2583753</v>
          </cell>
          <cell r="F29">
            <v>202491</v>
          </cell>
          <cell r="G29">
            <v>2786244</v>
          </cell>
          <cell r="I29">
            <v>480691.08458787645</v>
          </cell>
          <cell r="J29">
            <v>0.6978044013674306</v>
          </cell>
          <cell r="K29">
            <v>202491</v>
          </cell>
          <cell r="L29">
            <v>683182.08458787645</v>
          </cell>
          <cell r="N29">
            <v>2103061.9154121233</v>
          </cell>
          <cell r="P29">
            <v>0</v>
          </cell>
          <cell r="Q29">
            <v>480691.08458787645</v>
          </cell>
          <cell r="R29">
            <v>202491</v>
          </cell>
          <cell r="S29">
            <v>683182.08458787645</v>
          </cell>
          <cell r="U29">
            <v>979045.25</v>
          </cell>
          <cell r="V29">
            <v>0</v>
          </cell>
          <cell r="W29">
            <v>20</v>
          </cell>
          <cell r="X29">
            <v>228</v>
          </cell>
          <cell r="Y29">
            <v>2583753</v>
          </cell>
          <cell r="Z29">
            <v>0</v>
          </cell>
          <cell r="AA29">
            <v>2583753</v>
          </cell>
          <cell r="AB29">
            <v>202491</v>
          </cell>
          <cell r="AC29">
            <v>2786244</v>
          </cell>
          <cell r="AD29">
            <v>0</v>
          </cell>
          <cell r="AE29">
            <v>0</v>
          </cell>
          <cell r="AF29">
            <v>0</v>
          </cell>
          <cell r="AG29">
            <v>2786244</v>
          </cell>
          <cell r="AI29">
            <v>20</v>
          </cell>
          <cell r="AJ29">
            <v>20</v>
          </cell>
          <cell r="AK29" t="str">
            <v>BARNSTABLE</v>
          </cell>
          <cell r="AL29">
            <v>2583753</v>
          </cell>
          <cell r="AM29">
            <v>2102077</v>
          </cell>
          <cell r="AN29">
            <v>481676</v>
          </cell>
          <cell r="AO29">
            <v>78220.25</v>
          </cell>
          <cell r="AP29">
            <v>80478</v>
          </cell>
          <cell r="AQ29">
            <v>124063.25</v>
          </cell>
          <cell r="AR29">
            <v>12116.75</v>
          </cell>
          <cell r="AS29">
            <v>0</v>
          </cell>
          <cell r="AT29">
            <v>776554.25</v>
          </cell>
          <cell r="AU29">
            <v>480691.08458787645</v>
          </cell>
          <cell r="AW29">
            <v>20</v>
          </cell>
          <cell r="AX29" t="str">
            <v>BARNSTABLE</v>
          </cell>
          <cell r="BB29">
            <v>0</v>
          </cell>
          <cell r="BE29">
            <v>0</v>
          </cell>
          <cell r="BF29">
            <v>0</v>
          </cell>
          <cell r="BH29">
            <v>0</v>
          </cell>
          <cell r="BI29">
            <v>481676</v>
          </cell>
          <cell r="BJ29">
            <v>481676</v>
          </cell>
          <cell r="BK29">
            <v>0</v>
          </cell>
          <cell r="BM29">
            <v>0</v>
          </cell>
          <cell r="BN29">
            <v>0</v>
          </cell>
          <cell r="BQ29">
            <v>-20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 t="str">
            <v/>
          </cell>
          <cell r="K30">
            <v>0</v>
          </cell>
          <cell r="L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21</v>
          </cell>
          <cell r="AI30">
            <v>21</v>
          </cell>
          <cell r="AJ30">
            <v>21</v>
          </cell>
          <cell r="AK30" t="str">
            <v>BARRE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W30">
            <v>21</v>
          </cell>
          <cell r="AX30" t="str">
            <v>BARRE</v>
          </cell>
          <cell r="BB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M30">
            <v>0</v>
          </cell>
          <cell r="BN30">
            <v>0</v>
          </cell>
          <cell r="BQ30">
            <v>-21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 t="str">
            <v/>
          </cell>
          <cell r="K31">
            <v>0</v>
          </cell>
          <cell r="L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22</v>
          </cell>
          <cell r="AI31">
            <v>22</v>
          </cell>
          <cell r="AJ31">
            <v>22</v>
          </cell>
          <cell r="AK31" t="str">
            <v>BECKET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22</v>
          </cell>
          <cell r="AX31" t="str">
            <v>BECKET</v>
          </cell>
          <cell r="BB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M31">
            <v>0</v>
          </cell>
          <cell r="BN31">
            <v>0</v>
          </cell>
          <cell r="BQ31">
            <v>-22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3</v>
          </cell>
          <cell r="E32">
            <v>44325</v>
          </cell>
          <cell r="F32">
            <v>2679</v>
          </cell>
          <cell r="G32">
            <v>47004</v>
          </cell>
          <cell r="I32">
            <v>4875.011310947144</v>
          </cell>
          <cell r="J32">
            <v>0.41936442074874503</v>
          </cell>
          <cell r="K32">
            <v>2679</v>
          </cell>
          <cell r="L32">
            <v>7554.011310947144</v>
          </cell>
          <cell r="N32">
            <v>39449.988689052858</v>
          </cell>
          <cell r="P32">
            <v>0</v>
          </cell>
          <cell r="Q32">
            <v>4875.011310947144</v>
          </cell>
          <cell r="R32">
            <v>2679</v>
          </cell>
          <cell r="S32">
            <v>7554.011310947144</v>
          </cell>
          <cell r="U32">
            <v>18013</v>
          </cell>
          <cell r="V32">
            <v>0</v>
          </cell>
          <cell r="W32">
            <v>23</v>
          </cell>
          <cell r="X32">
            <v>3</v>
          </cell>
          <cell r="Y32">
            <v>44325</v>
          </cell>
          <cell r="Z32">
            <v>0</v>
          </cell>
          <cell r="AA32">
            <v>44325</v>
          </cell>
          <cell r="AB32">
            <v>2679</v>
          </cell>
          <cell r="AC32">
            <v>47004</v>
          </cell>
          <cell r="AD32">
            <v>0</v>
          </cell>
          <cell r="AE32">
            <v>0</v>
          </cell>
          <cell r="AF32">
            <v>0</v>
          </cell>
          <cell r="AG32">
            <v>47004</v>
          </cell>
          <cell r="AI32">
            <v>23</v>
          </cell>
          <cell r="AJ32">
            <v>23</v>
          </cell>
          <cell r="AK32" t="str">
            <v>BEDFORD</v>
          </cell>
          <cell r="AL32">
            <v>44325</v>
          </cell>
          <cell r="AM32">
            <v>39440</v>
          </cell>
          <cell r="AN32">
            <v>4885</v>
          </cell>
          <cell r="AO32">
            <v>0</v>
          </cell>
          <cell r="AP32">
            <v>10449</v>
          </cell>
          <cell r="AQ32">
            <v>0</v>
          </cell>
          <cell r="AR32">
            <v>0</v>
          </cell>
          <cell r="AS32">
            <v>0</v>
          </cell>
          <cell r="AT32">
            <v>15334</v>
          </cell>
          <cell r="AU32">
            <v>4875.011310947144</v>
          </cell>
          <cell r="AW32">
            <v>23</v>
          </cell>
          <cell r="AX32" t="str">
            <v>BEDFORD</v>
          </cell>
          <cell r="BB32">
            <v>0</v>
          </cell>
          <cell r="BE32">
            <v>0</v>
          </cell>
          <cell r="BF32">
            <v>0</v>
          </cell>
          <cell r="BH32">
            <v>0</v>
          </cell>
          <cell r="BI32">
            <v>4885</v>
          </cell>
          <cell r="BJ32">
            <v>4885</v>
          </cell>
          <cell r="BK32">
            <v>0</v>
          </cell>
          <cell r="BM32">
            <v>0</v>
          </cell>
          <cell r="BN32">
            <v>0</v>
          </cell>
          <cell r="BQ32">
            <v>-23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47</v>
          </cell>
          <cell r="E33">
            <v>472600</v>
          </cell>
          <cell r="F33">
            <v>41619</v>
          </cell>
          <cell r="G33">
            <v>514219</v>
          </cell>
          <cell r="I33">
            <v>66359.033187600886</v>
          </cell>
          <cell r="J33">
            <v>0.68304645779496143</v>
          </cell>
          <cell r="K33">
            <v>41619</v>
          </cell>
          <cell r="L33">
            <v>107978.03318760089</v>
          </cell>
          <cell r="N33">
            <v>406240.9668123991</v>
          </cell>
          <cell r="P33">
            <v>0</v>
          </cell>
          <cell r="Q33">
            <v>66359.033187600886</v>
          </cell>
          <cell r="R33">
            <v>41619</v>
          </cell>
          <cell r="S33">
            <v>107978.03318760089</v>
          </cell>
          <cell r="U33">
            <v>158083</v>
          </cell>
          <cell r="V33">
            <v>0</v>
          </cell>
          <cell r="W33">
            <v>24</v>
          </cell>
          <cell r="X33">
            <v>47</v>
          </cell>
          <cell r="Y33">
            <v>472600</v>
          </cell>
          <cell r="Z33">
            <v>0</v>
          </cell>
          <cell r="AA33">
            <v>472600</v>
          </cell>
          <cell r="AB33">
            <v>41619</v>
          </cell>
          <cell r="AC33">
            <v>514219</v>
          </cell>
          <cell r="AD33">
            <v>0</v>
          </cell>
          <cell r="AE33">
            <v>0</v>
          </cell>
          <cell r="AF33">
            <v>0</v>
          </cell>
          <cell r="AG33">
            <v>514219</v>
          </cell>
          <cell r="AI33">
            <v>24</v>
          </cell>
          <cell r="AJ33">
            <v>24</v>
          </cell>
          <cell r="AK33" t="str">
            <v>BELCHERTOWN</v>
          </cell>
          <cell r="AL33">
            <v>472600</v>
          </cell>
          <cell r="AM33">
            <v>406105</v>
          </cell>
          <cell r="AN33">
            <v>66495</v>
          </cell>
          <cell r="AO33">
            <v>32858.75</v>
          </cell>
          <cell r="AP33">
            <v>8497.5</v>
          </cell>
          <cell r="AQ33">
            <v>8612.75</v>
          </cell>
          <cell r="AR33">
            <v>0</v>
          </cell>
          <cell r="AS33">
            <v>0</v>
          </cell>
          <cell r="AT33">
            <v>116464</v>
          </cell>
          <cell r="AU33">
            <v>66359.033187600886</v>
          </cell>
          <cell r="AW33">
            <v>24</v>
          </cell>
          <cell r="AX33" t="str">
            <v>BELCHERTOWN</v>
          </cell>
          <cell r="BB33">
            <v>0</v>
          </cell>
          <cell r="BE33">
            <v>0</v>
          </cell>
          <cell r="BF33">
            <v>0</v>
          </cell>
          <cell r="BH33">
            <v>0</v>
          </cell>
          <cell r="BI33">
            <v>66495</v>
          </cell>
          <cell r="BJ33">
            <v>66495</v>
          </cell>
          <cell r="BK33">
            <v>0</v>
          </cell>
          <cell r="BM33">
            <v>0</v>
          </cell>
          <cell r="BN33">
            <v>0</v>
          </cell>
          <cell r="BQ33">
            <v>-24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6</v>
          </cell>
          <cell r="E34">
            <v>61127</v>
          </cell>
          <cell r="F34">
            <v>5329</v>
          </cell>
          <cell r="G34">
            <v>66456</v>
          </cell>
          <cell r="I34">
            <v>0</v>
          </cell>
          <cell r="J34">
            <v>0.36185852275620894</v>
          </cell>
          <cell r="K34">
            <v>5329</v>
          </cell>
          <cell r="L34">
            <v>5329</v>
          </cell>
          <cell r="N34">
            <v>61127</v>
          </cell>
          <cell r="P34">
            <v>0</v>
          </cell>
          <cell r="Q34">
            <v>0</v>
          </cell>
          <cell r="R34">
            <v>5329</v>
          </cell>
          <cell r="S34">
            <v>5329</v>
          </cell>
          <cell r="U34">
            <v>14726.75</v>
          </cell>
          <cell r="V34">
            <v>0</v>
          </cell>
          <cell r="W34">
            <v>25</v>
          </cell>
          <cell r="X34">
            <v>6</v>
          </cell>
          <cell r="Y34">
            <v>61127</v>
          </cell>
          <cell r="Z34">
            <v>0</v>
          </cell>
          <cell r="AA34">
            <v>61127</v>
          </cell>
          <cell r="AB34">
            <v>5329</v>
          </cell>
          <cell r="AC34">
            <v>66456</v>
          </cell>
          <cell r="AD34">
            <v>0</v>
          </cell>
          <cell r="AE34">
            <v>0</v>
          </cell>
          <cell r="AF34">
            <v>0</v>
          </cell>
          <cell r="AG34">
            <v>66456</v>
          </cell>
          <cell r="AI34">
            <v>25</v>
          </cell>
          <cell r="AJ34">
            <v>25</v>
          </cell>
          <cell r="AK34" t="str">
            <v>BELLINGHAM</v>
          </cell>
          <cell r="AL34">
            <v>61127</v>
          </cell>
          <cell r="AM34">
            <v>114379</v>
          </cell>
          <cell r="AN34">
            <v>0</v>
          </cell>
          <cell r="AO34">
            <v>5268.25</v>
          </cell>
          <cell r="AP34">
            <v>0</v>
          </cell>
          <cell r="AQ34">
            <v>0</v>
          </cell>
          <cell r="AR34">
            <v>4129.5</v>
          </cell>
          <cell r="AS34">
            <v>0</v>
          </cell>
          <cell r="AT34">
            <v>9397.75</v>
          </cell>
          <cell r="AU34">
            <v>0</v>
          </cell>
          <cell r="AW34">
            <v>25</v>
          </cell>
          <cell r="AX34" t="str">
            <v>BELLINGHAM</v>
          </cell>
          <cell r="BB34">
            <v>0</v>
          </cell>
          <cell r="BE34">
            <v>0</v>
          </cell>
          <cell r="BF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M34">
            <v>0</v>
          </cell>
          <cell r="BN34">
            <v>0</v>
          </cell>
          <cell r="BQ34">
            <v>-25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2</v>
          </cell>
          <cell r="E35">
            <v>28432</v>
          </cell>
          <cell r="F35">
            <v>1786</v>
          </cell>
          <cell r="G35">
            <v>30218</v>
          </cell>
          <cell r="I35">
            <v>0</v>
          </cell>
          <cell r="J35">
            <v>0.21216440959847946</v>
          </cell>
          <cell r="K35">
            <v>1786</v>
          </cell>
          <cell r="L35">
            <v>1786</v>
          </cell>
          <cell r="N35">
            <v>28432</v>
          </cell>
          <cell r="P35">
            <v>0</v>
          </cell>
          <cell r="Q35">
            <v>0</v>
          </cell>
          <cell r="R35">
            <v>1786</v>
          </cell>
          <cell r="S35">
            <v>1786</v>
          </cell>
          <cell r="U35">
            <v>8418</v>
          </cell>
          <cell r="V35">
            <v>0</v>
          </cell>
          <cell r="W35">
            <v>26</v>
          </cell>
          <cell r="X35">
            <v>2</v>
          </cell>
          <cell r="Y35">
            <v>28432</v>
          </cell>
          <cell r="Z35">
            <v>0</v>
          </cell>
          <cell r="AA35">
            <v>28432</v>
          </cell>
          <cell r="AB35">
            <v>1786</v>
          </cell>
          <cell r="AC35">
            <v>30218</v>
          </cell>
          <cell r="AD35">
            <v>0</v>
          </cell>
          <cell r="AE35">
            <v>0</v>
          </cell>
          <cell r="AF35">
            <v>0</v>
          </cell>
          <cell r="AG35">
            <v>30218</v>
          </cell>
          <cell r="AI35">
            <v>26</v>
          </cell>
          <cell r="AJ35">
            <v>26</v>
          </cell>
          <cell r="AK35" t="str">
            <v>BELMONT</v>
          </cell>
          <cell r="AL35">
            <v>28432</v>
          </cell>
          <cell r="AM35">
            <v>40758</v>
          </cell>
          <cell r="AN35">
            <v>0</v>
          </cell>
          <cell r="AO35">
            <v>4543.25</v>
          </cell>
          <cell r="AP35">
            <v>1924.75</v>
          </cell>
          <cell r="AQ35">
            <v>164</v>
          </cell>
          <cell r="AR35">
            <v>0</v>
          </cell>
          <cell r="AS35">
            <v>0</v>
          </cell>
          <cell r="AT35">
            <v>6632</v>
          </cell>
          <cell r="AU35">
            <v>0</v>
          </cell>
          <cell r="AW35">
            <v>26</v>
          </cell>
          <cell r="AX35" t="str">
            <v>BELMONT</v>
          </cell>
          <cell r="BB35">
            <v>0</v>
          </cell>
          <cell r="BE35">
            <v>0</v>
          </cell>
          <cell r="BF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M35">
            <v>0</v>
          </cell>
          <cell r="BN35">
            <v>0</v>
          </cell>
          <cell r="BQ35">
            <v>-26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 t="str">
            <v/>
          </cell>
          <cell r="K36">
            <v>0</v>
          </cell>
          <cell r="L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5373.75</v>
          </cell>
          <cell r="V36">
            <v>0</v>
          </cell>
          <cell r="W36">
            <v>27</v>
          </cell>
          <cell r="AI36">
            <v>27</v>
          </cell>
          <cell r="AJ36">
            <v>27</v>
          </cell>
          <cell r="AK36" t="str">
            <v>BERKLEY</v>
          </cell>
          <cell r="AL36">
            <v>0</v>
          </cell>
          <cell r="AM36">
            <v>21495</v>
          </cell>
          <cell r="AN36">
            <v>0</v>
          </cell>
          <cell r="AO36">
            <v>5373.75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5373.75</v>
          </cell>
          <cell r="AU36">
            <v>0</v>
          </cell>
          <cell r="AW36">
            <v>27</v>
          </cell>
          <cell r="AX36" t="str">
            <v>BERKLEY</v>
          </cell>
          <cell r="BB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M36">
            <v>0</v>
          </cell>
          <cell r="BN36">
            <v>0</v>
          </cell>
          <cell r="BP36" t="str">
            <v>fy12</v>
          </cell>
          <cell r="BQ36">
            <v>-27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 t="str">
            <v/>
          </cell>
          <cell r="K37">
            <v>0</v>
          </cell>
          <cell r="L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12892.5</v>
          </cell>
          <cell r="V37">
            <v>0</v>
          </cell>
          <cell r="W37">
            <v>28</v>
          </cell>
          <cell r="AI37">
            <v>28</v>
          </cell>
          <cell r="AJ37">
            <v>28</v>
          </cell>
          <cell r="AK37" t="str">
            <v>BERLIN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12892.5</v>
          </cell>
          <cell r="AQ37">
            <v>0</v>
          </cell>
          <cell r="AR37">
            <v>0</v>
          </cell>
          <cell r="AS37">
            <v>0</v>
          </cell>
          <cell r="AT37">
            <v>12892.5</v>
          </cell>
          <cell r="AU37">
            <v>0</v>
          </cell>
          <cell r="AW37">
            <v>28</v>
          </cell>
          <cell r="AX37" t="str">
            <v>BERLIN</v>
          </cell>
          <cell r="BB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M37">
            <v>0</v>
          </cell>
          <cell r="BN37">
            <v>0</v>
          </cell>
          <cell r="BP37" t="str">
            <v>fy14</v>
          </cell>
          <cell r="BQ37">
            <v>-28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 t="str">
            <v/>
          </cell>
          <cell r="K38">
            <v>0</v>
          </cell>
          <cell r="L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29</v>
          </cell>
          <cell r="AI38">
            <v>29</v>
          </cell>
          <cell r="AJ38">
            <v>29</v>
          </cell>
          <cell r="AK38" t="str">
            <v>BERNARDSTON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W38">
            <v>29</v>
          </cell>
          <cell r="AX38" t="str">
            <v>BERNARDSTON</v>
          </cell>
          <cell r="BB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M38">
            <v>0</v>
          </cell>
          <cell r="BN38">
            <v>0</v>
          </cell>
          <cell r="BQ38">
            <v>-29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6</v>
          </cell>
          <cell r="E39">
            <v>71181</v>
          </cell>
          <cell r="F39">
            <v>5351</v>
          </cell>
          <cell r="G39">
            <v>76532</v>
          </cell>
          <cell r="I39">
            <v>0</v>
          </cell>
          <cell r="J39">
            <v>1</v>
          </cell>
          <cell r="K39">
            <v>5351</v>
          </cell>
          <cell r="L39">
            <v>5351</v>
          </cell>
          <cell r="N39">
            <v>71181</v>
          </cell>
          <cell r="P39">
            <v>0</v>
          </cell>
          <cell r="Q39">
            <v>0</v>
          </cell>
          <cell r="R39">
            <v>5351</v>
          </cell>
          <cell r="S39">
            <v>5351</v>
          </cell>
          <cell r="U39">
            <v>5351</v>
          </cell>
          <cell r="V39">
            <v>0</v>
          </cell>
          <cell r="W39">
            <v>30</v>
          </cell>
          <cell r="X39">
            <v>6</v>
          </cell>
          <cell r="Y39">
            <v>71181</v>
          </cell>
          <cell r="Z39">
            <v>0</v>
          </cell>
          <cell r="AA39">
            <v>71181</v>
          </cell>
          <cell r="AB39">
            <v>5351</v>
          </cell>
          <cell r="AC39">
            <v>76532</v>
          </cell>
          <cell r="AD39">
            <v>0</v>
          </cell>
          <cell r="AE39">
            <v>0</v>
          </cell>
          <cell r="AF39">
            <v>0</v>
          </cell>
          <cell r="AG39">
            <v>76532</v>
          </cell>
          <cell r="AI39">
            <v>30</v>
          </cell>
          <cell r="AJ39">
            <v>30</v>
          </cell>
          <cell r="AK39" t="str">
            <v>BEVERLY</v>
          </cell>
          <cell r="AL39">
            <v>71181</v>
          </cell>
          <cell r="AM39">
            <v>89158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W39">
            <v>30</v>
          </cell>
          <cell r="AX39" t="str">
            <v>BEVERLY</v>
          </cell>
          <cell r="BB39">
            <v>0</v>
          </cell>
          <cell r="BE39">
            <v>0</v>
          </cell>
          <cell r="BF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M39">
            <v>0</v>
          </cell>
          <cell r="BN39">
            <v>0</v>
          </cell>
          <cell r="BQ39">
            <v>-30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203</v>
          </cell>
          <cell r="E40">
            <v>2579593</v>
          </cell>
          <cell r="F40">
            <v>181155</v>
          </cell>
          <cell r="G40">
            <v>2760748</v>
          </cell>
          <cell r="I40">
            <v>234344.83748068847</v>
          </cell>
          <cell r="J40">
            <v>0.6827668871580429</v>
          </cell>
          <cell r="K40">
            <v>181155</v>
          </cell>
          <cell r="L40">
            <v>415499.83748068847</v>
          </cell>
          <cell r="N40">
            <v>2345248.1625193115</v>
          </cell>
          <cell r="P40">
            <v>0</v>
          </cell>
          <cell r="Q40">
            <v>234344.83748068847</v>
          </cell>
          <cell r="R40">
            <v>181155</v>
          </cell>
          <cell r="S40">
            <v>415499.83748068847</v>
          </cell>
          <cell r="U40">
            <v>608553</v>
          </cell>
          <cell r="V40">
            <v>0</v>
          </cell>
          <cell r="W40">
            <v>31</v>
          </cell>
          <cell r="X40">
            <v>203</v>
          </cell>
          <cell r="Y40">
            <v>2579593</v>
          </cell>
          <cell r="Z40">
            <v>0</v>
          </cell>
          <cell r="AA40">
            <v>2579593</v>
          </cell>
          <cell r="AB40">
            <v>181155</v>
          </cell>
          <cell r="AC40">
            <v>2760748</v>
          </cell>
          <cell r="AD40">
            <v>0</v>
          </cell>
          <cell r="AE40">
            <v>0</v>
          </cell>
          <cell r="AF40">
            <v>0</v>
          </cell>
          <cell r="AG40">
            <v>2760748</v>
          </cell>
          <cell r="AI40">
            <v>31</v>
          </cell>
          <cell r="AJ40">
            <v>31</v>
          </cell>
          <cell r="AK40" t="str">
            <v>BILLERICA</v>
          </cell>
          <cell r="AL40">
            <v>2579593</v>
          </cell>
          <cell r="AM40">
            <v>2344768</v>
          </cell>
          <cell r="AN40">
            <v>234825</v>
          </cell>
          <cell r="AO40">
            <v>69212.25</v>
          </cell>
          <cell r="AP40">
            <v>52599.75</v>
          </cell>
          <cell r="AQ40">
            <v>0</v>
          </cell>
          <cell r="AR40">
            <v>70761</v>
          </cell>
          <cell r="AS40">
            <v>0</v>
          </cell>
          <cell r="AT40">
            <v>427398</v>
          </cell>
          <cell r="AU40">
            <v>234344.83748068847</v>
          </cell>
          <cell r="AW40">
            <v>31</v>
          </cell>
          <cell r="AX40" t="str">
            <v>BILLERICA</v>
          </cell>
          <cell r="BB40">
            <v>0</v>
          </cell>
          <cell r="BE40">
            <v>0</v>
          </cell>
          <cell r="BF40">
            <v>0</v>
          </cell>
          <cell r="BH40">
            <v>0</v>
          </cell>
          <cell r="BI40">
            <v>234825</v>
          </cell>
          <cell r="BJ40">
            <v>234825</v>
          </cell>
          <cell r="BK40">
            <v>0</v>
          </cell>
          <cell r="BM40">
            <v>0</v>
          </cell>
          <cell r="BN40">
            <v>0</v>
          </cell>
          <cell r="BQ40">
            <v>-31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 t="str">
            <v/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32</v>
          </cell>
          <cell r="AI41">
            <v>32</v>
          </cell>
          <cell r="AJ41">
            <v>32</v>
          </cell>
          <cell r="AK41" t="str">
            <v>BLACKSTONE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W41">
            <v>32</v>
          </cell>
          <cell r="AX41" t="str">
            <v>BLACKSTONE</v>
          </cell>
          <cell r="BB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M41">
            <v>0</v>
          </cell>
          <cell r="BN41">
            <v>0</v>
          </cell>
          <cell r="BQ41">
            <v>-32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 t="str">
            <v/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33</v>
          </cell>
          <cell r="AI42">
            <v>33</v>
          </cell>
          <cell r="AJ42">
            <v>33</v>
          </cell>
          <cell r="AK42" t="str">
            <v>BLANDFORD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33</v>
          </cell>
          <cell r="AX42" t="str">
            <v>BLANDFORD</v>
          </cell>
          <cell r="BB42">
            <v>0</v>
          </cell>
          <cell r="BE42">
            <v>0</v>
          </cell>
          <cell r="BF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M42">
            <v>0</v>
          </cell>
          <cell r="BN42">
            <v>0</v>
          </cell>
          <cell r="BQ42">
            <v>-33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 t="str">
            <v/>
          </cell>
          <cell r="K43">
            <v>0</v>
          </cell>
          <cell r="L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34</v>
          </cell>
          <cell r="AI43">
            <v>34</v>
          </cell>
          <cell r="AJ43">
            <v>34</v>
          </cell>
          <cell r="AK43" t="str">
            <v>BOLTON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34</v>
          </cell>
          <cell r="AX43" t="str">
            <v>BOLTON</v>
          </cell>
          <cell r="BB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M43">
            <v>0</v>
          </cell>
          <cell r="BN43">
            <v>0</v>
          </cell>
          <cell r="BQ43">
            <v>-34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8475</v>
          </cell>
          <cell r="E44">
            <v>120068958</v>
          </cell>
          <cell r="F44">
            <v>7489795</v>
          </cell>
          <cell r="G44">
            <v>127558753</v>
          </cell>
          <cell r="I44">
            <v>15946393.523722056</v>
          </cell>
          <cell r="J44">
            <v>0.6679610618748909</v>
          </cell>
          <cell r="K44">
            <v>7489795</v>
          </cell>
          <cell r="L44">
            <v>23436188.523722056</v>
          </cell>
          <cell r="N44">
            <v>104122564.47627795</v>
          </cell>
          <cell r="P44">
            <v>0</v>
          </cell>
          <cell r="Q44">
            <v>15946393.523722056</v>
          </cell>
          <cell r="R44">
            <v>7489795</v>
          </cell>
          <cell r="S44">
            <v>23436188.523722056</v>
          </cell>
          <cell r="U44">
            <v>35086159.75</v>
          </cell>
          <cell r="V44">
            <v>0</v>
          </cell>
          <cell r="W44">
            <v>35</v>
          </cell>
          <cell r="X44">
            <v>8475</v>
          </cell>
          <cell r="Y44">
            <v>120068958</v>
          </cell>
          <cell r="Z44">
            <v>0</v>
          </cell>
          <cell r="AA44">
            <v>120068958</v>
          </cell>
          <cell r="AB44">
            <v>7489795</v>
          </cell>
          <cell r="AC44">
            <v>127558753</v>
          </cell>
          <cell r="AD44">
            <v>0</v>
          </cell>
          <cell r="AE44">
            <v>0</v>
          </cell>
          <cell r="AF44">
            <v>0</v>
          </cell>
          <cell r="AG44">
            <v>127558753</v>
          </cell>
          <cell r="AI44">
            <v>35</v>
          </cell>
          <cell r="AJ44">
            <v>35</v>
          </cell>
          <cell r="AK44" t="str">
            <v>BOSTON</v>
          </cell>
          <cell r="AL44">
            <v>120068958</v>
          </cell>
          <cell r="AM44">
            <v>104089891</v>
          </cell>
          <cell r="AN44">
            <v>15979067</v>
          </cell>
          <cell r="AO44">
            <v>5065491</v>
          </cell>
          <cell r="AP44">
            <v>3682659</v>
          </cell>
          <cell r="AQ44">
            <v>1338556.75</v>
          </cell>
          <cell r="AR44">
            <v>1530591</v>
          </cell>
          <cell r="AS44">
            <v>0</v>
          </cell>
          <cell r="AT44">
            <v>27596364.75</v>
          </cell>
          <cell r="AU44">
            <v>15946393.523722056</v>
          </cell>
          <cell r="AW44">
            <v>35</v>
          </cell>
          <cell r="AX44" t="str">
            <v>BOSTON</v>
          </cell>
          <cell r="BB44">
            <v>0</v>
          </cell>
          <cell r="BE44">
            <v>0</v>
          </cell>
          <cell r="BF44">
            <v>0</v>
          </cell>
          <cell r="BH44">
            <v>0</v>
          </cell>
          <cell r="BI44">
            <v>15979067</v>
          </cell>
          <cell r="BJ44">
            <v>15979067</v>
          </cell>
          <cell r="BK44">
            <v>0</v>
          </cell>
          <cell r="BM44">
            <v>0</v>
          </cell>
          <cell r="BN44">
            <v>0</v>
          </cell>
          <cell r="BQ44">
            <v>-35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98</v>
          </cell>
          <cell r="E45">
            <v>1248944</v>
          </cell>
          <cell r="F45">
            <v>86835</v>
          </cell>
          <cell r="G45">
            <v>1335779</v>
          </cell>
          <cell r="I45">
            <v>169532.63490352116</v>
          </cell>
          <cell r="J45">
            <v>0.57557835337433572</v>
          </cell>
          <cell r="K45">
            <v>86835</v>
          </cell>
          <cell r="L45">
            <v>256367.63490352116</v>
          </cell>
          <cell r="N45">
            <v>1079411.3650964787</v>
          </cell>
          <cell r="P45">
            <v>0</v>
          </cell>
          <cell r="Q45">
            <v>169532.63490352116</v>
          </cell>
          <cell r="R45">
            <v>86835</v>
          </cell>
          <cell r="S45">
            <v>256367.63490352116</v>
          </cell>
          <cell r="U45">
            <v>445408.75</v>
          </cell>
          <cell r="V45">
            <v>0</v>
          </cell>
          <cell r="W45">
            <v>36</v>
          </cell>
          <cell r="X45">
            <v>98</v>
          </cell>
          <cell r="Y45">
            <v>1248944</v>
          </cell>
          <cell r="Z45">
            <v>0</v>
          </cell>
          <cell r="AA45">
            <v>1248944</v>
          </cell>
          <cell r="AB45">
            <v>86835</v>
          </cell>
          <cell r="AC45">
            <v>1335779</v>
          </cell>
          <cell r="AD45">
            <v>0</v>
          </cell>
          <cell r="AE45">
            <v>0</v>
          </cell>
          <cell r="AF45">
            <v>0</v>
          </cell>
          <cell r="AG45">
            <v>1335779</v>
          </cell>
          <cell r="AI45">
            <v>36</v>
          </cell>
          <cell r="AJ45">
            <v>36</v>
          </cell>
          <cell r="AK45" t="str">
            <v>BOURNE</v>
          </cell>
          <cell r="AL45">
            <v>1248944</v>
          </cell>
          <cell r="AM45">
            <v>1079064</v>
          </cell>
          <cell r="AN45">
            <v>169880</v>
          </cell>
          <cell r="AO45">
            <v>55702.25</v>
          </cell>
          <cell r="AP45">
            <v>34821</v>
          </cell>
          <cell r="AQ45">
            <v>77276.5</v>
          </cell>
          <cell r="AR45">
            <v>20894</v>
          </cell>
          <cell r="AS45">
            <v>0</v>
          </cell>
          <cell r="AT45">
            <v>358573.75</v>
          </cell>
          <cell r="AU45">
            <v>169532.63490352116</v>
          </cell>
          <cell r="AW45">
            <v>36</v>
          </cell>
          <cell r="AX45" t="str">
            <v>BOURNE</v>
          </cell>
          <cell r="BB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169880</v>
          </cell>
          <cell r="BJ45">
            <v>169880</v>
          </cell>
          <cell r="BK45">
            <v>0</v>
          </cell>
          <cell r="BM45">
            <v>0</v>
          </cell>
          <cell r="BN45">
            <v>0</v>
          </cell>
          <cell r="BQ45">
            <v>-36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 t="str">
            <v/>
          </cell>
          <cell r="K46">
            <v>0</v>
          </cell>
          <cell r="L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37</v>
          </cell>
          <cell r="AI46">
            <v>37</v>
          </cell>
          <cell r="AJ46">
            <v>37</v>
          </cell>
          <cell r="AK46" t="str">
            <v>BOXBOROUGH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37</v>
          </cell>
          <cell r="AX46" t="str">
            <v>BOXBOROUGH</v>
          </cell>
          <cell r="BB46">
            <v>0</v>
          </cell>
          <cell r="BE46">
            <v>0</v>
          </cell>
          <cell r="BF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M46">
            <v>0</v>
          </cell>
          <cell r="BN46">
            <v>0</v>
          </cell>
          <cell r="BP46" t="str">
            <v>fy15</v>
          </cell>
          <cell r="BQ46">
            <v>-37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str">
            <v/>
          </cell>
          <cell r="K47">
            <v>0</v>
          </cell>
          <cell r="L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38</v>
          </cell>
          <cell r="AI47">
            <v>38</v>
          </cell>
          <cell r="AJ47">
            <v>38</v>
          </cell>
          <cell r="AK47" t="str">
            <v>BOXFORD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38</v>
          </cell>
          <cell r="AX47" t="str">
            <v>BOXFORD</v>
          </cell>
          <cell r="BB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M47">
            <v>0</v>
          </cell>
          <cell r="BN47">
            <v>0</v>
          </cell>
          <cell r="BQ47">
            <v>-38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 t="str">
            <v/>
          </cell>
          <cell r="K48">
            <v>0</v>
          </cell>
          <cell r="L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1196</v>
          </cell>
          <cell r="V48">
            <v>0</v>
          </cell>
          <cell r="W48">
            <v>39</v>
          </cell>
          <cell r="AI48">
            <v>39</v>
          </cell>
          <cell r="AJ48">
            <v>39</v>
          </cell>
          <cell r="AK48" t="str">
            <v>BOYLSTON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1196</v>
          </cell>
          <cell r="AR48">
            <v>0</v>
          </cell>
          <cell r="AS48">
            <v>0</v>
          </cell>
          <cell r="AT48">
            <v>1196</v>
          </cell>
          <cell r="AU48">
            <v>0</v>
          </cell>
          <cell r="AW48">
            <v>39</v>
          </cell>
          <cell r="AX48" t="str">
            <v>BOYLSTON</v>
          </cell>
          <cell r="BB48">
            <v>0</v>
          </cell>
          <cell r="BE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M48">
            <v>0</v>
          </cell>
          <cell r="BN48">
            <v>0</v>
          </cell>
          <cell r="BP48" t="str">
            <v>fy14</v>
          </cell>
          <cell r="BQ48">
            <v>-39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16</v>
          </cell>
          <cell r="E49">
            <v>187270</v>
          </cell>
          <cell r="F49">
            <v>14228</v>
          </cell>
          <cell r="G49">
            <v>201498</v>
          </cell>
          <cell r="I49">
            <v>438.10234708409337</v>
          </cell>
          <cell r="J49">
            <v>0.41344992168818362</v>
          </cell>
          <cell r="K49">
            <v>14228</v>
          </cell>
          <cell r="L49">
            <v>14666.102347084094</v>
          </cell>
          <cell r="N49">
            <v>186831.89765291591</v>
          </cell>
          <cell r="P49">
            <v>0</v>
          </cell>
          <cell r="Q49">
            <v>438.10234708409337</v>
          </cell>
          <cell r="R49">
            <v>14228</v>
          </cell>
          <cell r="S49">
            <v>14666.102347084094</v>
          </cell>
          <cell r="U49">
            <v>35472.5</v>
          </cell>
          <cell r="V49">
            <v>0</v>
          </cell>
          <cell r="W49">
            <v>40</v>
          </cell>
          <cell r="X49">
            <v>16</v>
          </cell>
          <cell r="Y49">
            <v>187270</v>
          </cell>
          <cell r="Z49">
            <v>0</v>
          </cell>
          <cell r="AA49">
            <v>187270</v>
          </cell>
          <cell r="AB49">
            <v>14228</v>
          </cell>
          <cell r="AC49">
            <v>201498</v>
          </cell>
          <cell r="AD49">
            <v>0</v>
          </cell>
          <cell r="AE49">
            <v>0</v>
          </cell>
          <cell r="AF49">
            <v>0</v>
          </cell>
          <cell r="AG49">
            <v>201498</v>
          </cell>
          <cell r="AI49">
            <v>40</v>
          </cell>
          <cell r="AJ49">
            <v>40</v>
          </cell>
          <cell r="AK49" t="str">
            <v>BRAINTREE</v>
          </cell>
          <cell r="AL49">
            <v>187270</v>
          </cell>
          <cell r="AM49">
            <v>186831</v>
          </cell>
          <cell r="AN49">
            <v>439</v>
          </cell>
          <cell r="AO49">
            <v>6888.75</v>
          </cell>
          <cell r="AP49">
            <v>13916.75</v>
          </cell>
          <cell r="AQ49">
            <v>0</v>
          </cell>
          <cell r="AR49">
            <v>0</v>
          </cell>
          <cell r="AS49">
            <v>0</v>
          </cell>
          <cell r="AT49">
            <v>21244.5</v>
          </cell>
          <cell r="AU49">
            <v>438.10234708409337</v>
          </cell>
          <cell r="AW49">
            <v>40</v>
          </cell>
          <cell r="AX49" t="str">
            <v>BRAINTREE</v>
          </cell>
          <cell r="BB49">
            <v>0</v>
          </cell>
          <cell r="BE49">
            <v>0</v>
          </cell>
          <cell r="BF49">
            <v>0</v>
          </cell>
          <cell r="BH49">
            <v>0</v>
          </cell>
          <cell r="BI49">
            <v>439</v>
          </cell>
          <cell r="BJ49">
            <v>439</v>
          </cell>
          <cell r="BK49">
            <v>0</v>
          </cell>
          <cell r="BM49">
            <v>0</v>
          </cell>
          <cell r="BN49">
            <v>0</v>
          </cell>
          <cell r="BQ49">
            <v>-40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 t="str">
            <v/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41</v>
          </cell>
          <cell r="AI50">
            <v>41</v>
          </cell>
          <cell r="AJ50">
            <v>41</v>
          </cell>
          <cell r="AK50" t="str">
            <v>BREWSTER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W50">
            <v>41</v>
          </cell>
          <cell r="AX50" t="str">
            <v>BREWSTER</v>
          </cell>
          <cell r="BB50">
            <v>0</v>
          </cell>
          <cell r="BE50">
            <v>0</v>
          </cell>
          <cell r="BF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Q50">
            <v>-41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 t="str">
            <v/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42</v>
          </cell>
          <cell r="AI51">
            <v>42</v>
          </cell>
          <cell r="AJ51">
            <v>42</v>
          </cell>
          <cell r="AK51" t="str">
            <v>BRIDGEWATER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W51">
            <v>42</v>
          </cell>
          <cell r="AX51" t="str">
            <v>BRIDGEWATER</v>
          </cell>
          <cell r="BB51">
            <v>0</v>
          </cell>
          <cell r="BE51">
            <v>0</v>
          </cell>
          <cell r="BF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M51">
            <v>0</v>
          </cell>
          <cell r="BN51">
            <v>0</v>
          </cell>
          <cell r="BQ51">
            <v>-42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 t="str">
            <v/>
          </cell>
          <cell r="K52">
            <v>0</v>
          </cell>
          <cell r="L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43</v>
          </cell>
          <cell r="AI52">
            <v>43</v>
          </cell>
          <cell r="AJ52">
            <v>43</v>
          </cell>
          <cell r="AK52" t="str">
            <v>BRIMFIELD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43</v>
          </cell>
          <cell r="AX52" t="str">
            <v>BRIMFIELD</v>
          </cell>
          <cell r="BB52">
            <v>0</v>
          </cell>
          <cell r="BE52">
            <v>0</v>
          </cell>
          <cell r="BF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M52">
            <v>0</v>
          </cell>
          <cell r="BN52">
            <v>0</v>
          </cell>
          <cell r="BQ52">
            <v>-43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344</v>
          </cell>
          <cell r="E53">
            <v>3497835</v>
          </cell>
          <cell r="F53">
            <v>306700</v>
          </cell>
          <cell r="G53">
            <v>3804535</v>
          </cell>
          <cell r="I53">
            <v>283296.53754713252</v>
          </cell>
          <cell r="J53">
            <v>0.67585263181381006</v>
          </cell>
          <cell r="K53">
            <v>306700</v>
          </cell>
          <cell r="L53">
            <v>589996.53754713247</v>
          </cell>
          <cell r="N53">
            <v>3214538.4624528675</v>
          </cell>
          <cell r="P53">
            <v>0</v>
          </cell>
          <cell r="Q53">
            <v>283296.53754713252</v>
          </cell>
          <cell r="R53">
            <v>306700</v>
          </cell>
          <cell r="S53">
            <v>589996.53754713247</v>
          </cell>
          <cell r="U53">
            <v>872966.25</v>
          </cell>
          <cell r="V53">
            <v>0</v>
          </cell>
          <cell r="W53">
            <v>44</v>
          </cell>
          <cell r="X53">
            <v>344</v>
          </cell>
          <cell r="Y53">
            <v>3497835</v>
          </cell>
          <cell r="Z53">
            <v>0</v>
          </cell>
          <cell r="AA53">
            <v>3497835</v>
          </cell>
          <cell r="AB53">
            <v>306700</v>
          </cell>
          <cell r="AC53">
            <v>3804535</v>
          </cell>
          <cell r="AD53">
            <v>0</v>
          </cell>
          <cell r="AE53">
            <v>0</v>
          </cell>
          <cell r="AF53">
            <v>0</v>
          </cell>
          <cell r="AG53">
            <v>3804535</v>
          </cell>
          <cell r="AI53">
            <v>44</v>
          </cell>
          <cell r="AJ53">
            <v>44</v>
          </cell>
          <cell r="AK53" t="str">
            <v>BROCKTON</v>
          </cell>
          <cell r="AL53">
            <v>3497835</v>
          </cell>
          <cell r="AM53">
            <v>3213958</v>
          </cell>
          <cell r="AN53">
            <v>283877</v>
          </cell>
          <cell r="AO53">
            <v>94687.25</v>
          </cell>
          <cell r="AP53">
            <v>104466.25</v>
          </cell>
          <cell r="AQ53">
            <v>83235.75</v>
          </cell>
          <cell r="AR53">
            <v>0</v>
          </cell>
          <cell r="AS53">
            <v>0</v>
          </cell>
          <cell r="AT53">
            <v>566266.25</v>
          </cell>
          <cell r="AU53">
            <v>283296.53754713252</v>
          </cell>
          <cell r="AW53">
            <v>44</v>
          </cell>
          <cell r="AX53" t="str">
            <v>BROCKTON</v>
          </cell>
          <cell r="BB53">
            <v>0</v>
          </cell>
          <cell r="BE53">
            <v>0</v>
          </cell>
          <cell r="BF53">
            <v>0</v>
          </cell>
          <cell r="BH53">
            <v>0</v>
          </cell>
          <cell r="BI53">
            <v>283877</v>
          </cell>
          <cell r="BJ53">
            <v>283877</v>
          </cell>
          <cell r="BK53">
            <v>0</v>
          </cell>
          <cell r="BM53">
            <v>0</v>
          </cell>
          <cell r="BN53">
            <v>0</v>
          </cell>
          <cell r="BQ53">
            <v>-44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 t="str">
            <v/>
          </cell>
          <cell r="K54">
            <v>0</v>
          </cell>
          <cell r="L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45</v>
          </cell>
          <cell r="AI54">
            <v>45</v>
          </cell>
          <cell r="AJ54">
            <v>45</v>
          </cell>
          <cell r="AK54" t="str">
            <v>BROOKFIELD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45</v>
          </cell>
          <cell r="AX54" t="str">
            <v>BROOKFIELD</v>
          </cell>
          <cell r="BB54">
            <v>0</v>
          </cell>
          <cell r="BE54">
            <v>0</v>
          </cell>
          <cell r="BF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M54">
            <v>0</v>
          </cell>
          <cell r="BN54">
            <v>0</v>
          </cell>
          <cell r="BQ54">
            <v>-45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3</v>
          </cell>
          <cell r="E55">
            <v>56535</v>
          </cell>
          <cell r="F55">
            <v>2679</v>
          </cell>
          <cell r="G55">
            <v>59214</v>
          </cell>
          <cell r="I55">
            <v>0</v>
          </cell>
          <cell r="J55">
            <v>0.3797979797979798</v>
          </cell>
          <cell r="K55">
            <v>2679</v>
          </cell>
          <cell r="L55">
            <v>2679</v>
          </cell>
          <cell r="N55">
            <v>56535</v>
          </cell>
          <cell r="P55">
            <v>0</v>
          </cell>
          <cell r="Q55">
            <v>0</v>
          </cell>
          <cell r="R55">
            <v>2679</v>
          </cell>
          <cell r="S55">
            <v>2679</v>
          </cell>
          <cell r="U55">
            <v>7053.75</v>
          </cell>
          <cell r="V55">
            <v>0</v>
          </cell>
          <cell r="W55">
            <v>46</v>
          </cell>
          <cell r="X55">
            <v>3</v>
          </cell>
          <cell r="Y55">
            <v>56535</v>
          </cell>
          <cell r="Z55">
            <v>0</v>
          </cell>
          <cell r="AA55">
            <v>56535</v>
          </cell>
          <cell r="AB55">
            <v>2679</v>
          </cell>
          <cell r="AC55">
            <v>59214</v>
          </cell>
          <cell r="AD55">
            <v>0</v>
          </cell>
          <cell r="AE55">
            <v>0</v>
          </cell>
          <cell r="AF55">
            <v>0</v>
          </cell>
          <cell r="AG55">
            <v>59214</v>
          </cell>
          <cell r="AI55">
            <v>46</v>
          </cell>
          <cell r="AJ55">
            <v>46</v>
          </cell>
          <cell r="AK55" t="str">
            <v>BROOKLINE</v>
          </cell>
          <cell r="AL55">
            <v>56535</v>
          </cell>
          <cell r="AM55">
            <v>57349</v>
          </cell>
          <cell r="AN55">
            <v>0</v>
          </cell>
          <cell r="AO55">
            <v>877</v>
          </cell>
          <cell r="AP55">
            <v>237.75</v>
          </cell>
          <cell r="AQ55">
            <v>0</v>
          </cell>
          <cell r="AR55">
            <v>3260</v>
          </cell>
          <cell r="AS55">
            <v>0</v>
          </cell>
          <cell r="AT55">
            <v>4374.75</v>
          </cell>
          <cell r="AU55">
            <v>0</v>
          </cell>
          <cell r="AW55">
            <v>46</v>
          </cell>
          <cell r="AX55" t="str">
            <v>BROOKLINE</v>
          </cell>
          <cell r="BB55">
            <v>0</v>
          </cell>
          <cell r="BE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M55">
            <v>0</v>
          </cell>
          <cell r="BN55">
            <v>0</v>
          </cell>
          <cell r="BQ55">
            <v>-46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 t="str">
            <v/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47</v>
          </cell>
          <cell r="AI56">
            <v>47</v>
          </cell>
          <cell r="AJ56">
            <v>47</v>
          </cell>
          <cell r="AK56" t="str">
            <v>BUCKLAND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47</v>
          </cell>
          <cell r="AX56" t="str">
            <v>BUCKLAND</v>
          </cell>
          <cell r="BB56">
            <v>0</v>
          </cell>
          <cell r="BE56">
            <v>0</v>
          </cell>
          <cell r="BF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Q56">
            <v>-47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2</v>
          </cell>
          <cell r="E57">
            <v>38258</v>
          </cell>
          <cell r="F57">
            <v>1786</v>
          </cell>
          <cell r="G57">
            <v>40044</v>
          </cell>
          <cell r="I57">
            <v>0</v>
          </cell>
          <cell r="J57">
            <v>0.20558273381294964</v>
          </cell>
          <cell r="K57">
            <v>1786</v>
          </cell>
          <cell r="L57">
            <v>1786</v>
          </cell>
          <cell r="N57">
            <v>38258</v>
          </cell>
          <cell r="P57">
            <v>0</v>
          </cell>
          <cell r="Q57">
            <v>0</v>
          </cell>
          <cell r="R57">
            <v>1786</v>
          </cell>
          <cell r="S57">
            <v>1786</v>
          </cell>
          <cell r="U57">
            <v>8687.5</v>
          </cell>
          <cell r="V57">
            <v>0</v>
          </cell>
          <cell r="W57">
            <v>48</v>
          </cell>
          <cell r="X57">
            <v>2</v>
          </cell>
          <cell r="Y57">
            <v>38258</v>
          </cell>
          <cell r="Z57">
            <v>0</v>
          </cell>
          <cell r="AA57">
            <v>38258</v>
          </cell>
          <cell r="AB57">
            <v>1786</v>
          </cell>
          <cell r="AC57">
            <v>40044</v>
          </cell>
          <cell r="AD57">
            <v>0</v>
          </cell>
          <cell r="AE57">
            <v>0</v>
          </cell>
          <cell r="AF57">
            <v>0</v>
          </cell>
          <cell r="AG57">
            <v>40044</v>
          </cell>
          <cell r="AI57">
            <v>48</v>
          </cell>
          <cell r="AJ57">
            <v>48</v>
          </cell>
          <cell r="AK57" t="str">
            <v>BURLINGTON</v>
          </cell>
          <cell r="AL57">
            <v>38258</v>
          </cell>
          <cell r="AM57">
            <v>49442</v>
          </cell>
          <cell r="AN57">
            <v>0</v>
          </cell>
          <cell r="AO57">
            <v>5670.25</v>
          </cell>
          <cell r="AP57">
            <v>85.25</v>
          </cell>
          <cell r="AQ57">
            <v>1146</v>
          </cell>
          <cell r="AR57">
            <v>0</v>
          </cell>
          <cell r="AS57">
            <v>0</v>
          </cell>
          <cell r="AT57">
            <v>6901.5</v>
          </cell>
          <cell r="AU57">
            <v>0</v>
          </cell>
          <cell r="AW57">
            <v>48</v>
          </cell>
          <cell r="AX57" t="str">
            <v>BURLINGTON</v>
          </cell>
          <cell r="BB57">
            <v>0</v>
          </cell>
          <cell r="BE57">
            <v>0</v>
          </cell>
          <cell r="BF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M57">
            <v>0</v>
          </cell>
          <cell r="BN57">
            <v>0</v>
          </cell>
          <cell r="BQ57">
            <v>-48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462</v>
          </cell>
          <cell r="E58">
            <v>11290228</v>
          </cell>
          <cell r="F58">
            <v>400508</v>
          </cell>
          <cell r="G58">
            <v>11690736</v>
          </cell>
          <cell r="I58">
            <v>1307367.2605652122</v>
          </cell>
          <cell r="J58">
            <v>0.6476538790172357</v>
          </cell>
          <cell r="K58">
            <v>400508</v>
          </cell>
          <cell r="L58">
            <v>1707875.2605652122</v>
          </cell>
          <cell r="N58">
            <v>9982860.739434788</v>
          </cell>
          <cell r="P58">
            <v>0</v>
          </cell>
          <cell r="Q58">
            <v>1307367.2605652122</v>
          </cell>
          <cell r="R58">
            <v>400508</v>
          </cell>
          <cell r="S58">
            <v>1707875.2605652122</v>
          </cell>
          <cell r="U58">
            <v>2637018.5</v>
          </cell>
          <cell r="V58">
            <v>0</v>
          </cell>
          <cell r="W58">
            <v>49</v>
          </cell>
          <cell r="X58">
            <v>462</v>
          </cell>
          <cell r="Y58">
            <v>11290228</v>
          </cell>
          <cell r="Z58">
            <v>0</v>
          </cell>
          <cell r="AA58">
            <v>11290228</v>
          </cell>
          <cell r="AB58">
            <v>400508</v>
          </cell>
          <cell r="AC58">
            <v>11690736</v>
          </cell>
          <cell r="AD58">
            <v>0</v>
          </cell>
          <cell r="AE58">
            <v>0</v>
          </cell>
          <cell r="AF58">
            <v>0</v>
          </cell>
          <cell r="AG58">
            <v>11690736</v>
          </cell>
          <cell r="AI58">
            <v>49</v>
          </cell>
          <cell r="AJ58">
            <v>49</v>
          </cell>
          <cell r="AK58" t="str">
            <v>CAMBRIDGE</v>
          </cell>
          <cell r="AL58">
            <v>11290228</v>
          </cell>
          <cell r="AM58">
            <v>9980182</v>
          </cell>
          <cell r="AN58">
            <v>1310046</v>
          </cell>
          <cell r="AO58">
            <v>101063.5</v>
          </cell>
          <cell r="AP58">
            <v>148324</v>
          </cell>
          <cell r="AQ58">
            <v>319178.5</v>
          </cell>
          <cell r="AR58">
            <v>357898.5</v>
          </cell>
          <cell r="AS58">
            <v>0</v>
          </cell>
          <cell r="AT58">
            <v>2236510.5</v>
          </cell>
          <cell r="AU58">
            <v>1307367.2605652122</v>
          </cell>
          <cell r="AW58">
            <v>49</v>
          </cell>
          <cell r="AX58" t="str">
            <v>CAMBRIDGE</v>
          </cell>
          <cell r="BB58">
            <v>0</v>
          </cell>
          <cell r="BE58">
            <v>0</v>
          </cell>
          <cell r="BF58">
            <v>0</v>
          </cell>
          <cell r="BH58">
            <v>0</v>
          </cell>
          <cell r="BI58">
            <v>1310046</v>
          </cell>
          <cell r="BJ58">
            <v>1310046</v>
          </cell>
          <cell r="BK58">
            <v>0</v>
          </cell>
          <cell r="BM58">
            <v>0</v>
          </cell>
          <cell r="BN58">
            <v>0</v>
          </cell>
          <cell r="BQ58">
            <v>-49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5</v>
          </cell>
          <cell r="E59">
            <v>58951</v>
          </cell>
          <cell r="F59">
            <v>4465</v>
          </cell>
          <cell r="G59">
            <v>63416</v>
          </cell>
          <cell r="I59">
            <v>0</v>
          </cell>
          <cell r="J59">
            <v>0.22529739003191504</v>
          </cell>
          <cell r="K59">
            <v>4465</v>
          </cell>
          <cell r="L59">
            <v>4465</v>
          </cell>
          <cell r="N59">
            <v>58951</v>
          </cell>
          <cell r="P59">
            <v>0</v>
          </cell>
          <cell r="Q59">
            <v>0</v>
          </cell>
          <cell r="R59">
            <v>4465</v>
          </cell>
          <cell r="S59">
            <v>4465</v>
          </cell>
          <cell r="U59">
            <v>19818.25</v>
          </cell>
          <cell r="V59">
            <v>0</v>
          </cell>
          <cell r="W59">
            <v>50</v>
          </cell>
          <cell r="X59">
            <v>5</v>
          </cell>
          <cell r="Y59">
            <v>58951</v>
          </cell>
          <cell r="Z59">
            <v>0</v>
          </cell>
          <cell r="AA59">
            <v>58951</v>
          </cell>
          <cell r="AB59">
            <v>4465</v>
          </cell>
          <cell r="AC59">
            <v>63416</v>
          </cell>
          <cell r="AD59">
            <v>0</v>
          </cell>
          <cell r="AE59">
            <v>0</v>
          </cell>
          <cell r="AF59">
            <v>0</v>
          </cell>
          <cell r="AG59">
            <v>63416</v>
          </cell>
          <cell r="AI59">
            <v>50</v>
          </cell>
          <cell r="AJ59">
            <v>50</v>
          </cell>
          <cell r="AK59" t="str">
            <v>CANTON</v>
          </cell>
          <cell r="AL59">
            <v>58951</v>
          </cell>
          <cell r="AM59">
            <v>136139</v>
          </cell>
          <cell r="AN59">
            <v>0</v>
          </cell>
          <cell r="AO59">
            <v>998</v>
          </cell>
          <cell r="AP59">
            <v>14355.25</v>
          </cell>
          <cell r="AQ59">
            <v>0</v>
          </cell>
          <cell r="AR59">
            <v>0</v>
          </cell>
          <cell r="AS59">
            <v>0</v>
          </cell>
          <cell r="AT59">
            <v>15353.25</v>
          </cell>
          <cell r="AU59">
            <v>0</v>
          </cell>
          <cell r="AW59">
            <v>50</v>
          </cell>
          <cell r="AX59" t="str">
            <v>CANTON</v>
          </cell>
          <cell r="BB59">
            <v>0</v>
          </cell>
          <cell r="BE59">
            <v>0</v>
          </cell>
          <cell r="BF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Q59">
            <v>-50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 t="str">
            <v/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3884</v>
          </cell>
          <cell r="V60">
            <v>0</v>
          </cell>
          <cell r="W60">
            <v>51</v>
          </cell>
          <cell r="AI60">
            <v>51</v>
          </cell>
          <cell r="AJ60">
            <v>51</v>
          </cell>
          <cell r="AK60" t="str">
            <v>CARLISLE</v>
          </cell>
          <cell r="AL60">
            <v>0</v>
          </cell>
          <cell r="AM60">
            <v>14998</v>
          </cell>
          <cell r="AN60">
            <v>0</v>
          </cell>
          <cell r="AO60">
            <v>195.25</v>
          </cell>
          <cell r="AP60">
            <v>135</v>
          </cell>
          <cell r="AQ60">
            <v>0</v>
          </cell>
          <cell r="AR60">
            <v>3553.75</v>
          </cell>
          <cell r="AS60">
            <v>0</v>
          </cell>
          <cell r="AT60">
            <v>3884</v>
          </cell>
          <cell r="AU60">
            <v>0</v>
          </cell>
          <cell r="AW60">
            <v>51</v>
          </cell>
          <cell r="AX60" t="str">
            <v>CARLISLE</v>
          </cell>
          <cell r="BB60">
            <v>0</v>
          </cell>
          <cell r="BE60">
            <v>0</v>
          </cell>
          <cell r="BF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M60">
            <v>0</v>
          </cell>
          <cell r="BN60">
            <v>0</v>
          </cell>
          <cell r="BQ60">
            <v>-51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25</v>
          </cell>
          <cell r="E61">
            <v>283210</v>
          </cell>
          <cell r="F61">
            <v>22290</v>
          </cell>
          <cell r="G61">
            <v>305500</v>
          </cell>
          <cell r="I61">
            <v>152621.28553293564</v>
          </cell>
          <cell r="J61">
            <v>0.87154306750876664</v>
          </cell>
          <cell r="K61">
            <v>22290</v>
          </cell>
          <cell r="L61">
            <v>174911.28553293564</v>
          </cell>
          <cell r="N61">
            <v>130588.71446706436</v>
          </cell>
          <cell r="P61">
            <v>0</v>
          </cell>
          <cell r="Q61">
            <v>152621.28553293564</v>
          </cell>
          <cell r="R61">
            <v>22290</v>
          </cell>
          <cell r="S61">
            <v>174911.28553293564</v>
          </cell>
          <cell r="U61">
            <v>200691.5</v>
          </cell>
          <cell r="V61">
            <v>0</v>
          </cell>
          <cell r="W61">
            <v>52</v>
          </cell>
          <cell r="X61">
            <v>25</v>
          </cell>
          <cell r="Y61">
            <v>283210</v>
          </cell>
          <cell r="Z61">
            <v>0</v>
          </cell>
          <cell r="AA61">
            <v>283210</v>
          </cell>
          <cell r="AB61">
            <v>22290</v>
          </cell>
          <cell r="AC61">
            <v>305500</v>
          </cell>
          <cell r="AD61">
            <v>0</v>
          </cell>
          <cell r="AE61">
            <v>0</v>
          </cell>
          <cell r="AF61">
            <v>0</v>
          </cell>
          <cell r="AG61">
            <v>305500</v>
          </cell>
          <cell r="AI61">
            <v>52</v>
          </cell>
          <cell r="AJ61">
            <v>52</v>
          </cell>
          <cell r="AK61" t="str">
            <v>CARVER</v>
          </cell>
          <cell r="AL61">
            <v>283210</v>
          </cell>
          <cell r="AM61">
            <v>130276</v>
          </cell>
          <cell r="AN61">
            <v>152934</v>
          </cell>
          <cell r="AO61">
            <v>17644.25</v>
          </cell>
          <cell r="AP61">
            <v>0</v>
          </cell>
          <cell r="AQ61">
            <v>0</v>
          </cell>
          <cell r="AR61">
            <v>7823.25</v>
          </cell>
          <cell r="AS61">
            <v>0</v>
          </cell>
          <cell r="AT61">
            <v>178401.5</v>
          </cell>
          <cell r="AU61">
            <v>152621.28553293564</v>
          </cell>
          <cell r="AW61">
            <v>52</v>
          </cell>
          <cell r="AX61" t="str">
            <v>CARVER</v>
          </cell>
          <cell r="BB61">
            <v>0</v>
          </cell>
          <cell r="BE61">
            <v>0</v>
          </cell>
          <cell r="BF61">
            <v>0</v>
          </cell>
          <cell r="BH61">
            <v>0</v>
          </cell>
          <cell r="BI61">
            <v>152934</v>
          </cell>
          <cell r="BJ61">
            <v>152934</v>
          </cell>
          <cell r="BK61">
            <v>0</v>
          </cell>
          <cell r="BM61">
            <v>0</v>
          </cell>
          <cell r="BN61">
            <v>0</v>
          </cell>
          <cell r="BQ61">
            <v>-52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 t="str">
            <v/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53</v>
          </cell>
          <cell r="AI62">
            <v>53</v>
          </cell>
          <cell r="AJ62">
            <v>53</v>
          </cell>
          <cell r="AK62" t="str">
            <v>CHARLEMONT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W62">
            <v>53</v>
          </cell>
          <cell r="AX62" t="str">
            <v>CHARLEMONT</v>
          </cell>
          <cell r="BB62">
            <v>0</v>
          </cell>
          <cell r="BE62">
            <v>0</v>
          </cell>
          <cell r="BF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BQ62">
            <v>-53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 t="str">
            <v/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54</v>
          </cell>
          <cell r="AI63">
            <v>54</v>
          </cell>
          <cell r="AJ63">
            <v>54</v>
          </cell>
          <cell r="AK63" t="str">
            <v>CHARLTON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W63">
            <v>54</v>
          </cell>
          <cell r="AX63" t="str">
            <v>CHARLTON</v>
          </cell>
          <cell r="BB63">
            <v>0</v>
          </cell>
          <cell r="BE63">
            <v>0</v>
          </cell>
          <cell r="BF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M63">
            <v>0</v>
          </cell>
          <cell r="BN63">
            <v>0</v>
          </cell>
          <cell r="BQ63">
            <v>-54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 t="str">
            <v/>
          </cell>
          <cell r="K64">
            <v>0</v>
          </cell>
          <cell r="L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20812.25</v>
          </cell>
          <cell r="V64">
            <v>0</v>
          </cell>
          <cell r="W64">
            <v>55</v>
          </cell>
          <cell r="AI64">
            <v>55</v>
          </cell>
          <cell r="AJ64">
            <v>55</v>
          </cell>
          <cell r="AK64" t="str">
            <v>CHATHAM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20812.25</v>
          </cell>
          <cell r="AR64">
            <v>0</v>
          </cell>
          <cell r="AS64">
            <v>0</v>
          </cell>
          <cell r="AT64">
            <v>20812.25</v>
          </cell>
          <cell r="AU64">
            <v>0</v>
          </cell>
          <cell r="AW64">
            <v>55</v>
          </cell>
          <cell r="AX64" t="str">
            <v>CHATHAM</v>
          </cell>
          <cell r="BB64">
            <v>0</v>
          </cell>
          <cell r="BE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P64" t="str">
            <v>fy13</v>
          </cell>
          <cell r="BQ64">
            <v>-55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126</v>
          </cell>
          <cell r="E65">
            <v>1357051</v>
          </cell>
          <cell r="F65">
            <v>112394</v>
          </cell>
          <cell r="G65">
            <v>1469445</v>
          </cell>
          <cell r="I65">
            <v>271055.61866482388</v>
          </cell>
          <cell r="J65">
            <v>0.9580821314564546</v>
          </cell>
          <cell r="K65">
            <v>112394</v>
          </cell>
          <cell r="L65">
            <v>383449.61866482388</v>
          </cell>
          <cell r="N65">
            <v>1085995.3813351761</v>
          </cell>
          <cell r="P65">
            <v>0</v>
          </cell>
          <cell r="Q65">
            <v>271055.61866482388</v>
          </cell>
          <cell r="R65">
            <v>112394</v>
          </cell>
          <cell r="S65">
            <v>383449.61866482388</v>
          </cell>
          <cell r="U65">
            <v>400226.25</v>
          </cell>
          <cell r="V65">
            <v>0</v>
          </cell>
          <cell r="W65">
            <v>56</v>
          </cell>
          <cell r="X65">
            <v>126</v>
          </cell>
          <cell r="Y65">
            <v>1357051</v>
          </cell>
          <cell r="Z65">
            <v>0</v>
          </cell>
          <cell r="AA65">
            <v>1357051</v>
          </cell>
          <cell r="AB65">
            <v>112394</v>
          </cell>
          <cell r="AC65">
            <v>1469445</v>
          </cell>
          <cell r="AD65">
            <v>0</v>
          </cell>
          <cell r="AE65">
            <v>0</v>
          </cell>
          <cell r="AF65">
            <v>0</v>
          </cell>
          <cell r="AG65">
            <v>1469445</v>
          </cell>
          <cell r="AI65">
            <v>56</v>
          </cell>
          <cell r="AJ65">
            <v>56</v>
          </cell>
          <cell r="AK65" t="str">
            <v>CHELMSFORD</v>
          </cell>
          <cell r="AL65">
            <v>1357051</v>
          </cell>
          <cell r="AM65">
            <v>1085440</v>
          </cell>
          <cell r="AN65">
            <v>271611</v>
          </cell>
          <cell r="AO65">
            <v>344.25</v>
          </cell>
          <cell r="AP65">
            <v>0</v>
          </cell>
          <cell r="AQ65">
            <v>0</v>
          </cell>
          <cell r="AR65">
            <v>15877</v>
          </cell>
          <cell r="AS65">
            <v>0</v>
          </cell>
          <cell r="AT65">
            <v>287832.25</v>
          </cell>
          <cell r="AU65">
            <v>271055.61866482388</v>
          </cell>
          <cell r="AW65">
            <v>56</v>
          </cell>
          <cell r="AX65" t="str">
            <v>CHELMSFORD</v>
          </cell>
          <cell r="BB65">
            <v>0</v>
          </cell>
          <cell r="BE65">
            <v>0</v>
          </cell>
          <cell r="BF65">
            <v>0</v>
          </cell>
          <cell r="BH65">
            <v>0</v>
          </cell>
          <cell r="BI65">
            <v>271611</v>
          </cell>
          <cell r="BJ65">
            <v>271611</v>
          </cell>
          <cell r="BK65">
            <v>0</v>
          </cell>
          <cell r="BM65">
            <v>0</v>
          </cell>
          <cell r="BN65">
            <v>0</v>
          </cell>
          <cell r="BQ65">
            <v>-56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559</v>
          </cell>
          <cell r="E66">
            <v>6480598</v>
          </cell>
          <cell r="F66">
            <v>498624</v>
          </cell>
          <cell r="G66">
            <v>6979222</v>
          </cell>
          <cell r="I66">
            <v>1397735.1007372076</v>
          </cell>
          <cell r="J66">
            <v>0.70949962090008856</v>
          </cell>
          <cell r="K66">
            <v>498624</v>
          </cell>
          <cell r="L66">
            <v>1896359.1007372076</v>
          </cell>
          <cell r="N66">
            <v>5082862.8992627924</v>
          </cell>
          <cell r="P66">
            <v>0</v>
          </cell>
          <cell r="Q66">
            <v>1397735.1007372076</v>
          </cell>
          <cell r="R66">
            <v>498624</v>
          </cell>
          <cell r="S66">
            <v>1896359.1007372076</v>
          </cell>
          <cell r="U66">
            <v>2672812</v>
          </cell>
          <cell r="V66">
            <v>0</v>
          </cell>
          <cell r="W66">
            <v>57</v>
          </cell>
          <cell r="X66">
            <v>559</v>
          </cell>
          <cell r="Y66">
            <v>6480598</v>
          </cell>
          <cell r="Z66">
            <v>0</v>
          </cell>
          <cell r="AA66">
            <v>6480598</v>
          </cell>
          <cell r="AB66">
            <v>498624</v>
          </cell>
          <cell r="AC66">
            <v>6979222</v>
          </cell>
          <cell r="AD66">
            <v>0</v>
          </cell>
          <cell r="AE66">
            <v>0</v>
          </cell>
          <cell r="AF66">
            <v>0</v>
          </cell>
          <cell r="AG66">
            <v>6979222</v>
          </cell>
          <cell r="AI66">
            <v>57</v>
          </cell>
          <cell r="AJ66">
            <v>57</v>
          </cell>
          <cell r="AK66" t="str">
            <v>CHELSEA</v>
          </cell>
          <cell r="AL66">
            <v>6480598</v>
          </cell>
          <cell r="AM66">
            <v>5079999</v>
          </cell>
          <cell r="AN66">
            <v>1400599</v>
          </cell>
          <cell r="AO66">
            <v>256123.75</v>
          </cell>
          <cell r="AP66">
            <v>322466.25</v>
          </cell>
          <cell r="AQ66">
            <v>181031</v>
          </cell>
          <cell r="AR66">
            <v>13968</v>
          </cell>
          <cell r="AS66">
            <v>0</v>
          </cell>
          <cell r="AT66">
            <v>2174188</v>
          </cell>
          <cell r="AU66">
            <v>1397735.1007372076</v>
          </cell>
          <cell r="AW66">
            <v>57</v>
          </cell>
          <cell r="AX66" t="str">
            <v>CHELSEA</v>
          </cell>
          <cell r="BB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1400599</v>
          </cell>
          <cell r="BJ66">
            <v>1400599</v>
          </cell>
          <cell r="BK66">
            <v>0</v>
          </cell>
          <cell r="BM66">
            <v>0</v>
          </cell>
          <cell r="BN66">
            <v>0</v>
          </cell>
          <cell r="BQ66">
            <v>-57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 t="str">
            <v/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58</v>
          </cell>
          <cell r="AI67">
            <v>58</v>
          </cell>
          <cell r="AJ67">
            <v>58</v>
          </cell>
          <cell r="AK67" t="str">
            <v>CHESHIRE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W67">
            <v>58</v>
          </cell>
          <cell r="AX67" t="str">
            <v>CHESHIRE</v>
          </cell>
          <cell r="BB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M67">
            <v>0</v>
          </cell>
          <cell r="BN67">
            <v>0</v>
          </cell>
          <cell r="BQ67">
            <v>-58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 t="str">
            <v/>
          </cell>
          <cell r="K68">
            <v>0</v>
          </cell>
          <cell r="L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W68">
            <v>59</v>
          </cell>
          <cell r="AI68">
            <v>59</v>
          </cell>
          <cell r="AJ68">
            <v>59</v>
          </cell>
          <cell r="AK68" t="str">
            <v>CHESTER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59</v>
          </cell>
          <cell r="AX68" t="str">
            <v>CHESTER</v>
          </cell>
          <cell r="BB68">
            <v>0</v>
          </cell>
          <cell r="BE68">
            <v>0</v>
          </cell>
          <cell r="BF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Q68">
            <v>-59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 t="str">
            <v/>
          </cell>
          <cell r="K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60</v>
          </cell>
          <cell r="AI69">
            <v>60</v>
          </cell>
          <cell r="AJ69">
            <v>60</v>
          </cell>
          <cell r="AK69" t="str">
            <v>CHESTERFIELD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W69">
            <v>60</v>
          </cell>
          <cell r="AX69" t="str">
            <v>CHESTERFIELD</v>
          </cell>
          <cell r="BB69">
            <v>0</v>
          </cell>
          <cell r="BE69">
            <v>0</v>
          </cell>
          <cell r="BF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Q69">
            <v>-60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169</v>
          </cell>
          <cell r="E70">
            <v>1793700</v>
          </cell>
          <cell r="F70">
            <v>148430</v>
          </cell>
          <cell r="G70">
            <v>1942130</v>
          </cell>
          <cell r="I70">
            <v>232228.17443247579</v>
          </cell>
          <cell r="J70">
            <v>0.66822639763659519</v>
          </cell>
          <cell r="K70">
            <v>148430</v>
          </cell>
          <cell r="L70">
            <v>380658.17443247582</v>
          </cell>
          <cell r="N70">
            <v>1561471.8255675242</v>
          </cell>
          <cell r="P70">
            <v>0</v>
          </cell>
          <cell r="Q70">
            <v>232228.17443247579</v>
          </cell>
          <cell r="R70">
            <v>148430</v>
          </cell>
          <cell r="S70">
            <v>380658.17443247582</v>
          </cell>
          <cell r="U70">
            <v>569654.5</v>
          </cell>
          <cell r="V70">
            <v>0</v>
          </cell>
          <cell r="W70">
            <v>61</v>
          </cell>
          <cell r="X70">
            <v>169</v>
          </cell>
          <cell r="Y70">
            <v>1793700</v>
          </cell>
          <cell r="Z70">
            <v>0</v>
          </cell>
          <cell r="AA70">
            <v>1793700</v>
          </cell>
          <cell r="AB70">
            <v>148430</v>
          </cell>
          <cell r="AC70">
            <v>1942130</v>
          </cell>
          <cell r="AD70">
            <v>0</v>
          </cell>
          <cell r="AE70">
            <v>0</v>
          </cell>
          <cell r="AF70">
            <v>0</v>
          </cell>
          <cell r="AG70">
            <v>1942130</v>
          </cell>
          <cell r="AI70">
            <v>61</v>
          </cell>
          <cell r="AJ70">
            <v>61</v>
          </cell>
          <cell r="AK70" t="str">
            <v>CHICOPEE</v>
          </cell>
          <cell r="AL70">
            <v>1793700</v>
          </cell>
          <cell r="AM70">
            <v>1560996</v>
          </cell>
          <cell r="AN70">
            <v>232704</v>
          </cell>
          <cell r="AO70">
            <v>83339</v>
          </cell>
          <cell r="AP70">
            <v>24195.5</v>
          </cell>
          <cell r="AQ70">
            <v>50167.5</v>
          </cell>
          <cell r="AR70">
            <v>30818.5</v>
          </cell>
          <cell r="AS70">
            <v>0</v>
          </cell>
          <cell r="AT70">
            <v>421224.5</v>
          </cell>
          <cell r="AU70">
            <v>232228.17443247579</v>
          </cell>
          <cell r="AW70">
            <v>61</v>
          </cell>
          <cell r="AX70" t="str">
            <v>CHICOPEE</v>
          </cell>
          <cell r="BB70">
            <v>0</v>
          </cell>
          <cell r="BE70">
            <v>0</v>
          </cell>
          <cell r="BF70">
            <v>0</v>
          </cell>
          <cell r="BH70">
            <v>0</v>
          </cell>
          <cell r="BI70">
            <v>232704</v>
          </cell>
          <cell r="BJ70">
            <v>232704</v>
          </cell>
          <cell r="BK70">
            <v>0</v>
          </cell>
          <cell r="BM70">
            <v>0</v>
          </cell>
          <cell r="BN70">
            <v>0</v>
          </cell>
          <cell r="BQ70">
            <v>-61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 t="str">
            <v/>
          </cell>
          <cell r="K71">
            <v>0</v>
          </cell>
          <cell r="L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62</v>
          </cell>
          <cell r="AI71">
            <v>62</v>
          </cell>
          <cell r="AJ71">
            <v>62</v>
          </cell>
          <cell r="AK71" t="str">
            <v>CHILMARK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W71">
            <v>62</v>
          </cell>
          <cell r="AX71" t="str">
            <v>CHILMARK</v>
          </cell>
          <cell r="BB71">
            <v>0</v>
          </cell>
          <cell r="BE71">
            <v>0</v>
          </cell>
          <cell r="BF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M71">
            <v>0</v>
          </cell>
          <cell r="BN71">
            <v>0</v>
          </cell>
          <cell r="BQ71">
            <v>-62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3</v>
          </cell>
          <cell r="E72">
            <v>38307</v>
          </cell>
          <cell r="F72">
            <v>2679</v>
          </cell>
          <cell r="G72">
            <v>40986</v>
          </cell>
          <cell r="I72">
            <v>0</v>
          </cell>
          <cell r="J72">
            <v>0.23171733771569433</v>
          </cell>
          <cell r="K72">
            <v>2679</v>
          </cell>
          <cell r="L72">
            <v>2679</v>
          </cell>
          <cell r="N72">
            <v>38307</v>
          </cell>
          <cell r="P72">
            <v>0</v>
          </cell>
          <cell r="Q72">
            <v>0</v>
          </cell>
          <cell r="R72">
            <v>2679</v>
          </cell>
          <cell r="S72">
            <v>2679</v>
          </cell>
          <cell r="U72">
            <v>11561.5</v>
          </cell>
          <cell r="V72">
            <v>0</v>
          </cell>
          <cell r="W72">
            <v>63</v>
          </cell>
          <cell r="X72">
            <v>3</v>
          </cell>
          <cell r="Y72">
            <v>38307</v>
          </cell>
          <cell r="Z72">
            <v>0</v>
          </cell>
          <cell r="AA72">
            <v>38307</v>
          </cell>
          <cell r="AB72">
            <v>2679</v>
          </cell>
          <cell r="AC72">
            <v>40986</v>
          </cell>
          <cell r="AD72">
            <v>0</v>
          </cell>
          <cell r="AE72">
            <v>0</v>
          </cell>
          <cell r="AF72">
            <v>0</v>
          </cell>
          <cell r="AG72">
            <v>40986</v>
          </cell>
          <cell r="AI72">
            <v>63</v>
          </cell>
          <cell r="AJ72">
            <v>63</v>
          </cell>
          <cell r="AK72" t="str">
            <v>CLARKSBURG</v>
          </cell>
          <cell r="AL72">
            <v>38307</v>
          </cell>
          <cell r="AM72">
            <v>45526</v>
          </cell>
          <cell r="AN72">
            <v>0</v>
          </cell>
          <cell r="AO72">
            <v>2048.5</v>
          </cell>
          <cell r="AP72">
            <v>0</v>
          </cell>
          <cell r="AQ72">
            <v>3184.75</v>
          </cell>
          <cell r="AR72">
            <v>3649.25</v>
          </cell>
          <cell r="AS72">
            <v>0</v>
          </cell>
          <cell r="AT72">
            <v>8882.5</v>
          </cell>
          <cell r="AU72">
            <v>0</v>
          </cell>
          <cell r="AW72">
            <v>63</v>
          </cell>
          <cell r="AX72" t="str">
            <v>CLARKSBURG</v>
          </cell>
          <cell r="BB72">
            <v>0</v>
          </cell>
          <cell r="BE72">
            <v>0</v>
          </cell>
          <cell r="BF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M72">
            <v>0</v>
          </cell>
          <cell r="BN72">
            <v>0</v>
          </cell>
          <cell r="BQ72">
            <v>-63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53</v>
          </cell>
          <cell r="E73">
            <v>493456</v>
          </cell>
          <cell r="F73">
            <v>45992</v>
          </cell>
          <cell r="G73">
            <v>539448</v>
          </cell>
          <cell r="I73">
            <v>108779.11625708507</v>
          </cell>
          <cell r="J73">
            <v>0.73389934862378892</v>
          </cell>
          <cell r="K73">
            <v>45992</v>
          </cell>
          <cell r="L73">
            <v>154771.11625708506</v>
          </cell>
          <cell r="N73">
            <v>384676.88374291494</v>
          </cell>
          <cell r="P73">
            <v>0</v>
          </cell>
          <cell r="Q73">
            <v>108779.11625708507</v>
          </cell>
          <cell r="R73">
            <v>45992</v>
          </cell>
          <cell r="S73">
            <v>154771.11625708506</v>
          </cell>
          <cell r="U73">
            <v>210888.75</v>
          </cell>
          <cell r="V73">
            <v>0</v>
          </cell>
          <cell r="W73">
            <v>64</v>
          </cell>
          <cell r="X73">
            <v>53</v>
          </cell>
          <cell r="Y73">
            <v>493456</v>
          </cell>
          <cell r="Z73">
            <v>0</v>
          </cell>
          <cell r="AA73">
            <v>493456</v>
          </cell>
          <cell r="AB73">
            <v>45992</v>
          </cell>
          <cell r="AC73">
            <v>539448</v>
          </cell>
          <cell r="AD73">
            <v>0</v>
          </cell>
          <cell r="AE73">
            <v>0</v>
          </cell>
          <cell r="AF73">
            <v>0</v>
          </cell>
          <cell r="AG73">
            <v>539448</v>
          </cell>
          <cell r="AI73">
            <v>64</v>
          </cell>
          <cell r="AJ73">
            <v>64</v>
          </cell>
          <cell r="AK73" t="str">
            <v>CLINTON</v>
          </cell>
          <cell r="AL73">
            <v>493456</v>
          </cell>
          <cell r="AM73">
            <v>384454</v>
          </cell>
          <cell r="AN73">
            <v>109002</v>
          </cell>
          <cell r="AO73">
            <v>11617</v>
          </cell>
          <cell r="AP73">
            <v>10086.25</v>
          </cell>
          <cell r="AQ73">
            <v>5795.75</v>
          </cell>
          <cell r="AR73">
            <v>28395.75</v>
          </cell>
          <cell r="AS73">
            <v>0</v>
          </cell>
          <cell r="AT73">
            <v>164896.75</v>
          </cell>
          <cell r="AU73">
            <v>108779.11625708507</v>
          </cell>
          <cell r="AW73">
            <v>64</v>
          </cell>
          <cell r="AX73" t="str">
            <v>CLINTON</v>
          </cell>
          <cell r="BB73">
            <v>0</v>
          </cell>
          <cell r="BE73">
            <v>0</v>
          </cell>
          <cell r="BF73">
            <v>0</v>
          </cell>
          <cell r="BH73">
            <v>0</v>
          </cell>
          <cell r="BI73">
            <v>109002</v>
          </cell>
          <cell r="BJ73">
            <v>109002</v>
          </cell>
          <cell r="BK73">
            <v>0</v>
          </cell>
          <cell r="BM73">
            <v>0</v>
          </cell>
          <cell r="BN73">
            <v>0</v>
          </cell>
          <cell r="BQ73">
            <v>-64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1</v>
          </cell>
          <cell r="E74">
            <v>13752</v>
          </cell>
          <cell r="F74">
            <v>893</v>
          </cell>
          <cell r="G74">
            <v>14645</v>
          </cell>
          <cell r="I74">
            <v>930.09427672522793</v>
          </cell>
          <cell r="J74">
            <v>0.23925121741800892</v>
          </cell>
          <cell r="K74">
            <v>893</v>
          </cell>
          <cell r="L74">
            <v>1823.0942767252279</v>
          </cell>
          <cell r="N74">
            <v>12821.905723274773</v>
          </cell>
          <cell r="P74">
            <v>0</v>
          </cell>
          <cell r="Q74">
            <v>930.09427672522793</v>
          </cell>
          <cell r="R74">
            <v>893</v>
          </cell>
          <cell r="S74">
            <v>1823.0942767252279</v>
          </cell>
          <cell r="U74">
            <v>7620</v>
          </cell>
          <cell r="V74">
            <v>0</v>
          </cell>
          <cell r="W74">
            <v>65</v>
          </cell>
          <cell r="X74">
            <v>1</v>
          </cell>
          <cell r="Y74">
            <v>13752</v>
          </cell>
          <cell r="Z74">
            <v>0</v>
          </cell>
          <cell r="AA74">
            <v>13752</v>
          </cell>
          <cell r="AB74">
            <v>893</v>
          </cell>
          <cell r="AC74">
            <v>14645</v>
          </cell>
          <cell r="AD74">
            <v>0</v>
          </cell>
          <cell r="AE74">
            <v>0</v>
          </cell>
          <cell r="AF74">
            <v>0</v>
          </cell>
          <cell r="AG74">
            <v>14645</v>
          </cell>
          <cell r="AI74">
            <v>65</v>
          </cell>
          <cell r="AJ74">
            <v>65</v>
          </cell>
          <cell r="AK74" t="str">
            <v>COHASSET</v>
          </cell>
          <cell r="AL74">
            <v>13752</v>
          </cell>
          <cell r="AM74">
            <v>12820</v>
          </cell>
          <cell r="AN74">
            <v>932</v>
          </cell>
          <cell r="AO74">
            <v>0</v>
          </cell>
          <cell r="AP74">
            <v>0</v>
          </cell>
          <cell r="AQ74">
            <v>5795</v>
          </cell>
          <cell r="AR74">
            <v>0</v>
          </cell>
          <cell r="AS74">
            <v>0</v>
          </cell>
          <cell r="AT74">
            <v>6727</v>
          </cell>
          <cell r="AU74">
            <v>930.09427672522793</v>
          </cell>
          <cell r="AW74">
            <v>65</v>
          </cell>
          <cell r="AX74" t="str">
            <v>COHASSET</v>
          </cell>
          <cell r="BB74">
            <v>0</v>
          </cell>
          <cell r="BE74">
            <v>0</v>
          </cell>
          <cell r="BF74">
            <v>0</v>
          </cell>
          <cell r="BH74">
            <v>0</v>
          </cell>
          <cell r="BI74">
            <v>932</v>
          </cell>
          <cell r="BJ74">
            <v>932</v>
          </cell>
          <cell r="BK74">
            <v>0</v>
          </cell>
          <cell r="BM74">
            <v>0</v>
          </cell>
          <cell r="BN74">
            <v>0</v>
          </cell>
          <cell r="BQ74">
            <v>-65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 t="str">
            <v/>
          </cell>
          <cell r="K75">
            <v>0</v>
          </cell>
          <cell r="L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66</v>
          </cell>
          <cell r="AI75">
            <v>66</v>
          </cell>
          <cell r="AJ75">
            <v>66</v>
          </cell>
          <cell r="AK75" t="str">
            <v>COLRAIN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66</v>
          </cell>
          <cell r="AX75" t="str">
            <v>COLRAIN</v>
          </cell>
          <cell r="BB75">
            <v>0</v>
          </cell>
          <cell r="BE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M75">
            <v>0</v>
          </cell>
          <cell r="BN75">
            <v>0</v>
          </cell>
          <cell r="BQ75">
            <v>-66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4</v>
          </cell>
          <cell r="E76">
            <v>55544</v>
          </cell>
          <cell r="F76">
            <v>3572</v>
          </cell>
          <cell r="G76">
            <v>59116</v>
          </cell>
          <cell r="I76">
            <v>26135.449584932398</v>
          </cell>
          <cell r="J76">
            <v>0.67786536417415622</v>
          </cell>
          <cell r="K76">
            <v>3572</v>
          </cell>
          <cell r="L76">
            <v>29707.449584932398</v>
          </cell>
          <cell r="N76">
            <v>29408.550415067602</v>
          </cell>
          <cell r="P76">
            <v>0</v>
          </cell>
          <cell r="Q76">
            <v>26135.449584932398</v>
          </cell>
          <cell r="R76">
            <v>3572</v>
          </cell>
          <cell r="S76">
            <v>29707.449584932398</v>
          </cell>
          <cell r="U76">
            <v>43825</v>
          </cell>
          <cell r="V76">
            <v>0</v>
          </cell>
          <cell r="W76">
            <v>67</v>
          </cell>
          <cell r="X76">
            <v>4</v>
          </cell>
          <cell r="Y76">
            <v>55544</v>
          </cell>
          <cell r="Z76">
            <v>0</v>
          </cell>
          <cell r="AA76">
            <v>55544</v>
          </cell>
          <cell r="AB76">
            <v>3572</v>
          </cell>
          <cell r="AC76">
            <v>59116</v>
          </cell>
          <cell r="AD76">
            <v>0</v>
          </cell>
          <cell r="AE76">
            <v>0</v>
          </cell>
          <cell r="AF76">
            <v>0</v>
          </cell>
          <cell r="AG76">
            <v>59116</v>
          </cell>
          <cell r="AI76">
            <v>67</v>
          </cell>
          <cell r="AJ76">
            <v>67</v>
          </cell>
          <cell r="AK76" t="str">
            <v>CONCORD</v>
          </cell>
          <cell r="AL76">
            <v>55544</v>
          </cell>
          <cell r="AM76">
            <v>29355</v>
          </cell>
          <cell r="AN76">
            <v>26189</v>
          </cell>
          <cell r="AO76">
            <v>0</v>
          </cell>
          <cell r="AP76">
            <v>0</v>
          </cell>
          <cell r="AQ76">
            <v>2371.5</v>
          </cell>
          <cell r="AR76">
            <v>11692.5</v>
          </cell>
          <cell r="AS76">
            <v>0</v>
          </cell>
          <cell r="AT76">
            <v>40253</v>
          </cell>
          <cell r="AU76">
            <v>26135.449584932398</v>
          </cell>
          <cell r="AW76">
            <v>67</v>
          </cell>
          <cell r="AX76" t="str">
            <v>CONCORD</v>
          </cell>
          <cell r="BB76">
            <v>0</v>
          </cell>
          <cell r="BE76">
            <v>0</v>
          </cell>
          <cell r="BF76">
            <v>0</v>
          </cell>
          <cell r="BH76">
            <v>0</v>
          </cell>
          <cell r="BI76">
            <v>26189</v>
          </cell>
          <cell r="BJ76">
            <v>26189</v>
          </cell>
          <cell r="BK76">
            <v>0</v>
          </cell>
          <cell r="BM76">
            <v>0</v>
          </cell>
          <cell r="BN76">
            <v>0</v>
          </cell>
          <cell r="BQ76">
            <v>-67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2</v>
          </cell>
          <cell r="E77">
            <v>25424</v>
          </cell>
          <cell r="F77">
            <v>1786</v>
          </cell>
          <cell r="G77">
            <v>27210</v>
          </cell>
          <cell r="I77">
            <v>2059.7795999580153</v>
          </cell>
          <cell r="J77">
            <v>0.69920087267997189</v>
          </cell>
          <cell r="K77">
            <v>1786</v>
          </cell>
          <cell r="L77">
            <v>3845.7795999580153</v>
          </cell>
          <cell r="N77">
            <v>23364.220400041984</v>
          </cell>
          <cell r="P77">
            <v>0</v>
          </cell>
          <cell r="Q77">
            <v>2059.7795999580153</v>
          </cell>
          <cell r="R77">
            <v>1786</v>
          </cell>
          <cell r="S77">
            <v>3845.7795999580153</v>
          </cell>
          <cell r="U77">
            <v>5500.25</v>
          </cell>
          <cell r="V77">
            <v>0</v>
          </cell>
          <cell r="W77">
            <v>68</v>
          </cell>
          <cell r="X77">
            <v>2</v>
          </cell>
          <cell r="Y77">
            <v>25424</v>
          </cell>
          <cell r="Z77">
            <v>0</v>
          </cell>
          <cell r="AA77">
            <v>25424</v>
          </cell>
          <cell r="AB77">
            <v>1786</v>
          </cell>
          <cell r="AC77">
            <v>27210</v>
          </cell>
          <cell r="AD77">
            <v>0</v>
          </cell>
          <cell r="AE77">
            <v>0</v>
          </cell>
          <cell r="AF77">
            <v>0</v>
          </cell>
          <cell r="AG77">
            <v>27210</v>
          </cell>
          <cell r="AI77">
            <v>68</v>
          </cell>
          <cell r="AJ77">
            <v>68</v>
          </cell>
          <cell r="AK77" t="str">
            <v>CONWAY</v>
          </cell>
          <cell r="AL77">
            <v>25424</v>
          </cell>
          <cell r="AM77">
            <v>23360</v>
          </cell>
          <cell r="AN77">
            <v>2064</v>
          </cell>
          <cell r="AO77">
            <v>0</v>
          </cell>
          <cell r="AP77">
            <v>0</v>
          </cell>
          <cell r="AQ77">
            <v>0</v>
          </cell>
          <cell r="AR77">
            <v>1650.25</v>
          </cell>
          <cell r="AS77">
            <v>0</v>
          </cell>
          <cell r="AT77">
            <v>3714.25</v>
          </cell>
          <cell r="AU77">
            <v>2059.7795999580153</v>
          </cell>
          <cell r="AW77">
            <v>68</v>
          </cell>
          <cell r="AX77" t="str">
            <v>CONWAY</v>
          </cell>
          <cell r="BB77">
            <v>0</v>
          </cell>
          <cell r="BE77">
            <v>0</v>
          </cell>
          <cell r="BF77">
            <v>0</v>
          </cell>
          <cell r="BH77">
            <v>0</v>
          </cell>
          <cell r="BI77">
            <v>2064</v>
          </cell>
          <cell r="BJ77">
            <v>2064</v>
          </cell>
          <cell r="BK77">
            <v>0</v>
          </cell>
          <cell r="BM77">
            <v>0</v>
          </cell>
          <cell r="BN77">
            <v>0</v>
          </cell>
          <cell r="BQ77">
            <v>-68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 t="str">
            <v/>
          </cell>
          <cell r="K78">
            <v>0</v>
          </cell>
          <cell r="L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69</v>
          </cell>
          <cell r="AI78">
            <v>69</v>
          </cell>
          <cell r="AJ78">
            <v>69</v>
          </cell>
          <cell r="AK78" t="str">
            <v>CUMMINGTON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69</v>
          </cell>
          <cell r="AX78" t="str">
            <v>CUMMINGTON</v>
          </cell>
          <cell r="BB78">
            <v>0</v>
          </cell>
          <cell r="BE78">
            <v>0</v>
          </cell>
          <cell r="BF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M78">
            <v>0</v>
          </cell>
          <cell r="BN78">
            <v>0</v>
          </cell>
          <cell r="BQ78">
            <v>-69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 t="str">
            <v/>
          </cell>
          <cell r="K79">
            <v>0</v>
          </cell>
          <cell r="L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70</v>
          </cell>
          <cell r="AI79">
            <v>70</v>
          </cell>
          <cell r="AJ79">
            <v>70</v>
          </cell>
          <cell r="AK79" t="str">
            <v>DALTON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70</v>
          </cell>
          <cell r="AX79" t="str">
            <v>DALTON</v>
          </cell>
          <cell r="BB79">
            <v>0</v>
          </cell>
          <cell r="BE79">
            <v>0</v>
          </cell>
          <cell r="BF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M79">
            <v>0</v>
          </cell>
          <cell r="BN79">
            <v>0</v>
          </cell>
          <cell r="BQ79">
            <v>-70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2</v>
          </cell>
          <cell r="E80">
            <v>20322</v>
          </cell>
          <cell r="F80">
            <v>1786</v>
          </cell>
          <cell r="G80">
            <v>22108</v>
          </cell>
          <cell r="I80">
            <v>0</v>
          </cell>
          <cell r="J80">
            <v>0.1615997104596453</v>
          </cell>
          <cell r="K80">
            <v>1786</v>
          </cell>
          <cell r="L80">
            <v>1786</v>
          </cell>
          <cell r="N80">
            <v>20322</v>
          </cell>
          <cell r="P80">
            <v>0</v>
          </cell>
          <cell r="Q80">
            <v>0</v>
          </cell>
          <cell r="R80">
            <v>1786</v>
          </cell>
          <cell r="S80">
            <v>1786</v>
          </cell>
          <cell r="U80">
            <v>11052</v>
          </cell>
          <cell r="V80">
            <v>0</v>
          </cell>
          <cell r="W80">
            <v>71</v>
          </cell>
          <cell r="X80">
            <v>2</v>
          </cell>
          <cell r="Y80">
            <v>20322</v>
          </cell>
          <cell r="Z80">
            <v>0</v>
          </cell>
          <cell r="AA80">
            <v>20322</v>
          </cell>
          <cell r="AB80">
            <v>1786</v>
          </cell>
          <cell r="AC80">
            <v>22108</v>
          </cell>
          <cell r="AD80">
            <v>0</v>
          </cell>
          <cell r="AE80">
            <v>0</v>
          </cell>
          <cell r="AF80">
            <v>0</v>
          </cell>
          <cell r="AG80">
            <v>22108</v>
          </cell>
          <cell r="AI80">
            <v>71</v>
          </cell>
          <cell r="AJ80">
            <v>71</v>
          </cell>
          <cell r="AK80" t="str">
            <v>DANVERS</v>
          </cell>
          <cell r="AL80">
            <v>20322</v>
          </cell>
          <cell r="AM80">
            <v>42900</v>
          </cell>
          <cell r="AN80">
            <v>0</v>
          </cell>
          <cell r="AO80">
            <v>3188</v>
          </cell>
          <cell r="AP80">
            <v>6078</v>
          </cell>
          <cell r="AQ80">
            <v>0</v>
          </cell>
          <cell r="AR80">
            <v>0</v>
          </cell>
          <cell r="AS80">
            <v>0</v>
          </cell>
          <cell r="AT80">
            <v>9266</v>
          </cell>
          <cell r="AU80">
            <v>0</v>
          </cell>
          <cell r="AW80">
            <v>71</v>
          </cell>
          <cell r="AX80" t="str">
            <v>DANVERS</v>
          </cell>
          <cell r="BB80">
            <v>0</v>
          </cell>
          <cell r="BE80">
            <v>0</v>
          </cell>
          <cell r="BF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M80">
            <v>0</v>
          </cell>
          <cell r="BN80">
            <v>0</v>
          </cell>
          <cell r="BQ80">
            <v>-71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8</v>
          </cell>
          <cell r="E81">
            <v>82166</v>
          </cell>
          <cell r="F81">
            <v>7088</v>
          </cell>
          <cell r="G81">
            <v>89254</v>
          </cell>
          <cell r="I81">
            <v>13376.591936936647</v>
          </cell>
          <cell r="J81">
            <v>0.62829267500016561</v>
          </cell>
          <cell r="K81">
            <v>7088</v>
          </cell>
          <cell r="L81">
            <v>20464.591936936646</v>
          </cell>
          <cell r="N81">
            <v>68789.408063063354</v>
          </cell>
          <cell r="P81">
            <v>0</v>
          </cell>
          <cell r="Q81">
            <v>13376.591936936647</v>
          </cell>
          <cell r="R81">
            <v>7088</v>
          </cell>
          <cell r="S81">
            <v>20464.591936936646</v>
          </cell>
          <cell r="U81">
            <v>32571.75</v>
          </cell>
          <cell r="V81">
            <v>0</v>
          </cell>
          <cell r="W81">
            <v>72</v>
          </cell>
          <cell r="X81">
            <v>8</v>
          </cell>
          <cell r="Y81">
            <v>82166</v>
          </cell>
          <cell r="Z81">
            <v>0</v>
          </cell>
          <cell r="AA81">
            <v>82166</v>
          </cell>
          <cell r="AB81">
            <v>7088</v>
          </cell>
          <cell r="AC81">
            <v>89254</v>
          </cell>
          <cell r="AD81">
            <v>0</v>
          </cell>
          <cell r="AE81">
            <v>0</v>
          </cell>
          <cell r="AF81">
            <v>0</v>
          </cell>
          <cell r="AG81">
            <v>89254</v>
          </cell>
          <cell r="AI81">
            <v>72</v>
          </cell>
          <cell r="AJ81">
            <v>72</v>
          </cell>
          <cell r="AK81" t="str">
            <v>DARTMOUTH</v>
          </cell>
          <cell r="AL81">
            <v>82166</v>
          </cell>
          <cell r="AM81">
            <v>68762</v>
          </cell>
          <cell r="AN81">
            <v>13404</v>
          </cell>
          <cell r="AO81">
            <v>3145.75</v>
          </cell>
          <cell r="AP81">
            <v>0</v>
          </cell>
          <cell r="AQ81">
            <v>8934</v>
          </cell>
          <cell r="AR81">
            <v>0</v>
          </cell>
          <cell r="AS81">
            <v>0</v>
          </cell>
          <cell r="AT81">
            <v>25483.75</v>
          </cell>
          <cell r="AU81">
            <v>13376.591936936647</v>
          </cell>
          <cell r="AW81">
            <v>72</v>
          </cell>
          <cell r="AX81" t="str">
            <v>DARTMOUTH</v>
          </cell>
          <cell r="BB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13404</v>
          </cell>
          <cell r="BJ81">
            <v>13404</v>
          </cell>
          <cell r="BK81">
            <v>0</v>
          </cell>
          <cell r="BM81">
            <v>0</v>
          </cell>
          <cell r="BN81">
            <v>0</v>
          </cell>
          <cell r="BQ81">
            <v>-72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11</v>
          </cell>
          <cell r="E82">
            <v>175768</v>
          </cell>
          <cell r="F82">
            <v>9793</v>
          </cell>
          <cell r="G82">
            <v>185561</v>
          </cell>
          <cell r="I82">
            <v>22996.880378601021</v>
          </cell>
          <cell r="J82">
            <v>0.81595790494394216</v>
          </cell>
          <cell r="K82">
            <v>9793</v>
          </cell>
          <cell r="L82">
            <v>32789.880378601025</v>
          </cell>
          <cell r="N82">
            <v>152771.11962139898</v>
          </cell>
          <cell r="P82">
            <v>0</v>
          </cell>
          <cell r="Q82">
            <v>22996.880378601021</v>
          </cell>
          <cell r="R82">
            <v>9793</v>
          </cell>
          <cell r="S82">
            <v>32789.880378601025</v>
          </cell>
          <cell r="U82">
            <v>40185.75</v>
          </cell>
          <cell r="V82">
            <v>0</v>
          </cell>
          <cell r="W82">
            <v>73</v>
          </cell>
          <cell r="X82">
            <v>11</v>
          </cell>
          <cell r="Y82">
            <v>175768</v>
          </cell>
          <cell r="Z82">
            <v>0</v>
          </cell>
          <cell r="AA82">
            <v>175768</v>
          </cell>
          <cell r="AB82">
            <v>9793</v>
          </cell>
          <cell r="AC82">
            <v>185561</v>
          </cell>
          <cell r="AD82">
            <v>0</v>
          </cell>
          <cell r="AE82">
            <v>0</v>
          </cell>
          <cell r="AF82">
            <v>0</v>
          </cell>
          <cell r="AG82">
            <v>185561</v>
          </cell>
          <cell r="AI82">
            <v>73</v>
          </cell>
          <cell r="AJ82">
            <v>73</v>
          </cell>
          <cell r="AK82" t="str">
            <v>DEDHAM</v>
          </cell>
          <cell r="AL82">
            <v>175768</v>
          </cell>
          <cell r="AM82">
            <v>152724</v>
          </cell>
          <cell r="AN82">
            <v>23044</v>
          </cell>
          <cell r="AO82">
            <v>1022</v>
          </cell>
          <cell r="AP82">
            <v>0</v>
          </cell>
          <cell r="AQ82">
            <v>6326.75</v>
          </cell>
          <cell r="AR82">
            <v>0</v>
          </cell>
          <cell r="AS82">
            <v>0</v>
          </cell>
          <cell r="AT82">
            <v>30392.75</v>
          </cell>
          <cell r="AU82">
            <v>22996.880378601021</v>
          </cell>
          <cell r="AW82">
            <v>73</v>
          </cell>
          <cell r="AX82" t="str">
            <v>DEDHAM</v>
          </cell>
          <cell r="BB82">
            <v>0</v>
          </cell>
          <cell r="BE82">
            <v>0</v>
          </cell>
          <cell r="BF82">
            <v>0</v>
          </cell>
          <cell r="BH82">
            <v>0</v>
          </cell>
          <cell r="BI82">
            <v>23044</v>
          </cell>
          <cell r="BJ82">
            <v>23044</v>
          </cell>
          <cell r="BK82">
            <v>0</v>
          </cell>
          <cell r="BM82">
            <v>0</v>
          </cell>
          <cell r="BN82">
            <v>0</v>
          </cell>
          <cell r="BQ82">
            <v>-73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5</v>
          </cell>
          <cell r="E83">
            <v>75895</v>
          </cell>
          <cell r="F83">
            <v>4465</v>
          </cell>
          <cell r="G83">
            <v>80360</v>
          </cell>
          <cell r="I83">
            <v>47896.861385651624</v>
          </cell>
          <cell r="J83">
            <v>0.95656448059722188</v>
          </cell>
          <cell r="K83">
            <v>4465</v>
          </cell>
          <cell r="L83">
            <v>52361.861385651624</v>
          </cell>
          <cell r="N83">
            <v>27998.138614348376</v>
          </cell>
          <cell r="P83">
            <v>0</v>
          </cell>
          <cell r="Q83">
            <v>47896.861385651624</v>
          </cell>
          <cell r="R83">
            <v>4465</v>
          </cell>
          <cell r="S83">
            <v>52361.861385651624</v>
          </cell>
          <cell r="U83">
            <v>54739.5</v>
          </cell>
          <cell r="V83">
            <v>0</v>
          </cell>
          <cell r="W83">
            <v>74</v>
          </cell>
          <cell r="X83">
            <v>5</v>
          </cell>
          <cell r="Y83">
            <v>75895</v>
          </cell>
          <cell r="Z83">
            <v>0</v>
          </cell>
          <cell r="AA83">
            <v>75895</v>
          </cell>
          <cell r="AB83">
            <v>4465</v>
          </cell>
          <cell r="AC83">
            <v>80360</v>
          </cell>
          <cell r="AD83">
            <v>0</v>
          </cell>
          <cell r="AE83">
            <v>0</v>
          </cell>
          <cell r="AF83">
            <v>0</v>
          </cell>
          <cell r="AG83">
            <v>80360</v>
          </cell>
          <cell r="AI83">
            <v>74</v>
          </cell>
          <cell r="AJ83">
            <v>74</v>
          </cell>
          <cell r="AK83" t="str">
            <v>DEERFIELD</v>
          </cell>
          <cell r="AL83">
            <v>75895</v>
          </cell>
          <cell r="AM83">
            <v>27900</v>
          </cell>
          <cell r="AN83">
            <v>47995</v>
          </cell>
          <cell r="AO83">
            <v>498.5</v>
          </cell>
          <cell r="AP83">
            <v>716</v>
          </cell>
          <cell r="AQ83">
            <v>0</v>
          </cell>
          <cell r="AR83">
            <v>1065</v>
          </cell>
          <cell r="AS83">
            <v>0</v>
          </cell>
          <cell r="AT83">
            <v>50274.5</v>
          </cell>
          <cell r="AU83">
            <v>47896.861385651624</v>
          </cell>
          <cell r="AW83">
            <v>74</v>
          </cell>
          <cell r="AX83" t="str">
            <v>DEERFIELD</v>
          </cell>
          <cell r="BB83">
            <v>0</v>
          </cell>
          <cell r="BE83">
            <v>0</v>
          </cell>
          <cell r="BF83">
            <v>0</v>
          </cell>
          <cell r="BH83">
            <v>0</v>
          </cell>
          <cell r="BI83">
            <v>47995</v>
          </cell>
          <cell r="BJ83">
            <v>47995</v>
          </cell>
          <cell r="BK83">
            <v>0</v>
          </cell>
          <cell r="BM83">
            <v>0</v>
          </cell>
          <cell r="BN83">
            <v>0</v>
          </cell>
          <cell r="BQ83">
            <v>-74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 t="str">
            <v/>
          </cell>
          <cell r="K84">
            <v>0</v>
          </cell>
          <cell r="L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75</v>
          </cell>
          <cell r="AI84">
            <v>75</v>
          </cell>
          <cell r="AJ84">
            <v>75</v>
          </cell>
          <cell r="AK84" t="str">
            <v>DENNIS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W84">
            <v>75</v>
          </cell>
          <cell r="AX84" t="str">
            <v>DENNIS</v>
          </cell>
          <cell r="BB84">
            <v>0</v>
          </cell>
          <cell r="BE84">
            <v>0</v>
          </cell>
          <cell r="BF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M84">
            <v>0</v>
          </cell>
          <cell r="BN84">
            <v>0</v>
          </cell>
          <cell r="BQ84">
            <v>-75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  <cell r="J85" t="str">
            <v/>
          </cell>
          <cell r="K85">
            <v>0</v>
          </cell>
          <cell r="L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76</v>
          </cell>
          <cell r="AI85">
            <v>76</v>
          </cell>
          <cell r="AJ85">
            <v>76</v>
          </cell>
          <cell r="AK85" t="str">
            <v>DIGHTON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W85">
            <v>76</v>
          </cell>
          <cell r="AX85" t="str">
            <v>DIGHTON</v>
          </cell>
          <cell r="BB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M85">
            <v>0</v>
          </cell>
          <cell r="BN85">
            <v>0</v>
          </cell>
          <cell r="BQ85">
            <v>-76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 t="str">
            <v/>
          </cell>
          <cell r="K86">
            <v>0</v>
          </cell>
          <cell r="L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77</v>
          </cell>
          <cell r="AI86">
            <v>77</v>
          </cell>
          <cell r="AJ86">
            <v>77</v>
          </cell>
          <cell r="AK86" t="str">
            <v>DOUGLAS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77</v>
          </cell>
          <cell r="AX86" t="str">
            <v>DOUGLAS</v>
          </cell>
          <cell r="BB86">
            <v>0</v>
          </cell>
          <cell r="BE86">
            <v>0</v>
          </cell>
          <cell r="BF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M86">
            <v>0</v>
          </cell>
          <cell r="BN86">
            <v>0</v>
          </cell>
          <cell r="BQ86">
            <v>-77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  <cell r="J87" t="str">
            <v/>
          </cell>
          <cell r="K87">
            <v>0</v>
          </cell>
          <cell r="L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78</v>
          </cell>
          <cell r="AI87">
            <v>78</v>
          </cell>
          <cell r="AJ87">
            <v>78</v>
          </cell>
          <cell r="AK87" t="str">
            <v>DOVER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W87">
            <v>78</v>
          </cell>
          <cell r="AX87" t="str">
            <v>DOVER</v>
          </cell>
          <cell r="BB87">
            <v>0</v>
          </cell>
          <cell r="BE87">
            <v>0</v>
          </cell>
          <cell r="BF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M87">
            <v>0</v>
          </cell>
          <cell r="BN87">
            <v>0</v>
          </cell>
          <cell r="BQ87">
            <v>-78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150</v>
          </cell>
          <cell r="E88">
            <v>1491661</v>
          </cell>
          <cell r="F88">
            <v>133532</v>
          </cell>
          <cell r="G88">
            <v>1625193</v>
          </cell>
          <cell r="I88">
            <v>449207.592911774</v>
          </cell>
          <cell r="J88">
            <v>0.79234520749960691</v>
          </cell>
          <cell r="K88">
            <v>133532</v>
          </cell>
          <cell r="L88">
            <v>582739.59291177406</v>
          </cell>
          <cell r="N88">
            <v>1042453.4070882259</v>
          </cell>
          <cell r="P88">
            <v>0</v>
          </cell>
          <cell r="Q88">
            <v>449207.592911774</v>
          </cell>
          <cell r="R88">
            <v>133532</v>
          </cell>
          <cell r="S88">
            <v>582739.59291177406</v>
          </cell>
          <cell r="U88">
            <v>735461.75</v>
          </cell>
          <cell r="V88">
            <v>0</v>
          </cell>
          <cell r="W88">
            <v>79</v>
          </cell>
          <cell r="X88">
            <v>150</v>
          </cell>
          <cell r="Y88">
            <v>1491661</v>
          </cell>
          <cell r="Z88">
            <v>0</v>
          </cell>
          <cell r="AA88">
            <v>1491661</v>
          </cell>
          <cell r="AB88">
            <v>133532</v>
          </cell>
          <cell r="AC88">
            <v>1625193</v>
          </cell>
          <cell r="AD88">
            <v>0</v>
          </cell>
          <cell r="AE88">
            <v>0</v>
          </cell>
          <cell r="AF88">
            <v>0</v>
          </cell>
          <cell r="AG88">
            <v>1625193</v>
          </cell>
          <cell r="AI88">
            <v>79</v>
          </cell>
          <cell r="AJ88">
            <v>79</v>
          </cell>
          <cell r="AK88" t="str">
            <v>DRACUT</v>
          </cell>
          <cell r="AL88">
            <v>1491661</v>
          </cell>
          <cell r="AM88">
            <v>1041533</v>
          </cell>
          <cell r="AN88">
            <v>450128</v>
          </cell>
          <cell r="AO88">
            <v>87325.75</v>
          </cell>
          <cell r="AP88">
            <v>59805.75</v>
          </cell>
          <cell r="AQ88">
            <v>0</v>
          </cell>
          <cell r="AR88">
            <v>4670.25</v>
          </cell>
          <cell r="AS88">
            <v>0</v>
          </cell>
          <cell r="AT88">
            <v>601929.75</v>
          </cell>
          <cell r="AU88">
            <v>449207.592911774</v>
          </cell>
          <cell r="AW88">
            <v>79</v>
          </cell>
          <cell r="AX88" t="str">
            <v>DRACUT</v>
          </cell>
          <cell r="BB88">
            <v>0</v>
          </cell>
          <cell r="BE88">
            <v>0</v>
          </cell>
          <cell r="BF88">
            <v>0</v>
          </cell>
          <cell r="BH88">
            <v>0</v>
          </cell>
          <cell r="BI88">
            <v>450128</v>
          </cell>
          <cell r="BJ88">
            <v>450128</v>
          </cell>
          <cell r="BK88">
            <v>0</v>
          </cell>
          <cell r="BM88">
            <v>0</v>
          </cell>
          <cell r="BN88">
            <v>0</v>
          </cell>
          <cell r="BQ88">
            <v>-79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 t="str">
            <v/>
          </cell>
          <cell r="K89">
            <v>0</v>
          </cell>
          <cell r="L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W89">
            <v>80</v>
          </cell>
          <cell r="AI89">
            <v>80</v>
          </cell>
          <cell r="AJ89">
            <v>80</v>
          </cell>
          <cell r="AK89" t="str">
            <v>DUDLEY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80</v>
          </cell>
          <cell r="AX89" t="str">
            <v>DUDLEY</v>
          </cell>
          <cell r="BB89">
            <v>0</v>
          </cell>
          <cell r="BE89">
            <v>0</v>
          </cell>
          <cell r="BF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M89">
            <v>0</v>
          </cell>
          <cell r="BN89">
            <v>0</v>
          </cell>
          <cell r="BQ89">
            <v>-80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 t="str">
            <v/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W90">
            <v>81</v>
          </cell>
          <cell r="AI90">
            <v>81</v>
          </cell>
          <cell r="AJ90">
            <v>81</v>
          </cell>
          <cell r="AK90" t="str">
            <v>DUNSTABLE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81</v>
          </cell>
          <cell r="AX90" t="str">
            <v>DUNSTABLE</v>
          </cell>
          <cell r="BB90">
            <v>0</v>
          </cell>
          <cell r="BE90">
            <v>0</v>
          </cell>
          <cell r="BF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M90">
            <v>0</v>
          </cell>
          <cell r="BN90">
            <v>0</v>
          </cell>
          <cell r="BQ90">
            <v>-81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16</v>
          </cell>
          <cell r="E91">
            <v>199462</v>
          </cell>
          <cell r="F91">
            <v>14288</v>
          </cell>
          <cell r="G91">
            <v>213750</v>
          </cell>
          <cell r="I91">
            <v>46067.609444409842</v>
          </cell>
          <cell r="J91">
            <v>0.55765676061941583</v>
          </cell>
          <cell r="K91">
            <v>14288</v>
          </cell>
          <cell r="L91">
            <v>60355.609444409842</v>
          </cell>
          <cell r="N91">
            <v>153394.39055559016</v>
          </cell>
          <cell r="P91">
            <v>0</v>
          </cell>
          <cell r="Q91">
            <v>46067.609444409842</v>
          </cell>
          <cell r="R91">
            <v>14288</v>
          </cell>
          <cell r="S91">
            <v>60355.609444409842</v>
          </cell>
          <cell r="U91">
            <v>108230.75</v>
          </cell>
          <cell r="V91">
            <v>0</v>
          </cell>
          <cell r="W91">
            <v>82</v>
          </cell>
          <cell r="X91">
            <v>16</v>
          </cell>
          <cell r="Y91">
            <v>199462</v>
          </cell>
          <cell r="Z91">
            <v>0</v>
          </cell>
          <cell r="AA91">
            <v>199462</v>
          </cell>
          <cell r="AB91">
            <v>14288</v>
          </cell>
          <cell r="AC91">
            <v>213750</v>
          </cell>
          <cell r="AD91">
            <v>0</v>
          </cell>
          <cell r="AE91">
            <v>0</v>
          </cell>
          <cell r="AF91">
            <v>0</v>
          </cell>
          <cell r="AG91">
            <v>213750</v>
          </cell>
          <cell r="AI91">
            <v>82</v>
          </cell>
          <cell r="AJ91">
            <v>82</v>
          </cell>
          <cell r="AK91" t="str">
            <v>DUXBURY</v>
          </cell>
          <cell r="AL91">
            <v>199462</v>
          </cell>
          <cell r="AM91">
            <v>153300</v>
          </cell>
          <cell r="AN91">
            <v>46162</v>
          </cell>
          <cell r="AO91">
            <v>32964</v>
          </cell>
          <cell r="AP91">
            <v>0</v>
          </cell>
          <cell r="AQ91">
            <v>9990.25</v>
          </cell>
          <cell r="AR91">
            <v>4826.5</v>
          </cell>
          <cell r="AS91">
            <v>0</v>
          </cell>
          <cell r="AT91">
            <v>93942.75</v>
          </cell>
          <cell r="AU91">
            <v>46067.609444409842</v>
          </cell>
          <cell r="AW91">
            <v>82</v>
          </cell>
          <cell r="AX91" t="str">
            <v>DUXBURY</v>
          </cell>
          <cell r="BB91">
            <v>0</v>
          </cell>
          <cell r="BE91">
            <v>0</v>
          </cell>
          <cell r="BF91">
            <v>0</v>
          </cell>
          <cell r="BH91">
            <v>0</v>
          </cell>
          <cell r="BI91">
            <v>46162</v>
          </cell>
          <cell r="BJ91">
            <v>46162</v>
          </cell>
          <cell r="BK91">
            <v>0</v>
          </cell>
          <cell r="BM91">
            <v>0</v>
          </cell>
          <cell r="BN91">
            <v>0</v>
          </cell>
          <cell r="BQ91">
            <v>-82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4</v>
          </cell>
          <cell r="E92">
            <v>36258</v>
          </cell>
          <cell r="F92">
            <v>3572</v>
          </cell>
          <cell r="G92">
            <v>39830</v>
          </cell>
          <cell r="I92">
            <v>10062.38260967862</v>
          </cell>
          <cell r="J92">
            <v>0.67686264103450844</v>
          </cell>
          <cell r="K92">
            <v>3572</v>
          </cell>
          <cell r="L92">
            <v>13634.38260967862</v>
          </cell>
          <cell r="N92">
            <v>26195.617390321378</v>
          </cell>
          <cell r="P92">
            <v>0</v>
          </cell>
          <cell r="Q92">
            <v>10062.38260967862</v>
          </cell>
          <cell r="R92">
            <v>3572</v>
          </cell>
          <cell r="S92">
            <v>13634.38260967862</v>
          </cell>
          <cell r="U92">
            <v>20143.5</v>
          </cell>
          <cell r="V92">
            <v>0</v>
          </cell>
          <cell r="W92">
            <v>83</v>
          </cell>
          <cell r="X92">
            <v>4</v>
          </cell>
          <cell r="Y92">
            <v>36258</v>
          </cell>
          <cell r="Z92">
            <v>0</v>
          </cell>
          <cell r="AA92">
            <v>36258</v>
          </cell>
          <cell r="AB92">
            <v>3572</v>
          </cell>
          <cell r="AC92">
            <v>39830</v>
          </cell>
          <cell r="AD92">
            <v>0</v>
          </cell>
          <cell r="AE92">
            <v>0</v>
          </cell>
          <cell r="AF92">
            <v>0</v>
          </cell>
          <cell r="AG92">
            <v>39830</v>
          </cell>
          <cell r="AI92">
            <v>83</v>
          </cell>
          <cell r="AJ92">
            <v>83</v>
          </cell>
          <cell r="AK92" t="str">
            <v>EAST BRIDGEWATER</v>
          </cell>
          <cell r="AL92">
            <v>36258</v>
          </cell>
          <cell r="AM92">
            <v>26175</v>
          </cell>
          <cell r="AN92">
            <v>10083</v>
          </cell>
          <cell r="AO92">
            <v>4201</v>
          </cell>
          <cell r="AP92">
            <v>2121.75</v>
          </cell>
          <cell r="AQ92">
            <v>165.75</v>
          </cell>
          <cell r="AR92">
            <v>0</v>
          </cell>
          <cell r="AS92">
            <v>0</v>
          </cell>
          <cell r="AT92">
            <v>16571.5</v>
          </cell>
          <cell r="AU92">
            <v>10062.38260967862</v>
          </cell>
          <cell r="AW92">
            <v>83</v>
          </cell>
          <cell r="AX92" t="str">
            <v>EAST BRIDGEWATER</v>
          </cell>
          <cell r="BB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10083</v>
          </cell>
          <cell r="BJ92">
            <v>10083</v>
          </cell>
          <cell r="BK92">
            <v>0</v>
          </cell>
          <cell r="BM92">
            <v>0</v>
          </cell>
          <cell r="BN92">
            <v>0</v>
          </cell>
          <cell r="BQ92">
            <v>-83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 t="str">
            <v/>
          </cell>
          <cell r="K93">
            <v>0</v>
          </cell>
          <cell r="L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84</v>
          </cell>
          <cell r="AI93">
            <v>84</v>
          </cell>
          <cell r="AJ93">
            <v>84</v>
          </cell>
          <cell r="AK93" t="str">
            <v>EAST BROOKFIELD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W93">
            <v>84</v>
          </cell>
          <cell r="AX93" t="str">
            <v>EAST BROOKFIELD</v>
          </cell>
          <cell r="BB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M93">
            <v>0</v>
          </cell>
          <cell r="BN93">
            <v>0</v>
          </cell>
          <cell r="BQ93">
            <v>-84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 t="str">
            <v/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85</v>
          </cell>
          <cell r="AI94">
            <v>85</v>
          </cell>
          <cell r="AJ94">
            <v>86</v>
          </cell>
          <cell r="AK94" t="str">
            <v>EASTHAM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W94">
            <v>85</v>
          </cell>
          <cell r="AX94" t="str">
            <v>EASTHAM</v>
          </cell>
          <cell r="BB94">
            <v>0</v>
          </cell>
          <cell r="BE94">
            <v>0</v>
          </cell>
          <cell r="BF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M94">
            <v>0</v>
          </cell>
          <cell r="BN94">
            <v>0</v>
          </cell>
          <cell r="BQ94">
            <v>-85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80</v>
          </cell>
          <cell r="E95">
            <v>788435</v>
          </cell>
          <cell r="F95">
            <v>71205</v>
          </cell>
          <cell r="G95">
            <v>859640</v>
          </cell>
          <cell r="I95">
            <v>238074.19618468219</v>
          </cell>
          <cell r="J95">
            <v>0.91949409909882385</v>
          </cell>
          <cell r="K95">
            <v>71205</v>
          </cell>
          <cell r="L95">
            <v>309279.19618468219</v>
          </cell>
          <cell r="N95">
            <v>550360.80381531781</v>
          </cell>
          <cell r="P95">
            <v>0</v>
          </cell>
          <cell r="Q95">
            <v>238074.19618468219</v>
          </cell>
          <cell r="R95">
            <v>71205</v>
          </cell>
          <cell r="S95">
            <v>309279.19618468219</v>
          </cell>
          <cell r="U95">
            <v>336358</v>
          </cell>
          <cell r="V95">
            <v>0</v>
          </cell>
          <cell r="W95">
            <v>86</v>
          </cell>
          <cell r="X95">
            <v>80</v>
          </cell>
          <cell r="Y95">
            <v>788435</v>
          </cell>
          <cell r="Z95">
            <v>0</v>
          </cell>
          <cell r="AA95">
            <v>788435</v>
          </cell>
          <cell r="AB95">
            <v>71205</v>
          </cell>
          <cell r="AC95">
            <v>859640</v>
          </cell>
          <cell r="AD95">
            <v>0</v>
          </cell>
          <cell r="AE95">
            <v>0</v>
          </cell>
          <cell r="AF95">
            <v>0</v>
          </cell>
          <cell r="AG95">
            <v>859640</v>
          </cell>
          <cell r="AI95">
            <v>86</v>
          </cell>
          <cell r="AJ95">
            <v>87</v>
          </cell>
          <cell r="AK95" t="str">
            <v>EASTHAMPTON</v>
          </cell>
          <cell r="AL95">
            <v>788435</v>
          </cell>
          <cell r="AM95">
            <v>549873</v>
          </cell>
          <cell r="AN95">
            <v>238562</v>
          </cell>
          <cell r="AO95">
            <v>5678.5</v>
          </cell>
          <cell r="AP95">
            <v>14405.5</v>
          </cell>
          <cell r="AQ95">
            <v>0</v>
          </cell>
          <cell r="AR95">
            <v>6507</v>
          </cell>
          <cell r="AS95">
            <v>0</v>
          </cell>
          <cell r="AT95">
            <v>265153</v>
          </cell>
          <cell r="AU95">
            <v>238074.19618468219</v>
          </cell>
          <cell r="AW95">
            <v>86</v>
          </cell>
          <cell r="AX95" t="str">
            <v>EASTHAMPTON</v>
          </cell>
          <cell r="BB95">
            <v>0</v>
          </cell>
          <cell r="BE95">
            <v>0</v>
          </cell>
          <cell r="BF95">
            <v>0</v>
          </cell>
          <cell r="BH95">
            <v>0</v>
          </cell>
          <cell r="BI95">
            <v>238562</v>
          </cell>
          <cell r="BJ95">
            <v>238562</v>
          </cell>
          <cell r="BK95">
            <v>0</v>
          </cell>
          <cell r="BM95">
            <v>0</v>
          </cell>
          <cell r="BN95">
            <v>0</v>
          </cell>
          <cell r="BQ95">
            <v>-86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6</v>
          </cell>
          <cell r="E96">
            <v>74653</v>
          </cell>
          <cell r="F96">
            <v>5358</v>
          </cell>
          <cell r="G96">
            <v>80011</v>
          </cell>
          <cell r="I96">
            <v>45961.826189760832</v>
          </cell>
          <cell r="J96">
            <v>0.99816832360370389</v>
          </cell>
          <cell r="K96">
            <v>5358</v>
          </cell>
          <cell r="L96">
            <v>51319.826189760832</v>
          </cell>
          <cell r="N96">
            <v>28691.173810239168</v>
          </cell>
          <cell r="P96">
            <v>0</v>
          </cell>
          <cell r="Q96">
            <v>45961.826189760832</v>
          </cell>
          <cell r="R96">
            <v>5358</v>
          </cell>
          <cell r="S96">
            <v>51319.826189760832</v>
          </cell>
          <cell r="U96">
            <v>51414</v>
          </cell>
          <cell r="V96">
            <v>0</v>
          </cell>
          <cell r="W96">
            <v>87</v>
          </cell>
          <cell r="X96">
            <v>6</v>
          </cell>
          <cell r="Y96">
            <v>74653</v>
          </cell>
          <cell r="Z96">
            <v>0</v>
          </cell>
          <cell r="AA96">
            <v>74653</v>
          </cell>
          <cell r="AB96">
            <v>5358</v>
          </cell>
          <cell r="AC96">
            <v>80011</v>
          </cell>
          <cell r="AD96">
            <v>0</v>
          </cell>
          <cell r="AE96">
            <v>0</v>
          </cell>
          <cell r="AF96">
            <v>0</v>
          </cell>
          <cell r="AG96">
            <v>80011</v>
          </cell>
          <cell r="AI96">
            <v>87</v>
          </cell>
          <cell r="AJ96">
            <v>85</v>
          </cell>
          <cell r="AK96" t="str">
            <v>EAST LONGMEADOW</v>
          </cell>
          <cell r="AL96">
            <v>74653</v>
          </cell>
          <cell r="AM96">
            <v>28597</v>
          </cell>
          <cell r="AN96">
            <v>46056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46056</v>
          </cell>
          <cell r="AU96">
            <v>45961.826189760832</v>
          </cell>
          <cell r="AW96">
            <v>87</v>
          </cell>
          <cell r="AX96" t="str">
            <v>EAST LONGMEADOW</v>
          </cell>
          <cell r="BB96">
            <v>0</v>
          </cell>
          <cell r="BE96">
            <v>0</v>
          </cell>
          <cell r="BF96">
            <v>0</v>
          </cell>
          <cell r="BH96">
            <v>0</v>
          </cell>
          <cell r="BI96">
            <v>46056</v>
          </cell>
          <cell r="BJ96">
            <v>46056</v>
          </cell>
          <cell r="BK96">
            <v>0</v>
          </cell>
          <cell r="BM96">
            <v>0</v>
          </cell>
          <cell r="BN96">
            <v>0</v>
          </cell>
          <cell r="BQ96">
            <v>-87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15</v>
          </cell>
          <cell r="E97">
            <v>165202</v>
          </cell>
          <cell r="F97">
            <v>13395</v>
          </cell>
          <cell r="G97">
            <v>178597</v>
          </cell>
          <cell r="I97">
            <v>22741.403839071343</v>
          </cell>
          <cell r="J97">
            <v>0.69045615604775479</v>
          </cell>
          <cell r="K97">
            <v>13395</v>
          </cell>
          <cell r="L97">
            <v>36136.403839071339</v>
          </cell>
          <cell r="N97">
            <v>142460.59616092866</v>
          </cell>
          <cell r="P97">
            <v>0</v>
          </cell>
          <cell r="Q97">
            <v>22741.403839071343</v>
          </cell>
          <cell r="R97">
            <v>13395</v>
          </cell>
          <cell r="S97">
            <v>36136.403839071339</v>
          </cell>
          <cell r="U97">
            <v>52337</v>
          </cell>
          <cell r="V97">
            <v>0</v>
          </cell>
          <cell r="W97">
            <v>88</v>
          </cell>
          <cell r="X97">
            <v>15</v>
          </cell>
          <cell r="Y97">
            <v>165202</v>
          </cell>
          <cell r="Z97">
            <v>0</v>
          </cell>
          <cell r="AA97">
            <v>165202</v>
          </cell>
          <cell r="AB97">
            <v>13395</v>
          </cell>
          <cell r="AC97">
            <v>178597</v>
          </cell>
          <cell r="AD97">
            <v>0</v>
          </cell>
          <cell r="AE97">
            <v>0</v>
          </cell>
          <cell r="AF97">
            <v>0</v>
          </cell>
          <cell r="AG97">
            <v>178597</v>
          </cell>
          <cell r="AI97">
            <v>88</v>
          </cell>
          <cell r="AJ97">
            <v>88</v>
          </cell>
          <cell r="AK97" t="str">
            <v>EASTON</v>
          </cell>
          <cell r="AL97">
            <v>165202</v>
          </cell>
          <cell r="AM97">
            <v>142414</v>
          </cell>
          <cell r="AN97">
            <v>22788</v>
          </cell>
          <cell r="AO97">
            <v>16059.5</v>
          </cell>
          <cell r="AP97">
            <v>0</v>
          </cell>
          <cell r="AQ97">
            <v>94.5</v>
          </cell>
          <cell r="AR97">
            <v>0</v>
          </cell>
          <cell r="AS97">
            <v>0</v>
          </cell>
          <cell r="AT97">
            <v>38942</v>
          </cell>
          <cell r="AU97">
            <v>22741.403839071343</v>
          </cell>
          <cell r="AW97">
            <v>88</v>
          </cell>
          <cell r="AX97" t="str">
            <v>EASTON</v>
          </cell>
          <cell r="BB97">
            <v>0</v>
          </cell>
          <cell r="BE97">
            <v>0</v>
          </cell>
          <cell r="BF97">
            <v>0</v>
          </cell>
          <cell r="BH97">
            <v>0</v>
          </cell>
          <cell r="BI97">
            <v>22788</v>
          </cell>
          <cell r="BJ97">
            <v>22788</v>
          </cell>
          <cell r="BK97">
            <v>0</v>
          </cell>
          <cell r="BM97">
            <v>0</v>
          </cell>
          <cell r="BN97">
            <v>0</v>
          </cell>
          <cell r="BQ97">
            <v>-88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28</v>
          </cell>
          <cell r="E98">
            <v>641536</v>
          </cell>
          <cell r="F98">
            <v>25004</v>
          </cell>
          <cell r="G98">
            <v>666540</v>
          </cell>
          <cell r="I98">
            <v>0</v>
          </cell>
          <cell r="J98">
            <v>0.32905087299681202</v>
          </cell>
          <cell r="K98">
            <v>25004</v>
          </cell>
          <cell r="L98">
            <v>25004</v>
          </cell>
          <cell r="N98">
            <v>641536</v>
          </cell>
          <cell r="P98">
            <v>0</v>
          </cell>
          <cell r="Q98">
            <v>0</v>
          </cell>
          <cell r="R98">
            <v>25004</v>
          </cell>
          <cell r="S98">
            <v>25004</v>
          </cell>
          <cell r="U98">
            <v>75988.25</v>
          </cell>
          <cell r="V98">
            <v>0</v>
          </cell>
          <cell r="W98">
            <v>89</v>
          </cell>
          <cell r="X98">
            <v>28</v>
          </cell>
          <cell r="Y98">
            <v>641536</v>
          </cell>
          <cell r="Z98">
            <v>0</v>
          </cell>
          <cell r="AA98">
            <v>641536</v>
          </cell>
          <cell r="AB98">
            <v>25004</v>
          </cell>
          <cell r="AC98">
            <v>666540</v>
          </cell>
          <cell r="AD98">
            <v>0</v>
          </cell>
          <cell r="AE98">
            <v>0</v>
          </cell>
          <cell r="AF98">
            <v>0</v>
          </cell>
          <cell r="AG98">
            <v>666540</v>
          </cell>
          <cell r="AI98">
            <v>89</v>
          </cell>
          <cell r="AJ98">
            <v>89</v>
          </cell>
          <cell r="AK98" t="str">
            <v>EDGARTOWN</v>
          </cell>
          <cell r="AL98">
            <v>641536</v>
          </cell>
          <cell r="AM98">
            <v>665335</v>
          </cell>
          <cell r="AN98">
            <v>0</v>
          </cell>
          <cell r="AO98">
            <v>7351</v>
          </cell>
          <cell r="AP98">
            <v>0</v>
          </cell>
          <cell r="AQ98">
            <v>6167.75</v>
          </cell>
          <cell r="AR98">
            <v>37465.5</v>
          </cell>
          <cell r="AS98">
            <v>0</v>
          </cell>
          <cell r="AT98">
            <v>50984.25</v>
          </cell>
          <cell r="AU98">
            <v>0</v>
          </cell>
          <cell r="AW98">
            <v>89</v>
          </cell>
          <cell r="AX98" t="str">
            <v>EDGARTOWN</v>
          </cell>
          <cell r="BB98">
            <v>0</v>
          </cell>
          <cell r="BE98">
            <v>0</v>
          </cell>
          <cell r="BF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M98">
            <v>0</v>
          </cell>
          <cell r="BN98">
            <v>0</v>
          </cell>
          <cell r="BQ98">
            <v>-89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 t="str">
            <v/>
          </cell>
          <cell r="K99">
            <v>0</v>
          </cell>
          <cell r="L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90</v>
          </cell>
          <cell r="AI99">
            <v>90</v>
          </cell>
          <cell r="AJ99">
            <v>90</v>
          </cell>
          <cell r="AK99" t="str">
            <v>EGREMONT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W99">
            <v>90</v>
          </cell>
          <cell r="AX99" t="str">
            <v>EGREMONT</v>
          </cell>
          <cell r="BB99">
            <v>0</v>
          </cell>
          <cell r="BE99">
            <v>0</v>
          </cell>
          <cell r="BF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M99">
            <v>0</v>
          </cell>
          <cell r="BN99">
            <v>0</v>
          </cell>
          <cell r="BQ99">
            <v>-90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12</v>
          </cell>
          <cell r="E100">
            <v>193893</v>
          </cell>
          <cell r="F100">
            <v>10705</v>
          </cell>
          <cell r="G100">
            <v>204598</v>
          </cell>
          <cell r="I100">
            <v>0</v>
          </cell>
          <cell r="J100">
            <v>0.24959925388359419</v>
          </cell>
          <cell r="K100">
            <v>10705</v>
          </cell>
          <cell r="L100">
            <v>10705</v>
          </cell>
          <cell r="N100">
            <v>193893</v>
          </cell>
          <cell r="P100">
            <v>0</v>
          </cell>
          <cell r="Q100">
            <v>0</v>
          </cell>
          <cell r="R100">
            <v>10705</v>
          </cell>
          <cell r="S100">
            <v>10705</v>
          </cell>
          <cell r="U100">
            <v>42888.75</v>
          </cell>
          <cell r="V100">
            <v>0</v>
          </cell>
          <cell r="W100">
            <v>91</v>
          </cell>
          <cell r="X100">
            <v>12</v>
          </cell>
          <cell r="Y100">
            <v>193893</v>
          </cell>
          <cell r="Z100">
            <v>0</v>
          </cell>
          <cell r="AA100">
            <v>193893</v>
          </cell>
          <cell r="AB100">
            <v>10705</v>
          </cell>
          <cell r="AC100">
            <v>204598</v>
          </cell>
          <cell r="AD100">
            <v>0</v>
          </cell>
          <cell r="AE100">
            <v>0</v>
          </cell>
          <cell r="AF100">
            <v>0</v>
          </cell>
          <cell r="AG100">
            <v>204598</v>
          </cell>
          <cell r="AI100">
            <v>91</v>
          </cell>
          <cell r="AJ100">
            <v>91</v>
          </cell>
          <cell r="AK100" t="str">
            <v>ERVING</v>
          </cell>
          <cell r="AL100">
            <v>193893</v>
          </cell>
          <cell r="AM100">
            <v>202695</v>
          </cell>
          <cell r="AN100">
            <v>0</v>
          </cell>
          <cell r="AO100">
            <v>0</v>
          </cell>
          <cell r="AP100">
            <v>0</v>
          </cell>
          <cell r="AQ100">
            <v>20587.5</v>
          </cell>
          <cell r="AR100">
            <v>11596.25</v>
          </cell>
          <cell r="AS100">
            <v>0</v>
          </cell>
          <cell r="AT100">
            <v>32183.75</v>
          </cell>
          <cell r="AU100">
            <v>0</v>
          </cell>
          <cell r="AW100">
            <v>91</v>
          </cell>
          <cell r="AX100" t="str">
            <v>ERVING</v>
          </cell>
          <cell r="BB100">
            <v>0</v>
          </cell>
          <cell r="BE100">
            <v>0</v>
          </cell>
          <cell r="BF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M100">
            <v>0</v>
          </cell>
          <cell r="BN100">
            <v>0</v>
          </cell>
          <cell r="BQ100">
            <v>-91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 t="str">
            <v/>
          </cell>
          <cell r="K101">
            <v>0</v>
          </cell>
          <cell r="L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92</v>
          </cell>
          <cell r="AI101">
            <v>92</v>
          </cell>
          <cell r="AJ101">
            <v>92</v>
          </cell>
          <cell r="AK101" t="str">
            <v>ESSEX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W101">
            <v>92</v>
          </cell>
          <cell r="AX101" t="str">
            <v>ESSEX</v>
          </cell>
          <cell r="BB101">
            <v>0</v>
          </cell>
          <cell r="BE101">
            <v>0</v>
          </cell>
          <cell r="BF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M101">
            <v>0</v>
          </cell>
          <cell r="BN101">
            <v>0</v>
          </cell>
          <cell r="BQ101">
            <v>-92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541</v>
          </cell>
          <cell r="E102">
            <v>5818937</v>
          </cell>
          <cell r="F102">
            <v>481188</v>
          </cell>
          <cell r="G102">
            <v>6300125</v>
          </cell>
          <cell r="I102">
            <v>503925.47831182147</v>
          </cell>
          <cell r="J102">
            <v>0.72122104274120391</v>
          </cell>
          <cell r="K102">
            <v>481188</v>
          </cell>
          <cell r="L102">
            <v>985113.47831182147</v>
          </cell>
          <cell r="N102">
            <v>5315011.5216881782</v>
          </cell>
          <cell r="P102">
            <v>0</v>
          </cell>
          <cell r="Q102">
            <v>503925.47831182147</v>
          </cell>
          <cell r="R102">
            <v>481188</v>
          </cell>
          <cell r="S102">
            <v>985113.47831182147</v>
          </cell>
          <cell r="U102">
            <v>1365896.75</v>
          </cell>
          <cell r="V102">
            <v>0</v>
          </cell>
          <cell r="W102">
            <v>93</v>
          </cell>
          <cell r="X102">
            <v>541</v>
          </cell>
          <cell r="Y102">
            <v>5818937</v>
          </cell>
          <cell r="Z102">
            <v>0</v>
          </cell>
          <cell r="AA102">
            <v>5818937</v>
          </cell>
          <cell r="AB102">
            <v>481188</v>
          </cell>
          <cell r="AC102">
            <v>6300125</v>
          </cell>
          <cell r="AD102">
            <v>0</v>
          </cell>
          <cell r="AE102">
            <v>0</v>
          </cell>
          <cell r="AF102">
            <v>0</v>
          </cell>
          <cell r="AG102">
            <v>6300125</v>
          </cell>
          <cell r="AI102">
            <v>93</v>
          </cell>
          <cell r="AJ102">
            <v>93</v>
          </cell>
          <cell r="AK102" t="str">
            <v>EVERETT</v>
          </cell>
          <cell r="AL102">
            <v>5818937</v>
          </cell>
          <cell r="AM102">
            <v>5313979</v>
          </cell>
          <cell r="AN102">
            <v>504958</v>
          </cell>
          <cell r="AO102">
            <v>121515.75</v>
          </cell>
          <cell r="AP102">
            <v>143937</v>
          </cell>
          <cell r="AQ102">
            <v>76755.5</v>
          </cell>
          <cell r="AR102">
            <v>37542.5</v>
          </cell>
          <cell r="AS102">
            <v>0</v>
          </cell>
          <cell r="AT102">
            <v>884708.75</v>
          </cell>
          <cell r="AU102">
            <v>503925.47831182147</v>
          </cell>
          <cell r="AW102">
            <v>93</v>
          </cell>
          <cell r="AX102" t="str">
            <v>EVERETT</v>
          </cell>
          <cell r="BB102">
            <v>0</v>
          </cell>
          <cell r="BE102">
            <v>0</v>
          </cell>
          <cell r="BF102">
            <v>0</v>
          </cell>
          <cell r="BH102">
            <v>0</v>
          </cell>
          <cell r="BI102">
            <v>504958</v>
          </cell>
          <cell r="BJ102">
            <v>504958</v>
          </cell>
          <cell r="BK102">
            <v>0</v>
          </cell>
          <cell r="BM102">
            <v>0</v>
          </cell>
          <cell r="BN102">
            <v>0</v>
          </cell>
          <cell r="BQ102">
            <v>-93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5</v>
          </cell>
          <cell r="E103">
            <v>56359</v>
          </cell>
          <cell r="F103">
            <v>4423</v>
          </cell>
          <cell r="G103">
            <v>60782</v>
          </cell>
          <cell r="I103">
            <v>0</v>
          </cell>
          <cell r="J103">
            <v>0.21241190524786591</v>
          </cell>
          <cell r="K103">
            <v>4423</v>
          </cell>
          <cell r="L103">
            <v>4423</v>
          </cell>
          <cell r="N103">
            <v>56359</v>
          </cell>
          <cell r="P103">
            <v>0</v>
          </cell>
          <cell r="Q103">
            <v>0</v>
          </cell>
          <cell r="R103">
            <v>4423</v>
          </cell>
          <cell r="S103">
            <v>4423</v>
          </cell>
          <cell r="U103">
            <v>20822.75</v>
          </cell>
          <cell r="V103">
            <v>0</v>
          </cell>
          <cell r="W103">
            <v>94</v>
          </cell>
          <cell r="X103">
            <v>5</v>
          </cell>
          <cell r="Y103">
            <v>56359</v>
          </cell>
          <cell r="Z103">
            <v>0</v>
          </cell>
          <cell r="AA103">
            <v>56359</v>
          </cell>
          <cell r="AB103">
            <v>4423</v>
          </cell>
          <cell r="AC103">
            <v>60782</v>
          </cell>
          <cell r="AD103">
            <v>0</v>
          </cell>
          <cell r="AE103">
            <v>0</v>
          </cell>
          <cell r="AF103">
            <v>0</v>
          </cell>
          <cell r="AG103">
            <v>60782</v>
          </cell>
          <cell r="AI103">
            <v>94</v>
          </cell>
          <cell r="AJ103">
            <v>94</v>
          </cell>
          <cell r="AK103" t="str">
            <v>FAIRHAVEN</v>
          </cell>
          <cell r="AL103">
            <v>56359</v>
          </cell>
          <cell r="AM103">
            <v>75012</v>
          </cell>
          <cell r="AN103">
            <v>0</v>
          </cell>
          <cell r="AO103">
            <v>6271.75</v>
          </cell>
          <cell r="AP103">
            <v>9878.25</v>
          </cell>
          <cell r="AQ103">
            <v>161.5</v>
          </cell>
          <cell r="AR103">
            <v>88.25</v>
          </cell>
          <cell r="AS103">
            <v>0</v>
          </cell>
          <cell r="AT103">
            <v>16399.75</v>
          </cell>
          <cell r="AU103">
            <v>0</v>
          </cell>
          <cell r="AW103">
            <v>94</v>
          </cell>
          <cell r="AX103" t="str">
            <v>FAIRHAVEN</v>
          </cell>
          <cell r="BB103">
            <v>0</v>
          </cell>
          <cell r="BE103">
            <v>0</v>
          </cell>
          <cell r="BF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M103">
            <v>0</v>
          </cell>
          <cell r="BN103">
            <v>0</v>
          </cell>
          <cell r="BQ103">
            <v>-94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969</v>
          </cell>
          <cell r="E104">
            <v>9773734</v>
          </cell>
          <cell r="F104">
            <v>862639</v>
          </cell>
          <cell r="G104">
            <v>10636373</v>
          </cell>
          <cell r="I104">
            <v>2170453.8332016896</v>
          </cell>
          <cell r="J104">
            <v>0.90015636012058098</v>
          </cell>
          <cell r="K104">
            <v>862639</v>
          </cell>
          <cell r="L104">
            <v>3033092.8332016896</v>
          </cell>
          <cell r="N104">
            <v>7603280.1667983104</v>
          </cell>
          <cell r="P104">
            <v>0</v>
          </cell>
          <cell r="Q104">
            <v>2170453.8332016896</v>
          </cell>
          <cell r="R104">
            <v>862639</v>
          </cell>
          <cell r="S104">
            <v>3033092.8332016896</v>
          </cell>
          <cell r="U104">
            <v>3369517.75</v>
          </cell>
          <cell r="V104">
            <v>0</v>
          </cell>
          <cell r="W104">
            <v>95</v>
          </cell>
          <cell r="X104">
            <v>969</v>
          </cell>
          <cell r="Y104">
            <v>9773734</v>
          </cell>
          <cell r="Z104">
            <v>0</v>
          </cell>
          <cell r="AA104">
            <v>9773734</v>
          </cell>
          <cell r="AB104">
            <v>862639</v>
          </cell>
          <cell r="AC104">
            <v>10636373</v>
          </cell>
          <cell r="AD104">
            <v>0</v>
          </cell>
          <cell r="AE104">
            <v>0</v>
          </cell>
          <cell r="AF104">
            <v>0</v>
          </cell>
          <cell r="AG104">
            <v>10636373</v>
          </cell>
          <cell r="AI104">
            <v>95</v>
          </cell>
          <cell r="AJ104">
            <v>95</v>
          </cell>
          <cell r="AK104" t="str">
            <v>FALL RIVER</v>
          </cell>
          <cell r="AL104">
            <v>9773734</v>
          </cell>
          <cell r="AM104">
            <v>7598833</v>
          </cell>
          <cell r="AN104">
            <v>2174901</v>
          </cell>
          <cell r="AO104">
            <v>123926</v>
          </cell>
          <cell r="AP104">
            <v>0</v>
          </cell>
          <cell r="AQ104">
            <v>116065</v>
          </cell>
          <cell r="AR104">
            <v>91986.75</v>
          </cell>
          <cell r="AS104">
            <v>0</v>
          </cell>
          <cell r="AT104">
            <v>2506878.75</v>
          </cell>
          <cell r="AU104">
            <v>2170453.8332016896</v>
          </cell>
          <cell r="AW104">
            <v>95</v>
          </cell>
          <cell r="AX104" t="str">
            <v>FALL RIVER</v>
          </cell>
          <cell r="BB104">
            <v>0</v>
          </cell>
          <cell r="BE104">
            <v>0</v>
          </cell>
          <cell r="BF104">
            <v>0</v>
          </cell>
          <cell r="BH104">
            <v>0</v>
          </cell>
          <cell r="BI104">
            <v>2174901</v>
          </cell>
          <cell r="BJ104">
            <v>2174901</v>
          </cell>
          <cell r="BK104">
            <v>0</v>
          </cell>
          <cell r="BM104">
            <v>0</v>
          </cell>
          <cell r="BN104">
            <v>0</v>
          </cell>
          <cell r="BQ104">
            <v>-95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76</v>
          </cell>
          <cell r="E105">
            <v>1057810</v>
          </cell>
          <cell r="F105">
            <v>67392</v>
          </cell>
          <cell r="G105">
            <v>1125202</v>
          </cell>
          <cell r="I105">
            <v>48611.397332148685</v>
          </cell>
          <cell r="J105">
            <v>0.52440276267242592</v>
          </cell>
          <cell r="K105">
            <v>67392</v>
          </cell>
          <cell r="L105">
            <v>116003.39733214868</v>
          </cell>
          <cell r="N105">
            <v>1009198.6026678514</v>
          </cell>
          <cell r="P105">
            <v>0</v>
          </cell>
          <cell r="Q105">
            <v>48611.397332148685</v>
          </cell>
          <cell r="R105">
            <v>67392</v>
          </cell>
          <cell r="S105">
            <v>116003.39733214868</v>
          </cell>
          <cell r="U105">
            <v>221210.5</v>
          </cell>
          <cell r="V105">
            <v>0</v>
          </cell>
          <cell r="W105">
            <v>96</v>
          </cell>
          <cell r="X105">
            <v>76</v>
          </cell>
          <cell r="Y105">
            <v>1057810</v>
          </cell>
          <cell r="Z105">
            <v>0</v>
          </cell>
          <cell r="AA105">
            <v>1057810</v>
          </cell>
          <cell r="AB105">
            <v>67392</v>
          </cell>
          <cell r="AC105">
            <v>1125202</v>
          </cell>
          <cell r="AD105">
            <v>0</v>
          </cell>
          <cell r="AE105">
            <v>0</v>
          </cell>
          <cell r="AF105">
            <v>0</v>
          </cell>
          <cell r="AG105">
            <v>1125202</v>
          </cell>
          <cell r="AI105">
            <v>96</v>
          </cell>
          <cell r="AJ105">
            <v>96</v>
          </cell>
          <cell r="AK105" t="str">
            <v>FALMOUTH</v>
          </cell>
          <cell r="AL105">
            <v>1057810</v>
          </cell>
          <cell r="AM105">
            <v>1009099</v>
          </cell>
          <cell r="AN105">
            <v>48711</v>
          </cell>
          <cell r="AO105">
            <v>0</v>
          </cell>
          <cell r="AP105">
            <v>49379</v>
          </cell>
          <cell r="AQ105">
            <v>55728.5</v>
          </cell>
          <cell r="AR105">
            <v>0</v>
          </cell>
          <cell r="AS105">
            <v>0</v>
          </cell>
          <cell r="AT105">
            <v>153818.5</v>
          </cell>
          <cell r="AU105">
            <v>48611.397332148685</v>
          </cell>
          <cell r="AW105">
            <v>96</v>
          </cell>
          <cell r="AX105" t="str">
            <v>FALMOUTH</v>
          </cell>
          <cell r="BB105">
            <v>0</v>
          </cell>
          <cell r="BE105">
            <v>0</v>
          </cell>
          <cell r="BF105">
            <v>0</v>
          </cell>
          <cell r="BH105">
            <v>0</v>
          </cell>
          <cell r="BI105">
            <v>48711</v>
          </cell>
          <cell r="BJ105">
            <v>48711</v>
          </cell>
          <cell r="BK105">
            <v>0</v>
          </cell>
          <cell r="BM105">
            <v>0</v>
          </cell>
          <cell r="BN105">
            <v>0</v>
          </cell>
          <cell r="BQ105">
            <v>-96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185</v>
          </cell>
          <cell r="E106">
            <v>1982287</v>
          </cell>
          <cell r="F106">
            <v>165202</v>
          </cell>
          <cell r="G106">
            <v>2147489</v>
          </cell>
          <cell r="I106">
            <v>105404.03166064224</v>
          </cell>
          <cell r="J106">
            <v>0.82171711564482097</v>
          </cell>
          <cell r="K106">
            <v>165202</v>
          </cell>
          <cell r="L106">
            <v>270606.03166064224</v>
          </cell>
          <cell r="N106">
            <v>1876882.9683393578</v>
          </cell>
          <cell r="P106">
            <v>0</v>
          </cell>
          <cell r="Q106">
            <v>105404.03166064224</v>
          </cell>
          <cell r="R106">
            <v>165202</v>
          </cell>
          <cell r="S106">
            <v>270606.03166064224</v>
          </cell>
          <cell r="U106">
            <v>329317.75</v>
          </cell>
          <cell r="V106">
            <v>0</v>
          </cell>
          <cell r="W106">
            <v>97</v>
          </cell>
          <cell r="X106">
            <v>185</v>
          </cell>
          <cell r="Y106">
            <v>1982287</v>
          </cell>
          <cell r="Z106">
            <v>0</v>
          </cell>
          <cell r="AA106">
            <v>1982287</v>
          </cell>
          <cell r="AB106">
            <v>165202</v>
          </cell>
          <cell r="AC106">
            <v>2147489</v>
          </cell>
          <cell r="AD106">
            <v>0</v>
          </cell>
          <cell r="AE106">
            <v>0</v>
          </cell>
          <cell r="AF106">
            <v>0</v>
          </cell>
          <cell r="AG106">
            <v>2147489</v>
          </cell>
          <cell r="AI106">
            <v>97</v>
          </cell>
          <cell r="AJ106">
            <v>97</v>
          </cell>
          <cell r="AK106" t="str">
            <v>FITCHBURG</v>
          </cell>
          <cell r="AL106">
            <v>1982287</v>
          </cell>
          <cell r="AM106">
            <v>1876667</v>
          </cell>
          <cell r="AN106">
            <v>105620</v>
          </cell>
          <cell r="AO106">
            <v>0</v>
          </cell>
          <cell r="AP106">
            <v>12420</v>
          </cell>
          <cell r="AQ106">
            <v>0</v>
          </cell>
          <cell r="AR106">
            <v>46075.75</v>
          </cell>
          <cell r="AS106">
            <v>0</v>
          </cell>
          <cell r="AT106">
            <v>164115.75</v>
          </cell>
          <cell r="AU106">
            <v>105404.03166064224</v>
          </cell>
          <cell r="AW106">
            <v>97</v>
          </cell>
          <cell r="AX106" t="str">
            <v>FITCHBURG</v>
          </cell>
          <cell r="BB106">
            <v>0</v>
          </cell>
          <cell r="BE106">
            <v>0</v>
          </cell>
          <cell r="BF106">
            <v>0</v>
          </cell>
          <cell r="BH106">
            <v>0</v>
          </cell>
          <cell r="BI106">
            <v>105620</v>
          </cell>
          <cell r="BJ106">
            <v>105620</v>
          </cell>
          <cell r="BK106">
            <v>0</v>
          </cell>
          <cell r="BM106">
            <v>0</v>
          </cell>
          <cell r="BN106">
            <v>0</v>
          </cell>
          <cell r="BQ106">
            <v>-97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1</v>
          </cell>
          <cell r="E107">
            <v>15044</v>
          </cell>
          <cell r="F107">
            <v>893</v>
          </cell>
          <cell r="G107">
            <v>15937</v>
          </cell>
          <cell r="I107">
            <v>0</v>
          </cell>
          <cell r="J107">
            <v>0.82039503904455668</v>
          </cell>
          <cell r="K107">
            <v>893</v>
          </cell>
          <cell r="L107">
            <v>893</v>
          </cell>
          <cell r="N107">
            <v>15044</v>
          </cell>
          <cell r="P107">
            <v>0</v>
          </cell>
          <cell r="Q107">
            <v>0</v>
          </cell>
          <cell r="R107">
            <v>893</v>
          </cell>
          <cell r="S107">
            <v>893</v>
          </cell>
          <cell r="U107">
            <v>1088.5</v>
          </cell>
          <cell r="V107">
            <v>0</v>
          </cell>
          <cell r="W107">
            <v>98</v>
          </cell>
          <cell r="X107">
            <v>1</v>
          </cell>
          <cell r="Y107">
            <v>15044</v>
          </cell>
          <cell r="Z107">
            <v>0</v>
          </cell>
          <cell r="AA107">
            <v>15044</v>
          </cell>
          <cell r="AB107">
            <v>893</v>
          </cell>
          <cell r="AC107">
            <v>15937</v>
          </cell>
          <cell r="AD107">
            <v>0</v>
          </cell>
          <cell r="AE107">
            <v>0</v>
          </cell>
          <cell r="AF107">
            <v>0</v>
          </cell>
          <cell r="AG107">
            <v>15937</v>
          </cell>
          <cell r="AI107">
            <v>98</v>
          </cell>
          <cell r="AJ107">
            <v>98</v>
          </cell>
          <cell r="AK107" t="str">
            <v>FLORIDA</v>
          </cell>
          <cell r="AL107">
            <v>15044</v>
          </cell>
          <cell r="AM107">
            <v>26532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195.5</v>
          </cell>
          <cell r="AS107">
            <v>0</v>
          </cell>
          <cell r="AT107">
            <v>195.5</v>
          </cell>
          <cell r="AU107">
            <v>0</v>
          </cell>
          <cell r="AW107">
            <v>98</v>
          </cell>
          <cell r="AX107" t="str">
            <v>FLORIDA</v>
          </cell>
          <cell r="BB107">
            <v>0</v>
          </cell>
          <cell r="BE107">
            <v>0</v>
          </cell>
          <cell r="BF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M107">
            <v>0</v>
          </cell>
          <cell r="BN107">
            <v>0</v>
          </cell>
          <cell r="BQ107">
            <v>-98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103</v>
          </cell>
          <cell r="E108">
            <v>1275346</v>
          </cell>
          <cell r="F108">
            <v>91979</v>
          </cell>
          <cell r="G108">
            <v>1367325</v>
          </cell>
          <cell r="I108">
            <v>0</v>
          </cell>
          <cell r="J108">
            <v>0.63005032991007748</v>
          </cell>
          <cell r="K108">
            <v>91979</v>
          </cell>
          <cell r="L108">
            <v>91979</v>
          </cell>
          <cell r="N108">
            <v>1275346</v>
          </cell>
          <cell r="P108">
            <v>0</v>
          </cell>
          <cell r="Q108">
            <v>0</v>
          </cell>
          <cell r="R108">
            <v>91979</v>
          </cell>
          <cell r="S108">
            <v>91979</v>
          </cell>
          <cell r="U108">
            <v>145986.75</v>
          </cell>
          <cell r="V108">
            <v>0</v>
          </cell>
          <cell r="W108">
            <v>99</v>
          </cell>
          <cell r="X108">
            <v>103</v>
          </cell>
          <cell r="Y108">
            <v>1275346</v>
          </cell>
          <cell r="Z108">
            <v>0</v>
          </cell>
          <cell r="AA108">
            <v>1275346</v>
          </cell>
          <cell r="AB108">
            <v>91979</v>
          </cell>
          <cell r="AC108">
            <v>1367325</v>
          </cell>
          <cell r="AD108">
            <v>0</v>
          </cell>
          <cell r="AE108">
            <v>0</v>
          </cell>
          <cell r="AF108">
            <v>0</v>
          </cell>
          <cell r="AG108">
            <v>1367325</v>
          </cell>
          <cell r="AI108">
            <v>99</v>
          </cell>
          <cell r="AJ108">
            <v>99</v>
          </cell>
          <cell r="AK108" t="str">
            <v>FOXBOROUGH</v>
          </cell>
          <cell r="AL108">
            <v>1275346</v>
          </cell>
          <cell r="AM108">
            <v>1409519</v>
          </cell>
          <cell r="AN108">
            <v>0</v>
          </cell>
          <cell r="AO108">
            <v>26049.75</v>
          </cell>
          <cell r="AP108">
            <v>10643</v>
          </cell>
          <cell r="AQ108">
            <v>0</v>
          </cell>
          <cell r="AR108">
            <v>17315</v>
          </cell>
          <cell r="AS108">
            <v>0</v>
          </cell>
          <cell r="AT108">
            <v>54007.75</v>
          </cell>
          <cell r="AU108">
            <v>0</v>
          </cell>
          <cell r="AW108">
            <v>99</v>
          </cell>
          <cell r="AX108" t="str">
            <v>FOXBOROUGH</v>
          </cell>
          <cell r="BB108">
            <v>0</v>
          </cell>
          <cell r="BE108">
            <v>0</v>
          </cell>
          <cell r="BF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M108">
            <v>0</v>
          </cell>
          <cell r="BN108">
            <v>0</v>
          </cell>
          <cell r="BQ108">
            <v>-99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333</v>
          </cell>
          <cell r="E109">
            <v>4170063</v>
          </cell>
          <cell r="F109">
            <v>291352</v>
          </cell>
          <cell r="G109">
            <v>4461415</v>
          </cell>
          <cell r="I109">
            <v>814324.48406421556</v>
          </cell>
          <cell r="J109">
            <v>0.7319668056315809</v>
          </cell>
          <cell r="K109">
            <v>291352</v>
          </cell>
          <cell r="L109">
            <v>1105676.4840642156</v>
          </cell>
          <cell r="N109">
            <v>3355738.5159357842</v>
          </cell>
          <cell r="P109">
            <v>0</v>
          </cell>
          <cell r="Q109">
            <v>814324.48406421556</v>
          </cell>
          <cell r="R109">
            <v>291352</v>
          </cell>
          <cell r="S109">
            <v>1105676.4840642156</v>
          </cell>
          <cell r="U109">
            <v>1510555.5</v>
          </cell>
          <cell r="V109">
            <v>0</v>
          </cell>
          <cell r="W109">
            <v>100</v>
          </cell>
          <cell r="X109">
            <v>333</v>
          </cell>
          <cell r="Y109">
            <v>4170063</v>
          </cell>
          <cell r="Z109">
            <v>0</v>
          </cell>
          <cell r="AA109">
            <v>4170063</v>
          </cell>
          <cell r="AB109">
            <v>291352</v>
          </cell>
          <cell r="AC109">
            <v>4461415</v>
          </cell>
          <cell r="AD109">
            <v>0</v>
          </cell>
          <cell r="AE109">
            <v>0</v>
          </cell>
          <cell r="AF109">
            <v>0</v>
          </cell>
          <cell r="AG109">
            <v>4461415</v>
          </cell>
          <cell r="AI109">
            <v>100</v>
          </cell>
          <cell r="AJ109">
            <v>100</v>
          </cell>
          <cell r="AK109" t="str">
            <v>FRAMINGHAM</v>
          </cell>
          <cell r="AL109">
            <v>4170063</v>
          </cell>
          <cell r="AM109">
            <v>3354070</v>
          </cell>
          <cell r="AN109">
            <v>815993</v>
          </cell>
          <cell r="AO109">
            <v>107995</v>
          </cell>
          <cell r="AP109">
            <v>124198</v>
          </cell>
          <cell r="AQ109">
            <v>125896.25</v>
          </cell>
          <cell r="AR109">
            <v>45121.25</v>
          </cell>
          <cell r="AS109">
            <v>0</v>
          </cell>
          <cell r="AT109">
            <v>1219203.5</v>
          </cell>
          <cell r="AU109">
            <v>814324.48406421556</v>
          </cell>
          <cell r="AW109">
            <v>100</v>
          </cell>
          <cell r="AX109" t="str">
            <v>FRAMINGHAM</v>
          </cell>
          <cell r="BB109">
            <v>0</v>
          </cell>
          <cell r="BE109">
            <v>0</v>
          </cell>
          <cell r="BF109">
            <v>0</v>
          </cell>
          <cell r="BH109">
            <v>0</v>
          </cell>
          <cell r="BI109">
            <v>815993</v>
          </cell>
          <cell r="BJ109">
            <v>815993</v>
          </cell>
          <cell r="BK109">
            <v>0</v>
          </cell>
          <cell r="BM109">
            <v>0</v>
          </cell>
          <cell r="BN109">
            <v>0</v>
          </cell>
          <cell r="BQ109">
            <v>-100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430</v>
          </cell>
          <cell r="E110">
            <v>4033740</v>
          </cell>
          <cell r="F110">
            <v>383961</v>
          </cell>
          <cell r="G110">
            <v>4417701</v>
          </cell>
          <cell r="I110">
            <v>326607.79463927296</v>
          </cell>
          <cell r="J110">
            <v>0.82451920376825416</v>
          </cell>
          <cell r="K110">
            <v>383961</v>
          </cell>
          <cell r="L110">
            <v>710568.79463927296</v>
          </cell>
          <cell r="N110">
            <v>3707132.2053607269</v>
          </cell>
          <cell r="P110">
            <v>0</v>
          </cell>
          <cell r="Q110">
            <v>326607.79463927296</v>
          </cell>
          <cell r="R110">
            <v>383961</v>
          </cell>
          <cell r="S110">
            <v>710568.79463927296</v>
          </cell>
          <cell r="U110">
            <v>861797.75</v>
          </cell>
          <cell r="V110">
            <v>0</v>
          </cell>
          <cell r="W110">
            <v>101</v>
          </cell>
          <cell r="X110">
            <v>430</v>
          </cell>
          <cell r="Y110">
            <v>4033740</v>
          </cell>
          <cell r="Z110">
            <v>0</v>
          </cell>
          <cell r="AA110">
            <v>4033740</v>
          </cell>
          <cell r="AB110">
            <v>383961</v>
          </cell>
          <cell r="AC110">
            <v>4417701</v>
          </cell>
          <cell r="AD110">
            <v>0</v>
          </cell>
          <cell r="AE110">
            <v>0</v>
          </cell>
          <cell r="AF110">
            <v>0</v>
          </cell>
          <cell r="AG110">
            <v>4417701</v>
          </cell>
          <cell r="AI110">
            <v>101</v>
          </cell>
          <cell r="AJ110">
            <v>101</v>
          </cell>
          <cell r="AK110" t="str">
            <v>FRANKLIN</v>
          </cell>
          <cell r="AL110">
            <v>4033740</v>
          </cell>
          <cell r="AM110">
            <v>3706463</v>
          </cell>
          <cell r="AN110">
            <v>327277</v>
          </cell>
          <cell r="AO110">
            <v>16566.75</v>
          </cell>
          <cell r="AP110">
            <v>26560.25</v>
          </cell>
          <cell r="AQ110">
            <v>33753.75</v>
          </cell>
          <cell r="AR110">
            <v>73679</v>
          </cell>
          <cell r="AS110">
            <v>0</v>
          </cell>
          <cell r="AT110">
            <v>477836.75</v>
          </cell>
          <cell r="AU110">
            <v>326607.79463927296</v>
          </cell>
          <cell r="AW110">
            <v>101</v>
          </cell>
          <cell r="AX110" t="str">
            <v>FRANKLIN</v>
          </cell>
          <cell r="BB110">
            <v>0</v>
          </cell>
          <cell r="BE110">
            <v>0</v>
          </cell>
          <cell r="BF110">
            <v>0</v>
          </cell>
          <cell r="BH110">
            <v>0</v>
          </cell>
          <cell r="BI110">
            <v>327277</v>
          </cell>
          <cell r="BJ110">
            <v>327277</v>
          </cell>
          <cell r="BK110">
            <v>0</v>
          </cell>
          <cell r="BM110">
            <v>0</v>
          </cell>
          <cell r="BN110">
            <v>0</v>
          </cell>
          <cell r="BQ110">
            <v>-101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 t="str">
            <v/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102</v>
          </cell>
          <cell r="AI111">
            <v>102</v>
          </cell>
          <cell r="AJ111">
            <v>102</v>
          </cell>
          <cell r="AK111" t="str">
            <v>FREETOWN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W111">
            <v>102</v>
          </cell>
          <cell r="AX111" t="str">
            <v>FREETOWN</v>
          </cell>
          <cell r="BB111">
            <v>0</v>
          </cell>
          <cell r="BE111">
            <v>0</v>
          </cell>
          <cell r="BF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M111">
            <v>0</v>
          </cell>
          <cell r="BN111">
            <v>0</v>
          </cell>
          <cell r="BP111" t="str">
            <v>fy12</v>
          </cell>
          <cell r="BQ111">
            <v>-102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12</v>
          </cell>
          <cell r="E112">
            <v>112128</v>
          </cell>
          <cell r="F112">
            <v>10716</v>
          </cell>
          <cell r="G112">
            <v>122844</v>
          </cell>
          <cell r="I112">
            <v>12364.66533114332</v>
          </cell>
          <cell r="J112">
            <v>0.88462172132702155</v>
          </cell>
          <cell r="K112">
            <v>10716</v>
          </cell>
          <cell r="L112">
            <v>23080.665331143318</v>
          </cell>
          <cell r="N112">
            <v>99763.334668856682</v>
          </cell>
          <cell r="P112">
            <v>0</v>
          </cell>
          <cell r="Q112">
            <v>12364.66533114332</v>
          </cell>
          <cell r="R112">
            <v>10716</v>
          </cell>
          <cell r="S112">
            <v>23080.665331143318</v>
          </cell>
          <cell r="U112">
            <v>26091</v>
          </cell>
          <cell r="V112">
            <v>0</v>
          </cell>
          <cell r="W112">
            <v>103</v>
          </cell>
          <cell r="X112">
            <v>12</v>
          </cell>
          <cell r="Y112">
            <v>112128</v>
          </cell>
          <cell r="Z112">
            <v>0</v>
          </cell>
          <cell r="AA112">
            <v>112128</v>
          </cell>
          <cell r="AB112">
            <v>10716</v>
          </cell>
          <cell r="AC112">
            <v>122844</v>
          </cell>
          <cell r="AD112">
            <v>0</v>
          </cell>
          <cell r="AE112">
            <v>0</v>
          </cell>
          <cell r="AF112">
            <v>0</v>
          </cell>
          <cell r="AG112">
            <v>122844</v>
          </cell>
          <cell r="AI112">
            <v>103</v>
          </cell>
          <cell r="AJ112">
            <v>103</v>
          </cell>
          <cell r="AK112" t="str">
            <v>GARDNER</v>
          </cell>
          <cell r="AL112">
            <v>112128</v>
          </cell>
          <cell r="AM112">
            <v>99738</v>
          </cell>
          <cell r="AN112">
            <v>12390</v>
          </cell>
          <cell r="AO112">
            <v>0</v>
          </cell>
          <cell r="AP112">
            <v>0</v>
          </cell>
          <cell r="AQ112">
            <v>0</v>
          </cell>
          <cell r="AR112">
            <v>2985</v>
          </cell>
          <cell r="AS112">
            <v>0</v>
          </cell>
          <cell r="AT112">
            <v>15375</v>
          </cell>
          <cell r="AU112">
            <v>12364.66533114332</v>
          </cell>
          <cell r="AW112">
            <v>103</v>
          </cell>
          <cell r="AX112" t="str">
            <v>GARDNER</v>
          </cell>
          <cell r="BB112">
            <v>0</v>
          </cell>
          <cell r="BE112">
            <v>0</v>
          </cell>
          <cell r="BF112">
            <v>0</v>
          </cell>
          <cell r="BH112">
            <v>0</v>
          </cell>
          <cell r="BI112">
            <v>12390</v>
          </cell>
          <cell r="BJ112">
            <v>12390</v>
          </cell>
          <cell r="BK112">
            <v>0</v>
          </cell>
          <cell r="BM112">
            <v>0</v>
          </cell>
          <cell r="BN112">
            <v>0</v>
          </cell>
          <cell r="BQ112">
            <v>-103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 t="str">
            <v/>
          </cell>
          <cell r="K113">
            <v>0</v>
          </cell>
          <cell r="L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104</v>
          </cell>
          <cell r="AI113">
            <v>104</v>
          </cell>
          <cell r="AJ113">
            <v>104</v>
          </cell>
          <cell r="AK113" t="str">
            <v>GAY HEAD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W113">
            <v>104</v>
          </cell>
          <cell r="AX113" t="str">
            <v>AQUINNAH</v>
          </cell>
          <cell r="BB113">
            <v>0</v>
          </cell>
          <cell r="BE113">
            <v>0</v>
          </cell>
          <cell r="BF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M113">
            <v>0</v>
          </cell>
          <cell r="BN113">
            <v>0</v>
          </cell>
          <cell r="BQ113">
            <v>-104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 t="str">
            <v/>
          </cell>
          <cell r="K114">
            <v>0</v>
          </cell>
          <cell r="L114">
            <v>0</v>
          </cell>
          <cell r="N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11216</v>
          </cell>
          <cell r="V114">
            <v>0</v>
          </cell>
          <cell r="W114">
            <v>105</v>
          </cell>
          <cell r="AI114">
            <v>105</v>
          </cell>
          <cell r="AJ114">
            <v>105</v>
          </cell>
          <cell r="AK114" t="str">
            <v>GEORGETOWN</v>
          </cell>
          <cell r="AL114">
            <v>0</v>
          </cell>
          <cell r="AM114">
            <v>19735</v>
          </cell>
          <cell r="AN114">
            <v>0</v>
          </cell>
          <cell r="AO114">
            <v>0</v>
          </cell>
          <cell r="AP114">
            <v>0</v>
          </cell>
          <cell r="AQ114">
            <v>2606</v>
          </cell>
          <cell r="AR114">
            <v>8610</v>
          </cell>
          <cell r="AS114">
            <v>0</v>
          </cell>
          <cell r="AT114">
            <v>11216</v>
          </cell>
          <cell r="AU114">
            <v>0</v>
          </cell>
          <cell r="AW114">
            <v>105</v>
          </cell>
          <cell r="AX114" t="str">
            <v>GEORGETOWN</v>
          </cell>
          <cell r="BB114">
            <v>0</v>
          </cell>
          <cell r="BE114">
            <v>0</v>
          </cell>
          <cell r="BF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M114">
            <v>0</v>
          </cell>
          <cell r="BN114">
            <v>0</v>
          </cell>
          <cell r="BQ114">
            <v>-105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 t="str">
            <v/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106</v>
          </cell>
          <cell r="AI115">
            <v>106</v>
          </cell>
          <cell r="AJ115">
            <v>106</v>
          </cell>
          <cell r="AK115" t="str">
            <v>GILL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W115">
            <v>106</v>
          </cell>
          <cell r="AX115" t="str">
            <v>GILL</v>
          </cell>
          <cell r="BB115">
            <v>0</v>
          </cell>
          <cell r="BE115">
            <v>0</v>
          </cell>
          <cell r="BF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M115">
            <v>0</v>
          </cell>
          <cell r="BN115">
            <v>0</v>
          </cell>
          <cell r="BQ115">
            <v>-106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 t="str">
            <v/>
          </cell>
          <cell r="K116">
            <v>0</v>
          </cell>
          <cell r="L116">
            <v>0</v>
          </cell>
          <cell r="N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U116">
            <v>349561.25</v>
          </cell>
          <cell r="V116">
            <v>0</v>
          </cell>
          <cell r="W116">
            <v>107</v>
          </cell>
          <cell r="AI116">
            <v>107</v>
          </cell>
          <cell r="AJ116">
            <v>107</v>
          </cell>
          <cell r="AK116" t="str">
            <v>GLOUCESTER</v>
          </cell>
          <cell r="AL116">
            <v>0</v>
          </cell>
          <cell r="AM116">
            <v>12800</v>
          </cell>
          <cell r="AN116">
            <v>0</v>
          </cell>
          <cell r="AO116">
            <v>0</v>
          </cell>
          <cell r="AP116">
            <v>0</v>
          </cell>
          <cell r="AQ116">
            <v>155990.25</v>
          </cell>
          <cell r="AR116">
            <v>193571</v>
          </cell>
          <cell r="AS116">
            <v>0</v>
          </cell>
          <cell r="AT116">
            <v>349561.25</v>
          </cell>
          <cell r="AU116">
            <v>0</v>
          </cell>
          <cell r="AW116">
            <v>107</v>
          </cell>
          <cell r="AX116" t="str">
            <v>GLOUCESTER</v>
          </cell>
          <cell r="BB116">
            <v>0</v>
          </cell>
          <cell r="BE116">
            <v>0</v>
          </cell>
          <cell r="BF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M116">
            <v>0</v>
          </cell>
          <cell r="BN116">
            <v>0</v>
          </cell>
          <cell r="BQ116">
            <v>-107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 t="str">
            <v/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108</v>
          </cell>
          <cell r="AI117">
            <v>108</v>
          </cell>
          <cell r="AJ117">
            <v>108</v>
          </cell>
          <cell r="AK117" t="str">
            <v>GOSHEN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W117">
            <v>108</v>
          </cell>
          <cell r="AX117" t="str">
            <v>GOSHEN</v>
          </cell>
          <cell r="BB117">
            <v>0</v>
          </cell>
          <cell r="BE117">
            <v>0</v>
          </cell>
          <cell r="BF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M117">
            <v>0</v>
          </cell>
          <cell r="BN117">
            <v>0</v>
          </cell>
          <cell r="BQ117">
            <v>-108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I118">
            <v>0</v>
          </cell>
          <cell r="J118" t="str">
            <v/>
          </cell>
          <cell r="K118">
            <v>0</v>
          </cell>
          <cell r="L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109</v>
          </cell>
          <cell r="AI118">
            <v>109</v>
          </cell>
          <cell r="AJ118">
            <v>109</v>
          </cell>
          <cell r="AK118" t="str">
            <v>GOSNOLD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W118">
            <v>109</v>
          </cell>
          <cell r="AX118" t="str">
            <v>GOSNOLD</v>
          </cell>
          <cell r="BB118">
            <v>0</v>
          </cell>
          <cell r="BE118">
            <v>0</v>
          </cell>
          <cell r="BF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M118">
            <v>0</v>
          </cell>
          <cell r="BN118">
            <v>0</v>
          </cell>
          <cell r="BQ118">
            <v>-109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48</v>
          </cell>
          <cell r="E119">
            <v>490456</v>
          </cell>
          <cell r="F119">
            <v>41528</v>
          </cell>
          <cell r="G119">
            <v>531984</v>
          </cell>
          <cell r="I119">
            <v>0</v>
          </cell>
          <cell r="J119">
            <v>0.40469618307220417</v>
          </cell>
          <cell r="K119">
            <v>41528</v>
          </cell>
          <cell r="L119">
            <v>41528</v>
          </cell>
          <cell r="N119">
            <v>490456</v>
          </cell>
          <cell r="P119">
            <v>0</v>
          </cell>
          <cell r="Q119">
            <v>0</v>
          </cell>
          <cell r="R119">
            <v>41528</v>
          </cell>
          <cell r="S119">
            <v>41528</v>
          </cell>
          <cell r="U119">
            <v>102615.25</v>
          </cell>
          <cell r="V119">
            <v>0</v>
          </cell>
          <cell r="W119">
            <v>110</v>
          </cell>
          <cell r="X119">
            <v>48</v>
          </cell>
          <cell r="Y119">
            <v>490456</v>
          </cell>
          <cell r="Z119">
            <v>0</v>
          </cell>
          <cell r="AA119">
            <v>490456</v>
          </cell>
          <cell r="AB119">
            <v>41528</v>
          </cell>
          <cell r="AC119">
            <v>531984</v>
          </cell>
          <cell r="AD119">
            <v>0</v>
          </cell>
          <cell r="AE119">
            <v>0</v>
          </cell>
          <cell r="AF119">
            <v>0</v>
          </cell>
          <cell r="AG119">
            <v>531984</v>
          </cell>
          <cell r="AI119">
            <v>110</v>
          </cell>
          <cell r="AJ119">
            <v>110</v>
          </cell>
          <cell r="AK119" t="str">
            <v>GRAFTON</v>
          </cell>
          <cell r="AL119">
            <v>490456</v>
          </cell>
          <cell r="AM119">
            <v>490781</v>
          </cell>
          <cell r="AN119">
            <v>0</v>
          </cell>
          <cell r="AO119">
            <v>0</v>
          </cell>
          <cell r="AP119">
            <v>23833.25</v>
          </cell>
          <cell r="AQ119">
            <v>13948</v>
          </cell>
          <cell r="AR119">
            <v>23306</v>
          </cell>
          <cell r="AS119">
            <v>0</v>
          </cell>
          <cell r="AT119">
            <v>61087.25</v>
          </cell>
          <cell r="AU119">
            <v>0</v>
          </cell>
          <cell r="AW119">
            <v>110</v>
          </cell>
          <cell r="AX119" t="str">
            <v>GRAFTON</v>
          </cell>
          <cell r="BB119">
            <v>0</v>
          </cell>
          <cell r="BE119">
            <v>0</v>
          </cell>
          <cell r="BF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M119">
            <v>0</v>
          </cell>
          <cell r="BN119">
            <v>0</v>
          </cell>
          <cell r="BQ119">
            <v>-110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17</v>
          </cell>
          <cell r="E120">
            <v>195018</v>
          </cell>
          <cell r="F120">
            <v>15126</v>
          </cell>
          <cell r="G120">
            <v>210144</v>
          </cell>
          <cell r="I120">
            <v>38299.525914335616</v>
          </cell>
          <cell r="J120">
            <v>0.77195035168130532</v>
          </cell>
          <cell r="K120">
            <v>15126</v>
          </cell>
          <cell r="L120">
            <v>53425.525914335616</v>
          </cell>
          <cell r="N120">
            <v>156718.47408566438</v>
          </cell>
          <cell r="P120">
            <v>0</v>
          </cell>
          <cell r="Q120">
            <v>38299.525914335616</v>
          </cell>
          <cell r="R120">
            <v>15126</v>
          </cell>
          <cell r="S120">
            <v>53425.525914335616</v>
          </cell>
          <cell r="U120">
            <v>69208.5</v>
          </cell>
          <cell r="V120">
            <v>0</v>
          </cell>
          <cell r="W120">
            <v>111</v>
          </cell>
          <cell r="X120">
            <v>17</v>
          </cell>
          <cell r="Y120">
            <v>195018</v>
          </cell>
          <cell r="Z120">
            <v>0</v>
          </cell>
          <cell r="AA120">
            <v>195018</v>
          </cell>
          <cell r="AB120">
            <v>15126</v>
          </cell>
          <cell r="AC120">
            <v>210144</v>
          </cell>
          <cell r="AD120">
            <v>0</v>
          </cell>
          <cell r="AE120">
            <v>0</v>
          </cell>
          <cell r="AF120">
            <v>0</v>
          </cell>
          <cell r="AG120">
            <v>210144</v>
          </cell>
          <cell r="AI120">
            <v>111</v>
          </cell>
          <cell r="AJ120">
            <v>111</v>
          </cell>
          <cell r="AK120" t="str">
            <v>GRANBY</v>
          </cell>
          <cell r="AL120">
            <v>195018</v>
          </cell>
          <cell r="AM120">
            <v>156640</v>
          </cell>
          <cell r="AN120">
            <v>38378</v>
          </cell>
          <cell r="AO120">
            <v>0</v>
          </cell>
          <cell r="AP120">
            <v>14194.25</v>
          </cell>
          <cell r="AQ120">
            <v>1510.25</v>
          </cell>
          <cell r="AR120">
            <v>0</v>
          </cell>
          <cell r="AS120">
            <v>0</v>
          </cell>
          <cell r="AT120">
            <v>54082.5</v>
          </cell>
          <cell r="AU120">
            <v>38299.525914335616</v>
          </cell>
          <cell r="AW120">
            <v>111</v>
          </cell>
          <cell r="AX120" t="str">
            <v>GRANBY</v>
          </cell>
          <cell r="BB120">
            <v>0</v>
          </cell>
          <cell r="BE120">
            <v>0</v>
          </cell>
          <cell r="BF120">
            <v>0</v>
          </cell>
          <cell r="BH120">
            <v>0</v>
          </cell>
          <cell r="BI120">
            <v>38378</v>
          </cell>
          <cell r="BJ120">
            <v>38378</v>
          </cell>
          <cell r="BK120">
            <v>0</v>
          </cell>
          <cell r="BM120">
            <v>0</v>
          </cell>
          <cell r="BN120">
            <v>0</v>
          </cell>
          <cell r="BQ120">
            <v>-111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  <cell r="J121" t="str">
            <v/>
          </cell>
          <cell r="K121">
            <v>0</v>
          </cell>
          <cell r="L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112</v>
          </cell>
          <cell r="AI121">
            <v>112</v>
          </cell>
          <cell r="AJ121">
            <v>112</v>
          </cell>
          <cell r="AK121" t="str">
            <v>GRANVILLE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W121">
            <v>112</v>
          </cell>
          <cell r="AX121" t="str">
            <v>GRANVILLE</v>
          </cell>
          <cell r="BB121">
            <v>0</v>
          </cell>
          <cell r="BE121">
            <v>0</v>
          </cell>
          <cell r="BF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M121">
            <v>0</v>
          </cell>
          <cell r="BN121">
            <v>0</v>
          </cell>
          <cell r="BP121" t="str">
            <v>fy13</v>
          </cell>
          <cell r="BQ121">
            <v>-112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  <cell r="J122" t="str">
            <v/>
          </cell>
          <cell r="K122">
            <v>0</v>
          </cell>
          <cell r="L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113</v>
          </cell>
          <cell r="AI122">
            <v>113</v>
          </cell>
          <cell r="AJ122">
            <v>113</v>
          </cell>
          <cell r="AK122" t="str">
            <v>GREAT BARRINGTON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W122">
            <v>113</v>
          </cell>
          <cell r="AX122" t="str">
            <v>GREAT BARRINGTON</v>
          </cell>
          <cell r="BB122">
            <v>0</v>
          </cell>
          <cell r="BE122">
            <v>0</v>
          </cell>
          <cell r="BF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M122">
            <v>0</v>
          </cell>
          <cell r="BN122">
            <v>0</v>
          </cell>
          <cell r="BQ122">
            <v>-113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101</v>
          </cell>
          <cell r="E123">
            <v>1135586</v>
          </cell>
          <cell r="F123">
            <v>90116</v>
          </cell>
          <cell r="G123">
            <v>1225702</v>
          </cell>
          <cell r="I123">
            <v>0</v>
          </cell>
          <cell r="J123">
            <v>0.56040458878052801</v>
          </cell>
          <cell r="K123">
            <v>90116</v>
          </cell>
          <cell r="L123">
            <v>90116</v>
          </cell>
          <cell r="N123">
            <v>1135586</v>
          </cell>
          <cell r="P123">
            <v>0</v>
          </cell>
          <cell r="Q123">
            <v>0</v>
          </cell>
          <cell r="R123">
            <v>90116</v>
          </cell>
          <cell r="S123">
            <v>90116</v>
          </cell>
          <cell r="U123">
            <v>160805.25</v>
          </cell>
          <cell r="V123">
            <v>0</v>
          </cell>
          <cell r="W123">
            <v>114</v>
          </cell>
          <cell r="X123">
            <v>101</v>
          </cell>
          <cell r="Y123">
            <v>1135586</v>
          </cell>
          <cell r="Z123">
            <v>0</v>
          </cell>
          <cell r="AA123">
            <v>1135586</v>
          </cell>
          <cell r="AB123">
            <v>90116</v>
          </cell>
          <cell r="AC123">
            <v>1225702</v>
          </cell>
          <cell r="AD123">
            <v>0</v>
          </cell>
          <cell r="AE123">
            <v>0</v>
          </cell>
          <cell r="AF123">
            <v>0</v>
          </cell>
          <cell r="AG123">
            <v>1225702</v>
          </cell>
          <cell r="AI123">
            <v>114</v>
          </cell>
          <cell r="AJ123">
            <v>114</v>
          </cell>
          <cell r="AK123" t="str">
            <v>GREENFIELD</v>
          </cell>
          <cell r="AL123">
            <v>1135586</v>
          </cell>
          <cell r="AM123">
            <v>1148912</v>
          </cell>
          <cell r="AN123">
            <v>0</v>
          </cell>
          <cell r="AO123">
            <v>0</v>
          </cell>
          <cell r="AP123">
            <v>34723.75</v>
          </cell>
          <cell r="AQ123">
            <v>8027</v>
          </cell>
          <cell r="AR123">
            <v>27938.5</v>
          </cell>
          <cell r="AS123">
            <v>0</v>
          </cell>
          <cell r="AT123">
            <v>70689.25</v>
          </cell>
          <cell r="AU123">
            <v>0</v>
          </cell>
          <cell r="AW123">
            <v>114</v>
          </cell>
          <cell r="AX123" t="str">
            <v>GREENFIELD</v>
          </cell>
          <cell r="BB123">
            <v>0</v>
          </cell>
          <cell r="BE123">
            <v>0</v>
          </cell>
          <cell r="BF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M123">
            <v>0</v>
          </cell>
          <cell r="BN123">
            <v>0</v>
          </cell>
          <cell r="BQ123">
            <v>-114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I124">
            <v>0</v>
          </cell>
          <cell r="J124" t="str">
            <v/>
          </cell>
          <cell r="K124">
            <v>0</v>
          </cell>
          <cell r="L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115</v>
          </cell>
          <cell r="AI124">
            <v>115</v>
          </cell>
          <cell r="AJ124">
            <v>115</v>
          </cell>
          <cell r="AK124" t="str">
            <v>GROTON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W124">
            <v>115</v>
          </cell>
          <cell r="AX124" t="str">
            <v>GROTON</v>
          </cell>
          <cell r="BB124">
            <v>0</v>
          </cell>
          <cell r="BE124">
            <v>0</v>
          </cell>
          <cell r="BF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M124">
            <v>0</v>
          </cell>
          <cell r="BN124">
            <v>0</v>
          </cell>
          <cell r="BQ124">
            <v>-115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J125" t="str">
            <v/>
          </cell>
          <cell r="K125">
            <v>0</v>
          </cell>
          <cell r="L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116</v>
          </cell>
          <cell r="AI125">
            <v>116</v>
          </cell>
          <cell r="AJ125">
            <v>116</v>
          </cell>
          <cell r="AK125" t="str">
            <v>GROVELAND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W125">
            <v>116</v>
          </cell>
          <cell r="AX125" t="str">
            <v>GROVELAND</v>
          </cell>
          <cell r="BB125">
            <v>0</v>
          </cell>
          <cell r="BE125">
            <v>0</v>
          </cell>
          <cell r="BF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M125">
            <v>0</v>
          </cell>
          <cell r="BN125">
            <v>0</v>
          </cell>
          <cell r="BQ125">
            <v>-116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35</v>
          </cell>
          <cell r="E126">
            <v>457253</v>
          </cell>
          <cell r="F126">
            <v>31167</v>
          </cell>
          <cell r="G126">
            <v>488420</v>
          </cell>
          <cell r="I126">
            <v>76670.904605413962</v>
          </cell>
          <cell r="J126">
            <v>0.69882579306613157</v>
          </cell>
          <cell r="K126">
            <v>31167</v>
          </cell>
          <cell r="L126">
            <v>107837.90460541396</v>
          </cell>
          <cell r="N126">
            <v>380582.09539458604</v>
          </cell>
          <cell r="P126">
            <v>0</v>
          </cell>
          <cell r="Q126">
            <v>76670.904605413962</v>
          </cell>
          <cell r="R126">
            <v>31167</v>
          </cell>
          <cell r="S126">
            <v>107837.90460541396</v>
          </cell>
          <cell r="U126">
            <v>154313</v>
          </cell>
          <cell r="V126">
            <v>0</v>
          </cell>
          <cell r="W126">
            <v>117</v>
          </cell>
          <cell r="X126">
            <v>35</v>
          </cell>
          <cell r="Y126">
            <v>457253</v>
          </cell>
          <cell r="Z126">
            <v>0</v>
          </cell>
          <cell r="AA126">
            <v>457253</v>
          </cell>
          <cell r="AB126">
            <v>31167</v>
          </cell>
          <cell r="AC126">
            <v>488420</v>
          </cell>
          <cell r="AD126">
            <v>0</v>
          </cell>
          <cell r="AE126">
            <v>0</v>
          </cell>
          <cell r="AF126">
            <v>0</v>
          </cell>
          <cell r="AG126">
            <v>488420</v>
          </cell>
          <cell r="AI126">
            <v>117</v>
          </cell>
          <cell r="AJ126">
            <v>117</v>
          </cell>
          <cell r="AK126" t="str">
            <v>HADLEY</v>
          </cell>
          <cell r="AL126">
            <v>457253</v>
          </cell>
          <cell r="AM126">
            <v>380425</v>
          </cell>
          <cell r="AN126">
            <v>76828</v>
          </cell>
          <cell r="AO126">
            <v>15796.5</v>
          </cell>
          <cell r="AP126">
            <v>26926.75</v>
          </cell>
          <cell r="AQ126">
            <v>3594.75</v>
          </cell>
          <cell r="AR126">
            <v>0</v>
          </cell>
          <cell r="AS126">
            <v>0</v>
          </cell>
          <cell r="AT126">
            <v>123146</v>
          </cell>
          <cell r="AU126">
            <v>76670.904605413962</v>
          </cell>
          <cell r="AW126">
            <v>117</v>
          </cell>
          <cell r="AX126" t="str">
            <v>HADLEY</v>
          </cell>
          <cell r="BB126">
            <v>0</v>
          </cell>
          <cell r="BE126">
            <v>0</v>
          </cell>
          <cell r="BF126">
            <v>0</v>
          </cell>
          <cell r="BH126">
            <v>0</v>
          </cell>
          <cell r="BI126">
            <v>76828</v>
          </cell>
          <cell r="BJ126">
            <v>76828</v>
          </cell>
          <cell r="BK126">
            <v>0</v>
          </cell>
          <cell r="BM126">
            <v>0</v>
          </cell>
          <cell r="BN126">
            <v>0</v>
          </cell>
          <cell r="BQ126">
            <v>-117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</v>
          </cell>
          <cell r="E127">
            <v>11212</v>
          </cell>
          <cell r="F127">
            <v>893</v>
          </cell>
          <cell r="G127">
            <v>12105</v>
          </cell>
          <cell r="I127">
            <v>11189.074067213793</v>
          </cell>
          <cell r="J127">
            <v>0.99810607742369206</v>
          </cell>
          <cell r="K127">
            <v>893</v>
          </cell>
          <cell r="L127">
            <v>12082.074067213793</v>
          </cell>
          <cell r="N127">
            <v>22.925932786207341</v>
          </cell>
          <cell r="P127">
            <v>0</v>
          </cell>
          <cell r="Q127">
            <v>11189.074067213793</v>
          </cell>
          <cell r="R127">
            <v>893</v>
          </cell>
          <cell r="S127">
            <v>12082.074067213793</v>
          </cell>
          <cell r="U127">
            <v>12105</v>
          </cell>
          <cell r="V127">
            <v>0</v>
          </cell>
          <cell r="W127">
            <v>118</v>
          </cell>
          <cell r="X127">
            <v>1</v>
          </cell>
          <cell r="Y127">
            <v>11212</v>
          </cell>
          <cell r="Z127">
            <v>0</v>
          </cell>
          <cell r="AA127">
            <v>11212</v>
          </cell>
          <cell r="AB127">
            <v>893</v>
          </cell>
          <cell r="AC127">
            <v>12105</v>
          </cell>
          <cell r="AD127">
            <v>0</v>
          </cell>
          <cell r="AE127">
            <v>0</v>
          </cell>
          <cell r="AF127">
            <v>0</v>
          </cell>
          <cell r="AG127">
            <v>12105</v>
          </cell>
          <cell r="AI127">
            <v>118</v>
          </cell>
          <cell r="AJ127">
            <v>118</v>
          </cell>
          <cell r="AK127" t="str">
            <v>HALIFAX</v>
          </cell>
          <cell r="AL127">
            <v>11212</v>
          </cell>
          <cell r="AM127">
            <v>0</v>
          </cell>
          <cell r="AN127">
            <v>11212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11212</v>
          </cell>
          <cell r="AU127">
            <v>11189.074067213793</v>
          </cell>
          <cell r="AW127">
            <v>118</v>
          </cell>
          <cell r="AX127" t="str">
            <v>HALIFAX</v>
          </cell>
          <cell r="BB127">
            <v>0</v>
          </cell>
          <cell r="BE127">
            <v>0</v>
          </cell>
          <cell r="BF127">
            <v>0</v>
          </cell>
          <cell r="BH127">
            <v>0</v>
          </cell>
          <cell r="BI127">
            <v>11212</v>
          </cell>
          <cell r="BJ127">
            <v>11212</v>
          </cell>
          <cell r="BK127">
            <v>0</v>
          </cell>
          <cell r="BM127">
            <v>0</v>
          </cell>
          <cell r="BN127">
            <v>0</v>
          </cell>
          <cell r="BQ127">
            <v>-118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 t="str">
            <v/>
          </cell>
          <cell r="K128">
            <v>0</v>
          </cell>
          <cell r="L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119</v>
          </cell>
          <cell r="AI128">
            <v>119</v>
          </cell>
          <cell r="AJ128">
            <v>119</v>
          </cell>
          <cell r="AK128" t="str">
            <v>HAMILTON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W128">
            <v>119</v>
          </cell>
          <cell r="AX128" t="str">
            <v>HAMILTON</v>
          </cell>
          <cell r="BB128">
            <v>0</v>
          </cell>
          <cell r="BE128">
            <v>0</v>
          </cell>
          <cell r="BF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M128">
            <v>0</v>
          </cell>
          <cell r="BN128">
            <v>0</v>
          </cell>
          <cell r="BQ128">
            <v>-119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 t="str">
            <v/>
          </cell>
          <cell r="K129">
            <v>0</v>
          </cell>
          <cell r="L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120</v>
          </cell>
          <cell r="AI129">
            <v>120</v>
          </cell>
          <cell r="AJ129">
            <v>120</v>
          </cell>
          <cell r="AK129" t="str">
            <v>HAMPDEN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W129">
            <v>120</v>
          </cell>
          <cell r="AX129" t="str">
            <v>HAMPDEN</v>
          </cell>
          <cell r="BB129">
            <v>0</v>
          </cell>
          <cell r="BE129">
            <v>0</v>
          </cell>
          <cell r="BF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M129">
            <v>0</v>
          </cell>
          <cell r="BN129">
            <v>0</v>
          </cell>
          <cell r="BQ129">
            <v>-120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I130">
            <v>0</v>
          </cell>
          <cell r="J130" t="str">
            <v/>
          </cell>
          <cell r="K130">
            <v>0</v>
          </cell>
          <cell r="L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7824</v>
          </cell>
          <cell r="V130">
            <v>0</v>
          </cell>
          <cell r="W130">
            <v>121</v>
          </cell>
          <cell r="AI130">
            <v>121</v>
          </cell>
          <cell r="AJ130">
            <v>121</v>
          </cell>
          <cell r="AK130" t="str">
            <v>HANCOCK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5373</v>
          </cell>
          <cell r="AR130">
            <v>2451</v>
          </cell>
          <cell r="AS130">
            <v>0</v>
          </cell>
          <cell r="AT130">
            <v>7824</v>
          </cell>
          <cell r="AU130">
            <v>0</v>
          </cell>
          <cell r="AW130">
            <v>121</v>
          </cell>
          <cell r="AX130" t="str">
            <v>HANCOCK</v>
          </cell>
          <cell r="BB130">
            <v>0</v>
          </cell>
          <cell r="BE130">
            <v>0</v>
          </cell>
          <cell r="BF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M130">
            <v>0</v>
          </cell>
          <cell r="BN130">
            <v>0</v>
          </cell>
          <cell r="BQ130">
            <v>-121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32</v>
          </cell>
          <cell r="E131">
            <v>322656</v>
          </cell>
          <cell r="F131">
            <v>28576</v>
          </cell>
          <cell r="G131">
            <v>351232</v>
          </cell>
          <cell r="I131">
            <v>13604.125729955265</v>
          </cell>
          <cell r="J131">
            <v>0.8136245191895658</v>
          </cell>
          <cell r="K131">
            <v>28576</v>
          </cell>
          <cell r="L131">
            <v>42180.125729955267</v>
          </cell>
          <cell r="N131">
            <v>309051.87427004473</v>
          </cell>
          <cell r="P131">
            <v>0</v>
          </cell>
          <cell r="Q131">
            <v>13604.125729955265</v>
          </cell>
          <cell r="R131">
            <v>28576</v>
          </cell>
          <cell r="S131">
            <v>42180.125729955267</v>
          </cell>
          <cell r="U131">
            <v>51842.25</v>
          </cell>
          <cell r="V131">
            <v>0</v>
          </cell>
          <cell r="W131">
            <v>122</v>
          </cell>
          <cell r="X131">
            <v>32</v>
          </cell>
          <cell r="Y131">
            <v>322656</v>
          </cell>
          <cell r="Z131">
            <v>0</v>
          </cell>
          <cell r="AA131">
            <v>322656</v>
          </cell>
          <cell r="AB131">
            <v>28576</v>
          </cell>
          <cell r="AC131">
            <v>351232</v>
          </cell>
          <cell r="AD131">
            <v>0</v>
          </cell>
          <cell r="AE131">
            <v>0</v>
          </cell>
          <cell r="AF131">
            <v>0</v>
          </cell>
          <cell r="AG131">
            <v>351232</v>
          </cell>
          <cell r="AI131">
            <v>122</v>
          </cell>
          <cell r="AJ131">
            <v>122</v>
          </cell>
          <cell r="AK131" t="str">
            <v>HANOVER</v>
          </cell>
          <cell r="AL131">
            <v>322656</v>
          </cell>
          <cell r="AM131">
            <v>309024</v>
          </cell>
          <cell r="AN131">
            <v>13632</v>
          </cell>
          <cell r="AO131">
            <v>2677.75</v>
          </cell>
          <cell r="AP131">
            <v>853.25</v>
          </cell>
          <cell r="AQ131">
            <v>0</v>
          </cell>
          <cell r="AR131">
            <v>6103.25</v>
          </cell>
          <cell r="AS131">
            <v>0</v>
          </cell>
          <cell r="AT131">
            <v>23266.25</v>
          </cell>
          <cell r="AU131">
            <v>13604.125729955265</v>
          </cell>
          <cell r="AW131">
            <v>122</v>
          </cell>
          <cell r="AX131" t="str">
            <v>HANOVER</v>
          </cell>
          <cell r="BB131">
            <v>0</v>
          </cell>
          <cell r="BE131">
            <v>0</v>
          </cell>
          <cell r="BF131">
            <v>0</v>
          </cell>
          <cell r="BH131">
            <v>0</v>
          </cell>
          <cell r="BI131">
            <v>13632</v>
          </cell>
          <cell r="BJ131">
            <v>13632</v>
          </cell>
          <cell r="BK131">
            <v>0</v>
          </cell>
          <cell r="BM131">
            <v>0</v>
          </cell>
          <cell r="BN131">
            <v>0</v>
          </cell>
          <cell r="BQ131">
            <v>-122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 t="str">
            <v/>
          </cell>
          <cell r="K132">
            <v>0</v>
          </cell>
          <cell r="L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123</v>
          </cell>
          <cell r="AI132">
            <v>123</v>
          </cell>
          <cell r="AJ132">
            <v>123</v>
          </cell>
          <cell r="AK132" t="str">
            <v>HANSON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W132">
            <v>123</v>
          </cell>
          <cell r="AX132" t="str">
            <v>HANSON</v>
          </cell>
          <cell r="BB132">
            <v>0</v>
          </cell>
          <cell r="BE132">
            <v>0</v>
          </cell>
          <cell r="BF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M132">
            <v>0</v>
          </cell>
          <cell r="BN132">
            <v>0</v>
          </cell>
          <cell r="BQ132">
            <v>-123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  <cell r="J133" t="str">
            <v/>
          </cell>
          <cell r="K133">
            <v>0</v>
          </cell>
          <cell r="L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124</v>
          </cell>
          <cell r="AI133">
            <v>124</v>
          </cell>
          <cell r="AJ133">
            <v>124</v>
          </cell>
          <cell r="AK133" t="str">
            <v>HARDWICK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W133">
            <v>124</v>
          </cell>
          <cell r="AX133" t="str">
            <v>HARDWICK</v>
          </cell>
          <cell r="BB133">
            <v>0</v>
          </cell>
          <cell r="BE133">
            <v>0</v>
          </cell>
          <cell r="BF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M133">
            <v>0</v>
          </cell>
          <cell r="BN133">
            <v>0</v>
          </cell>
          <cell r="BQ133">
            <v>-124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24</v>
          </cell>
          <cell r="E134">
            <v>321012</v>
          </cell>
          <cell r="F134">
            <v>21316</v>
          </cell>
          <cell r="G134">
            <v>342328</v>
          </cell>
          <cell r="I134">
            <v>48220.19888099387</v>
          </cell>
          <cell r="J134">
            <v>0.68902809801890008</v>
          </cell>
          <cell r="K134">
            <v>21316</v>
          </cell>
          <cell r="L134">
            <v>69536.198880993878</v>
          </cell>
          <cell r="N134">
            <v>272791.80111900612</v>
          </cell>
          <cell r="P134">
            <v>0</v>
          </cell>
          <cell r="Q134">
            <v>48220.19888099387</v>
          </cell>
          <cell r="R134">
            <v>21316</v>
          </cell>
          <cell r="S134">
            <v>69536.198880993878</v>
          </cell>
          <cell r="U134">
            <v>100919.25</v>
          </cell>
          <cell r="V134">
            <v>0</v>
          </cell>
          <cell r="W134">
            <v>125</v>
          </cell>
          <cell r="X134">
            <v>24</v>
          </cell>
          <cell r="Y134">
            <v>321012</v>
          </cell>
          <cell r="Z134">
            <v>0</v>
          </cell>
          <cell r="AA134">
            <v>321012</v>
          </cell>
          <cell r="AB134">
            <v>21316</v>
          </cell>
          <cell r="AC134">
            <v>342328</v>
          </cell>
          <cell r="AD134">
            <v>0</v>
          </cell>
          <cell r="AE134">
            <v>0</v>
          </cell>
          <cell r="AF134">
            <v>0</v>
          </cell>
          <cell r="AG134">
            <v>342328</v>
          </cell>
          <cell r="AI134">
            <v>125</v>
          </cell>
          <cell r="AJ134">
            <v>125</v>
          </cell>
          <cell r="AK134" t="str">
            <v>HARVARD</v>
          </cell>
          <cell r="AL134">
            <v>321012</v>
          </cell>
          <cell r="AM134">
            <v>272693</v>
          </cell>
          <cell r="AN134">
            <v>48319</v>
          </cell>
          <cell r="AO134">
            <v>1543.25</v>
          </cell>
          <cell r="AP134">
            <v>25259</v>
          </cell>
          <cell r="AQ134">
            <v>0</v>
          </cell>
          <cell r="AR134">
            <v>4482</v>
          </cell>
          <cell r="AS134">
            <v>0</v>
          </cell>
          <cell r="AT134">
            <v>79603.25</v>
          </cell>
          <cell r="AU134">
            <v>48220.19888099387</v>
          </cell>
          <cell r="AW134">
            <v>125</v>
          </cell>
          <cell r="AX134" t="str">
            <v>HARVARD</v>
          </cell>
          <cell r="BB134">
            <v>0</v>
          </cell>
          <cell r="BE134">
            <v>0</v>
          </cell>
          <cell r="BF134">
            <v>0</v>
          </cell>
          <cell r="BH134">
            <v>0</v>
          </cell>
          <cell r="BI134">
            <v>48319</v>
          </cell>
          <cell r="BJ134">
            <v>48319</v>
          </cell>
          <cell r="BK134">
            <v>0</v>
          </cell>
          <cell r="BM134">
            <v>0</v>
          </cell>
          <cell r="BN134">
            <v>0</v>
          </cell>
          <cell r="BQ134">
            <v>-125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I135">
            <v>0</v>
          </cell>
          <cell r="J135" t="str">
            <v/>
          </cell>
          <cell r="K135">
            <v>0</v>
          </cell>
          <cell r="L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12456.5</v>
          </cell>
          <cell r="V135">
            <v>0</v>
          </cell>
          <cell r="W135">
            <v>126</v>
          </cell>
          <cell r="AI135">
            <v>126</v>
          </cell>
          <cell r="AJ135">
            <v>126</v>
          </cell>
          <cell r="AK135" t="str">
            <v>HARWICH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12456.5</v>
          </cell>
          <cell r="AR135">
            <v>0</v>
          </cell>
          <cell r="AS135">
            <v>0</v>
          </cell>
          <cell r="AT135">
            <v>12456.5</v>
          </cell>
          <cell r="AU135">
            <v>0</v>
          </cell>
          <cell r="AW135">
            <v>126</v>
          </cell>
          <cell r="AX135" t="str">
            <v>HARWICH</v>
          </cell>
          <cell r="BB135">
            <v>0</v>
          </cell>
          <cell r="BE135">
            <v>0</v>
          </cell>
          <cell r="BF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M135">
            <v>0</v>
          </cell>
          <cell r="BN135">
            <v>0</v>
          </cell>
          <cell r="BP135" t="str">
            <v>fy13</v>
          </cell>
          <cell r="BQ135">
            <v>-126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10</v>
          </cell>
          <cell r="E136">
            <v>113166</v>
          </cell>
          <cell r="F136">
            <v>8908</v>
          </cell>
          <cell r="G136">
            <v>122074</v>
          </cell>
          <cell r="I136">
            <v>702.56048370660994</v>
          </cell>
          <cell r="J136">
            <v>0.34784637320568645</v>
          </cell>
          <cell r="K136">
            <v>8908</v>
          </cell>
          <cell r="L136">
            <v>9610.5604837066094</v>
          </cell>
          <cell r="N136">
            <v>112463.43951629339</v>
          </cell>
          <cell r="P136">
            <v>0</v>
          </cell>
          <cell r="Q136">
            <v>702.56048370660994</v>
          </cell>
          <cell r="R136">
            <v>8908</v>
          </cell>
          <cell r="S136">
            <v>9610.5604837066094</v>
          </cell>
          <cell r="U136">
            <v>27628.75</v>
          </cell>
          <cell r="V136">
            <v>0</v>
          </cell>
          <cell r="W136">
            <v>127</v>
          </cell>
          <cell r="X136">
            <v>10</v>
          </cell>
          <cell r="Y136">
            <v>113166</v>
          </cell>
          <cell r="Z136">
            <v>0</v>
          </cell>
          <cell r="AA136">
            <v>113166</v>
          </cell>
          <cell r="AB136">
            <v>8908</v>
          </cell>
          <cell r="AC136">
            <v>122074</v>
          </cell>
          <cell r="AD136">
            <v>0</v>
          </cell>
          <cell r="AE136">
            <v>0</v>
          </cell>
          <cell r="AF136">
            <v>0</v>
          </cell>
          <cell r="AG136">
            <v>122074</v>
          </cell>
          <cell r="AI136">
            <v>127</v>
          </cell>
          <cell r="AJ136">
            <v>127</v>
          </cell>
          <cell r="AK136" t="str">
            <v>HATFIELD</v>
          </cell>
          <cell r="AL136">
            <v>113166</v>
          </cell>
          <cell r="AM136">
            <v>112462</v>
          </cell>
          <cell r="AN136">
            <v>704</v>
          </cell>
          <cell r="AO136">
            <v>0</v>
          </cell>
          <cell r="AP136">
            <v>13396.75</v>
          </cell>
          <cell r="AQ136">
            <v>0</v>
          </cell>
          <cell r="AR136">
            <v>4620</v>
          </cell>
          <cell r="AS136">
            <v>0</v>
          </cell>
          <cell r="AT136">
            <v>18720.75</v>
          </cell>
          <cell r="AU136">
            <v>702.56048370660994</v>
          </cell>
          <cell r="AW136">
            <v>127</v>
          </cell>
          <cell r="AX136" t="str">
            <v>HATFIELD</v>
          </cell>
          <cell r="BB136">
            <v>0</v>
          </cell>
          <cell r="BE136">
            <v>0</v>
          </cell>
          <cell r="BF136">
            <v>0</v>
          </cell>
          <cell r="BH136">
            <v>0</v>
          </cell>
          <cell r="BI136">
            <v>704</v>
          </cell>
          <cell r="BJ136">
            <v>704</v>
          </cell>
          <cell r="BK136">
            <v>0</v>
          </cell>
          <cell r="BM136">
            <v>0</v>
          </cell>
          <cell r="BN136">
            <v>0</v>
          </cell>
          <cell r="BQ136">
            <v>-127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311</v>
          </cell>
          <cell r="E137">
            <v>2810665</v>
          </cell>
          <cell r="F137">
            <v>277723</v>
          </cell>
          <cell r="G137">
            <v>3088388</v>
          </cell>
          <cell r="I137">
            <v>164920.08581873146</v>
          </cell>
          <cell r="J137">
            <v>0.79634194361334487</v>
          </cell>
          <cell r="K137">
            <v>277723</v>
          </cell>
          <cell r="L137">
            <v>442643.08581873146</v>
          </cell>
          <cell r="N137">
            <v>2645744.9141812688</v>
          </cell>
          <cell r="P137">
            <v>0</v>
          </cell>
          <cell r="Q137">
            <v>164920.08581873146</v>
          </cell>
          <cell r="R137">
            <v>277723</v>
          </cell>
          <cell r="S137">
            <v>442643.08581873146</v>
          </cell>
          <cell r="U137">
            <v>555845.5</v>
          </cell>
          <cell r="V137">
            <v>0</v>
          </cell>
          <cell r="W137">
            <v>128</v>
          </cell>
          <cell r="X137">
            <v>311</v>
          </cell>
          <cell r="Y137">
            <v>2810665</v>
          </cell>
          <cell r="Z137">
            <v>0</v>
          </cell>
          <cell r="AA137">
            <v>2810665</v>
          </cell>
          <cell r="AB137">
            <v>277723</v>
          </cell>
          <cell r="AC137">
            <v>3088388</v>
          </cell>
          <cell r="AD137">
            <v>0</v>
          </cell>
          <cell r="AE137">
            <v>0</v>
          </cell>
          <cell r="AF137">
            <v>0</v>
          </cell>
          <cell r="AG137">
            <v>3088388</v>
          </cell>
          <cell r="AI137">
            <v>128</v>
          </cell>
          <cell r="AJ137">
            <v>128</v>
          </cell>
          <cell r="AK137" t="str">
            <v>HAVERHILL</v>
          </cell>
          <cell r="AL137">
            <v>2810665</v>
          </cell>
          <cell r="AM137">
            <v>2645407</v>
          </cell>
          <cell r="AN137">
            <v>165258</v>
          </cell>
          <cell r="AO137">
            <v>21917.25</v>
          </cell>
          <cell r="AP137">
            <v>25608.5</v>
          </cell>
          <cell r="AQ137">
            <v>0</v>
          </cell>
          <cell r="AR137">
            <v>65338.75</v>
          </cell>
          <cell r="AS137">
            <v>0</v>
          </cell>
          <cell r="AT137">
            <v>278122.5</v>
          </cell>
          <cell r="AU137">
            <v>164920.08581873146</v>
          </cell>
          <cell r="AW137">
            <v>128</v>
          </cell>
          <cell r="AX137" t="str">
            <v>HAVERHILL</v>
          </cell>
          <cell r="BB137">
            <v>0</v>
          </cell>
          <cell r="BE137">
            <v>0</v>
          </cell>
          <cell r="BF137">
            <v>0</v>
          </cell>
          <cell r="BH137">
            <v>0</v>
          </cell>
          <cell r="BI137">
            <v>165258</v>
          </cell>
          <cell r="BJ137">
            <v>165258</v>
          </cell>
          <cell r="BK137">
            <v>0</v>
          </cell>
          <cell r="BM137">
            <v>0</v>
          </cell>
          <cell r="BN137">
            <v>0</v>
          </cell>
          <cell r="BQ137">
            <v>-128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I138">
            <v>0</v>
          </cell>
          <cell r="J138" t="str">
            <v/>
          </cell>
          <cell r="K138">
            <v>0</v>
          </cell>
          <cell r="L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129</v>
          </cell>
          <cell r="AI138">
            <v>129</v>
          </cell>
          <cell r="AJ138">
            <v>129</v>
          </cell>
          <cell r="AK138" t="str">
            <v>HAWLEY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W138">
            <v>129</v>
          </cell>
          <cell r="AX138" t="str">
            <v>HAWLEY</v>
          </cell>
          <cell r="BB138">
            <v>0</v>
          </cell>
          <cell r="BE138">
            <v>0</v>
          </cell>
          <cell r="BF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M138">
            <v>0</v>
          </cell>
          <cell r="BN138">
            <v>0</v>
          </cell>
          <cell r="BQ138">
            <v>-129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I139">
            <v>0</v>
          </cell>
          <cell r="J139" t="str">
            <v/>
          </cell>
          <cell r="K139">
            <v>0</v>
          </cell>
          <cell r="L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130</v>
          </cell>
          <cell r="AI139">
            <v>130</v>
          </cell>
          <cell r="AJ139">
            <v>130</v>
          </cell>
          <cell r="AK139" t="str">
            <v>HEATH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W139">
            <v>130</v>
          </cell>
          <cell r="AX139" t="str">
            <v>HEATH</v>
          </cell>
          <cell r="BB139">
            <v>0</v>
          </cell>
          <cell r="BE139">
            <v>0</v>
          </cell>
          <cell r="BF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M139">
            <v>0</v>
          </cell>
          <cell r="BN139">
            <v>0</v>
          </cell>
          <cell r="BQ139">
            <v>-130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5</v>
          </cell>
          <cell r="E140">
            <v>58169</v>
          </cell>
          <cell r="F140">
            <v>4465</v>
          </cell>
          <cell r="G140">
            <v>62634</v>
          </cell>
          <cell r="I140">
            <v>1591.7385958977882</v>
          </cell>
          <cell r="J140">
            <v>0.66634452895074414</v>
          </cell>
          <cell r="K140">
            <v>4465</v>
          </cell>
          <cell r="L140">
            <v>6056.7385958977884</v>
          </cell>
          <cell r="N140">
            <v>56577.26140410221</v>
          </cell>
          <cell r="P140">
            <v>0</v>
          </cell>
          <cell r="Q140">
            <v>1591.7385958977882</v>
          </cell>
          <cell r="R140">
            <v>4465</v>
          </cell>
          <cell r="S140">
            <v>6056.7385958977884</v>
          </cell>
          <cell r="U140">
            <v>9089.5</v>
          </cell>
          <cell r="V140">
            <v>0</v>
          </cell>
          <cell r="W140">
            <v>131</v>
          </cell>
          <cell r="X140">
            <v>5</v>
          </cell>
          <cell r="Y140">
            <v>58169</v>
          </cell>
          <cell r="Z140">
            <v>0</v>
          </cell>
          <cell r="AA140">
            <v>58169</v>
          </cell>
          <cell r="AB140">
            <v>4465</v>
          </cell>
          <cell r="AC140">
            <v>62634</v>
          </cell>
          <cell r="AD140">
            <v>0</v>
          </cell>
          <cell r="AE140">
            <v>0</v>
          </cell>
          <cell r="AF140">
            <v>0</v>
          </cell>
          <cell r="AG140">
            <v>62634</v>
          </cell>
          <cell r="AI140">
            <v>131</v>
          </cell>
          <cell r="AJ140">
            <v>131</v>
          </cell>
          <cell r="AK140" t="str">
            <v>HINGHAM</v>
          </cell>
          <cell r="AL140">
            <v>58169</v>
          </cell>
          <cell r="AM140">
            <v>56574</v>
          </cell>
          <cell r="AN140">
            <v>1595</v>
          </cell>
          <cell r="AO140">
            <v>2903.75</v>
          </cell>
          <cell r="AP140">
            <v>125.75</v>
          </cell>
          <cell r="AQ140">
            <v>0</v>
          </cell>
          <cell r="AR140">
            <v>0</v>
          </cell>
          <cell r="AS140">
            <v>0</v>
          </cell>
          <cell r="AT140">
            <v>4624.5</v>
          </cell>
          <cell r="AU140">
            <v>1591.7385958977882</v>
          </cell>
          <cell r="AW140">
            <v>131</v>
          </cell>
          <cell r="AX140" t="str">
            <v>HINGHAM</v>
          </cell>
          <cell r="BB140">
            <v>0</v>
          </cell>
          <cell r="BE140">
            <v>0</v>
          </cell>
          <cell r="BF140">
            <v>0</v>
          </cell>
          <cell r="BH140">
            <v>0</v>
          </cell>
          <cell r="BI140">
            <v>1595</v>
          </cell>
          <cell r="BJ140">
            <v>1595</v>
          </cell>
          <cell r="BK140">
            <v>0</v>
          </cell>
          <cell r="BM140">
            <v>0</v>
          </cell>
          <cell r="BN140">
            <v>0</v>
          </cell>
          <cell r="BQ140">
            <v>-131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I141">
            <v>0</v>
          </cell>
          <cell r="J141" t="str">
            <v/>
          </cell>
          <cell r="K141">
            <v>0</v>
          </cell>
          <cell r="L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132</v>
          </cell>
          <cell r="AI141">
            <v>132</v>
          </cell>
          <cell r="AJ141">
            <v>132</v>
          </cell>
          <cell r="AK141" t="str">
            <v>HINSDALE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W141">
            <v>132</v>
          </cell>
          <cell r="AX141" t="str">
            <v>HINSDALE</v>
          </cell>
          <cell r="BB141">
            <v>0</v>
          </cell>
          <cell r="BE141">
            <v>0</v>
          </cell>
          <cell r="BF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M141">
            <v>0</v>
          </cell>
          <cell r="BN141">
            <v>0</v>
          </cell>
          <cell r="BQ141">
            <v>-132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18</v>
          </cell>
          <cell r="E142">
            <v>197344</v>
          </cell>
          <cell r="F142">
            <v>15927</v>
          </cell>
          <cell r="G142">
            <v>213271</v>
          </cell>
          <cell r="I142">
            <v>0</v>
          </cell>
          <cell r="J142">
            <v>0.44211885049654054</v>
          </cell>
          <cell r="K142">
            <v>15927</v>
          </cell>
          <cell r="L142">
            <v>15927</v>
          </cell>
          <cell r="N142">
            <v>197344</v>
          </cell>
          <cell r="P142">
            <v>0</v>
          </cell>
          <cell r="Q142">
            <v>0</v>
          </cell>
          <cell r="R142">
            <v>15927</v>
          </cell>
          <cell r="S142">
            <v>15927</v>
          </cell>
          <cell r="U142">
            <v>36024.25</v>
          </cell>
          <cell r="V142">
            <v>0</v>
          </cell>
          <cell r="W142">
            <v>133</v>
          </cell>
          <cell r="X142">
            <v>18</v>
          </cell>
          <cell r="Y142">
            <v>197344</v>
          </cell>
          <cell r="Z142">
            <v>0</v>
          </cell>
          <cell r="AA142">
            <v>197344</v>
          </cell>
          <cell r="AB142">
            <v>15927</v>
          </cell>
          <cell r="AC142">
            <v>213271</v>
          </cell>
          <cell r="AD142">
            <v>0</v>
          </cell>
          <cell r="AE142">
            <v>0</v>
          </cell>
          <cell r="AF142">
            <v>0</v>
          </cell>
          <cell r="AG142">
            <v>213271</v>
          </cell>
          <cell r="AI142">
            <v>133</v>
          </cell>
          <cell r="AJ142">
            <v>133</v>
          </cell>
          <cell r="AK142" t="str">
            <v>HOLBROOK</v>
          </cell>
          <cell r="AL142">
            <v>197344</v>
          </cell>
          <cell r="AM142">
            <v>240474</v>
          </cell>
          <cell r="AN142">
            <v>0</v>
          </cell>
          <cell r="AO142">
            <v>4026.75</v>
          </cell>
          <cell r="AP142">
            <v>3610.5</v>
          </cell>
          <cell r="AQ142">
            <v>0</v>
          </cell>
          <cell r="AR142">
            <v>12460</v>
          </cell>
          <cell r="AS142">
            <v>0</v>
          </cell>
          <cell r="AT142">
            <v>20097.25</v>
          </cell>
          <cell r="AU142">
            <v>0</v>
          </cell>
          <cell r="AW142">
            <v>133</v>
          </cell>
          <cell r="AX142" t="str">
            <v>HOLBROOK</v>
          </cell>
          <cell r="BB142">
            <v>0</v>
          </cell>
          <cell r="BE142">
            <v>0</v>
          </cell>
          <cell r="BF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M142">
            <v>0</v>
          </cell>
          <cell r="BN142">
            <v>0</v>
          </cell>
          <cell r="BQ142">
            <v>-133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I143">
            <v>0</v>
          </cell>
          <cell r="J143" t="str">
            <v/>
          </cell>
          <cell r="K143">
            <v>0</v>
          </cell>
          <cell r="L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134</v>
          </cell>
          <cell r="AI143">
            <v>134</v>
          </cell>
          <cell r="AJ143">
            <v>134</v>
          </cell>
          <cell r="AK143" t="str">
            <v>HOLDEN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W143">
            <v>134</v>
          </cell>
          <cell r="AX143" t="str">
            <v>HOLDEN</v>
          </cell>
          <cell r="BB143">
            <v>0</v>
          </cell>
          <cell r="BE143">
            <v>0</v>
          </cell>
          <cell r="BF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M143">
            <v>0</v>
          </cell>
          <cell r="BN143">
            <v>0</v>
          </cell>
          <cell r="BQ143">
            <v>-134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  <cell r="J144" t="str">
            <v/>
          </cell>
          <cell r="K144">
            <v>0</v>
          </cell>
          <cell r="L144">
            <v>0</v>
          </cell>
          <cell r="N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135</v>
          </cell>
          <cell r="AI144">
            <v>135</v>
          </cell>
          <cell r="AJ144">
            <v>135</v>
          </cell>
          <cell r="AK144" t="str">
            <v>HOLLAND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W144">
            <v>135</v>
          </cell>
          <cell r="AX144" t="str">
            <v>HOLLAND</v>
          </cell>
          <cell r="BB144">
            <v>0</v>
          </cell>
          <cell r="BE144">
            <v>0</v>
          </cell>
          <cell r="BF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M144">
            <v>0</v>
          </cell>
          <cell r="BN144">
            <v>0</v>
          </cell>
          <cell r="BQ144">
            <v>-135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9</v>
          </cell>
          <cell r="E145">
            <v>99753</v>
          </cell>
          <cell r="F145">
            <v>7867</v>
          </cell>
          <cell r="G145">
            <v>107620</v>
          </cell>
          <cell r="I145">
            <v>0</v>
          </cell>
          <cell r="J145">
            <v>0.31101315490368553</v>
          </cell>
          <cell r="K145">
            <v>7867</v>
          </cell>
          <cell r="L145">
            <v>7867</v>
          </cell>
          <cell r="N145">
            <v>99753</v>
          </cell>
          <cell r="P145">
            <v>0</v>
          </cell>
          <cell r="Q145">
            <v>0</v>
          </cell>
          <cell r="R145">
            <v>7867</v>
          </cell>
          <cell r="S145">
            <v>7867</v>
          </cell>
          <cell r="U145">
            <v>25294.75</v>
          </cell>
          <cell r="V145">
            <v>0</v>
          </cell>
          <cell r="W145">
            <v>136</v>
          </cell>
          <cell r="X145">
            <v>9</v>
          </cell>
          <cell r="Y145">
            <v>99753</v>
          </cell>
          <cell r="Z145">
            <v>0</v>
          </cell>
          <cell r="AA145">
            <v>99753</v>
          </cell>
          <cell r="AB145">
            <v>7867</v>
          </cell>
          <cell r="AC145">
            <v>107620</v>
          </cell>
          <cell r="AD145">
            <v>0</v>
          </cell>
          <cell r="AE145">
            <v>0</v>
          </cell>
          <cell r="AF145">
            <v>0</v>
          </cell>
          <cell r="AG145">
            <v>107620</v>
          </cell>
          <cell r="AI145">
            <v>136</v>
          </cell>
          <cell r="AJ145">
            <v>136</v>
          </cell>
          <cell r="AK145" t="str">
            <v>HOLLISTON</v>
          </cell>
          <cell r="AL145">
            <v>99753</v>
          </cell>
          <cell r="AM145">
            <v>119479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17427.75</v>
          </cell>
          <cell r="AS145">
            <v>0</v>
          </cell>
          <cell r="AT145">
            <v>17427.75</v>
          </cell>
          <cell r="AU145">
            <v>0</v>
          </cell>
          <cell r="AW145">
            <v>136</v>
          </cell>
          <cell r="AX145" t="str">
            <v>HOLLISTON</v>
          </cell>
          <cell r="BB145">
            <v>0</v>
          </cell>
          <cell r="BE145">
            <v>0</v>
          </cell>
          <cell r="BF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M145">
            <v>0</v>
          </cell>
          <cell r="BN145">
            <v>0</v>
          </cell>
          <cell r="BQ145">
            <v>-136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799</v>
          </cell>
          <cell r="E146">
            <v>8973795</v>
          </cell>
          <cell r="F146">
            <v>711501</v>
          </cell>
          <cell r="G146">
            <v>9685296</v>
          </cell>
          <cell r="I146">
            <v>332857.98826065718</v>
          </cell>
          <cell r="J146">
            <v>0.63148887678856624</v>
          </cell>
          <cell r="K146">
            <v>711501</v>
          </cell>
          <cell r="L146">
            <v>1044358.9882606572</v>
          </cell>
          <cell r="N146">
            <v>8640937.0117393434</v>
          </cell>
          <cell r="P146">
            <v>0</v>
          </cell>
          <cell r="Q146">
            <v>332857.98826065718</v>
          </cell>
          <cell r="R146">
            <v>711501</v>
          </cell>
          <cell r="S146">
            <v>1044358.9882606572</v>
          </cell>
          <cell r="U146">
            <v>1653804.25</v>
          </cell>
          <cell r="V146">
            <v>0</v>
          </cell>
          <cell r="W146">
            <v>137</v>
          </cell>
          <cell r="X146">
            <v>799</v>
          </cell>
          <cell r="Y146">
            <v>8973795</v>
          </cell>
          <cell r="Z146">
            <v>0</v>
          </cell>
          <cell r="AA146">
            <v>8973795</v>
          </cell>
          <cell r="AB146">
            <v>711501</v>
          </cell>
          <cell r="AC146">
            <v>9685296</v>
          </cell>
          <cell r="AD146">
            <v>0</v>
          </cell>
          <cell r="AE146">
            <v>0</v>
          </cell>
          <cell r="AF146">
            <v>0</v>
          </cell>
          <cell r="AG146">
            <v>9685296</v>
          </cell>
          <cell r="AI146">
            <v>137</v>
          </cell>
          <cell r="AJ146">
            <v>137</v>
          </cell>
          <cell r="AK146" t="str">
            <v>HOLYOKE</v>
          </cell>
          <cell r="AL146">
            <v>8973795</v>
          </cell>
          <cell r="AM146">
            <v>8640255</v>
          </cell>
          <cell r="AN146">
            <v>333540</v>
          </cell>
          <cell r="AO146">
            <v>391845.5</v>
          </cell>
          <cell r="AP146">
            <v>81181</v>
          </cell>
          <cell r="AQ146">
            <v>0</v>
          </cell>
          <cell r="AR146">
            <v>135736.75</v>
          </cell>
          <cell r="AS146">
            <v>0</v>
          </cell>
          <cell r="AT146">
            <v>942303.25</v>
          </cell>
          <cell r="AU146">
            <v>332857.98826065718</v>
          </cell>
          <cell r="AW146">
            <v>137</v>
          </cell>
          <cell r="AX146" t="str">
            <v>HOLYOKE</v>
          </cell>
          <cell r="BB146">
            <v>0</v>
          </cell>
          <cell r="BE146">
            <v>0</v>
          </cell>
          <cell r="BF146">
            <v>0</v>
          </cell>
          <cell r="BH146">
            <v>0</v>
          </cell>
          <cell r="BI146">
            <v>333540</v>
          </cell>
          <cell r="BJ146">
            <v>333540</v>
          </cell>
          <cell r="BK146">
            <v>0</v>
          </cell>
          <cell r="BM146">
            <v>0</v>
          </cell>
          <cell r="BN146">
            <v>0</v>
          </cell>
          <cell r="BQ146">
            <v>-137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1</v>
          </cell>
          <cell r="E147">
            <v>11566</v>
          </cell>
          <cell r="F147">
            <v>864</v>
          </cell>
          <cell r="G147">
            <v>12430</v>
          </cell>
          <cell r="I147">
            <v>0</v>
          </cell>
          <cell r="J147">
            <v>1</v>
          </cell>
          <cell r="K147">
            <v>864</v>
          </cell>
          <cell r="L147">
            <v>864</v>
          </cell>
          <cell r="N147">
            <v>11566</v>
          </cell>
          <cell r="P147">
            <v>0</v>
          </cell>
          <cell r="Q147">
            <v>0</v>
          </cell>
          <cell r="R147">
            <v>864</v>
          </cell>
          <cell r="S147">
            <v>864</v>
          </cell>
          <cell r="U147">
            <v>864</v>
          </cell>
          <cell r="V147">
            <v>0</v>
          </cell>
          <cell r="W147">
            <v>138</v>
          </cell>
          <cell r="X147">
            <v>1</v>
          </cell>
          <cell r="Y147">
            <v>11566</v>
          </cell>
          <cell r="Z147">
            <v>0</v>
          </cell>
          <cell r="AA147">
            <v>11566</v>
          </cell>
          <cell r="AB147">
            <v>864</v>
          </cell>
          <cell r="AC147">
            <v>12430</v>
          </cell>
          <cell r="AD147">
            <v>0</v>
          </cell>
          <cell r="AE147">
            <v>0</v>
          </cell>
          <cell r="AF147">
            <v>0</v>
          </cell>
          <cell r="AG147">
            <v>12430</v>
          </cell>
          <cell r="AI147">
            <v>138</v>
          </cell>
          <cell r="AJ147">
            <v>138</v>
          </cell>
          <cell r="AK147" t="str">
            <v>HOPEDALE</v>
          </cell>
          <cell r="AL147">
            <v>11566</v>
          </cell>
          <cell r="AM147">
            <v>20701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W147">
            <v>138</v>
          </cell>
          <cell r="AX147" t="str">
            <v>HOPEDALE</v>
          </cell>
          <cell r="BB147">
            <v>0</v>
          </cell>
          <cell r="BE147">
            <v>0</v>
          </cell>
          <cell r="BF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M147">
            <v>0</v>
          </cell>
          <cell r="BN147">
            <v>0</v>
          </cell>
          <cell r="BQ147">
            <v>-138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25</v>
          </cell>
          <cell r="E148">
            <v>288250</v>
          </cell>
          <cell r="F148">
            <v>21678</v>
          </cell>
          <cell r="G148">
            <v>309928</v>
          </cell>
          <cell r="I148">
            <v>52380.674245443952</v>
          </cell>
          <cell r="J148">
            <v>0.78739333952234536</v>
          </cell>
          <cell r="K148">
            <v>21678</v>
          </cell>
          <cell r="L148">
            <v>74058.674245443952</v>
          </cell>
          <cell r="N148">
            <v>235869.32575455605</v>
          </cell>
          <cell r="P148">
            <v>0</v>
          </cell>
          <cell r="Q148">
            <v>52380.674245443952</v>
          </cell>
          <cell r="R148">
            <v>21678</v>
          </cell>
          <cell r="S148">
            <v>74058.674245443952</v>
          </cell>
          <cell r="U148">
            <v>94055.5</v>
          </cell>
          <cell r="V148">
            <v>0</v>
          </cell>
          <cell r="W148">
            <v>139</v>
          </cell>
          <cell r="X148">
            <v>25</v>
          </cell>
          <cell r="Y148">
            <v>288250</v>
          </cell>
          <cell r="Z148">
            <v>0</v>
          </cell>
          <cell r="AA148">
            <v>288250</v>
          </cell>
          <cell r="AB148">
            <v>21678</v>
          </cell>
          <cell r="AC148">
            <v>309928</v>
          </cell>
          <cell r="AD148">
            <v>0</v>
          </cell>
          <cell r="AE148">
            <v>0</v>
          </cell>
          <cell r="AF148">
            <v>0</v>
          </cell>
          <cell r="AG148">
            <v>309928</v>
          </cell>
          <cell r="AI148">
            <v>139</v>
          </cell>
          <cell r="AJ148">
            <v>139</v>
          </cell>
          <cell r="AK148" t="str">
            <v>HOPKINTON</v>
          </cell>
          <cell r="AL148">
            <v>288250</v>
          </cell>
          <cell r="AM148">
            <v>235762</v>
          </cell>
          <cell r="AN148">
            <v>52488</v>
          </cell>
          <cell r="AO148">
            <v>512</v>
          </cell>
          <cell r="AP148">
            <v>0</v>
          </cell>
          <cell r="AQ148">
            <v>0</v>
          </cell>
          <cell r="AR148">
            <v>19377.5</v>
          </cell>
          <cell r="AS148">
            <v>0</v>
          </cell>
          <cell r="AT148">
            <v>72377.5</v>
          </cell>
          <cell r="AU148">
            <v>52380.674245443952</v>
          </cell>
          <cell r="AW148">
            <v>139</v>
          </cell>
          <cell r="AX148" t="str">
            <v>HOPKINTON</v>
          </cell>
          <cell r="BB148">
            <v>0</v>
          </cell>
          <cell r="BE148">
            <v>0</v>
          </cell>
          <cell r="BF148">
            <v>0</v>
          </cell>
          <cell r="BH148">
            <v>0</v>
          </cell>
          <cell r="BI148">
            <v>52488</v>
          </cell>
          <cell r="BJ148">
            <v>52488</v>
          </cell>
          <cell r="BK148">
            <v>0</v>
          </cell>
          <cell r="BM148">
            <v>0</v>
          </cell>
          <cell r="BN148">
            <v>0</v>
          </cell>
          <cell r="BQ148">
            <v>-139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I149">
            <v>0</v>
          </cell>
          <cell r="J149" t="str">
            <v/>
          </cell>
          <cell r="K149">
            <v>0</v>
          </cell>
          <cell r="L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140</v>
          </cell>
          <cell r="AI149">
            <v>140</v>
          </cell>
          <cell r="AJ149">
            <v>140</v>
          </cell>
          <cell r="AK149" t="str">
            <v>HUBBARDSTON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W149">
            <v>140</v>
          </cell>
          <cell r="AX149" t="str">
            <v>HUBBARDSTON</v>
          </cell>
          <cell r="BB149">
            <v>0</v>
          </cell>
          <cell r="BE149">
            <v>0</v>
          </cell>
          <cell r="BF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M149">
            <v>0</v>
          </cell>
          <cell r="BN149">
            <v>0</v>
          </cell>
          <cell r="BQ149">
            <v>-140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79</v>
          </cell>
          <cell r="E150">
            <v>1004333</v>
          </cell>
          <cell r="F150">
            <v>68313</v>
          </cell>
          <cell r="G150">
            <v>1072646</v>
          </cell>
          <cell r="I150">
            <v>165312.2822251188</v>
          </cell>
          <cell r="J150">
            <v>0.62005713469620238</v>
          </cell>
          <cell r="K150">
            <v>68313</v>
          </cell>
          <cell r="L150">
            <v>233625.2822251188</v>
          </cell>
          <cell r="N150">
            <v>839020.71777488117</v>
          </cell>
          <cell r="P150">
            <v>0</v>
          </cell>
          <cell r="Q150">
            <v>165312.2822251188</v>
          </cell>
          <cell r="R150">
            <v>68313</v>
          </cell>
          <cell r="S150">
            <v>233625.2822251188</v>
          </cell>
          <cell r="U150">
            <v>376780.25</v>
          </cell>
          <cell r="V150">
            <v>0</v>
          </cell>
          <cell r="W150">
            <v>141</v>
          </cell>
          <cell r="X150">
            <v>79</v>
          </cell>
          <cell r="Y150">
            <v>1004333</v>
          </cell>
          <cell r="Z150">
            <v>0</v>
          </cell>
          <cell r="AA150">
            <v>1004333</v>
          </cell>
          <cell r="AB150">
            <v>68313</v>
          </cell>
          <cell r="AC150">
            <v>1072646</v>
          </cell>
          <cell r="AD150">
            <v>0</v>
          </cell>
          <cell r="AE150">
            <v>0</v>
          </cell>
          <cell r="AF150">
            <v>0</v>
          </cell>
          <cell r="AG150">
            <v>1072646</v>
          </cell>
          <cell r="AI150">
            <v>141</v>
          </cell>
          <cell r="AJ150">
            <v>141</v>
          </cell>
          <cell r="AK150" t="str">
            <v>HUDSON</v>
          </cell>
          <cell r="AL150">
            <v>1004333</v>
          </cell>
          <cell r="AM150">
            <v>838682</v>
          </cell>
          <cell r="AN150">
            <v>165651</v>
          </cell>
          <cell r="AO150">
            <v>0</v>
          </cell>
          <cell r="AP150">
            <v>49340.75</v>
          </cell>
          <cell r="AQ150">
            <v>57103</v>
          </cell>
          <cell r="AR150">
            <v>36372.5</v>
          </cell>
          <cell r="AS150">
            <v>0</v>
          </cell>
          <cell r="AT150">
            <v>308467.25</v>
          </cell>
          <cell r="AU150">
            <v>165312.2822251188</v>
          </cell>
          <cell r="AW150">
            <v>141</v>
          </cell>
          <cell r="AX150" t="str">
            <v>HUDSON</v>
          </cell>
          <cell r="BB150">
            <v>0</v>
          </cell>
          <cell r="BE150">
            <v>0</v>
          </cell>
          <cell r="BF150">
            <v>0</v>
          </cell>
          <cell r="BH150">
            <v>0</v>
          </cell>
          <cell r="BI150">
            <v>165651</v>
          </cell>
          <cell r="BJ150">
            <v>165651</v>
          </cell>
          <cell r="BK150">
            <v>0</v>
          </cell>
          <cell r="BM150">
            <v>0</v>
          </cell>
          <cell r="BN150">
            <v>0</v>
          </cell>
          <cell r="BQ150">
            <v>-141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23</v>
          </cell>
          <cell r="E151">
            <v>337364</v>
          </cell>
          <cell r="F151">
            <v>20539</v>
          </cell>
          <cell r="G151">
            <v>357903</v>
          </cell>
          <cell r="I151">
            <v>22673.542883258775</v>
          </cell>
          <cell r="J151">
            <v>0.86824478367005786</v>
          </cell>
          <cell r="K151">
            <v>20539</v>
          </cell>
          <cell r="L151">
            <v>43212.542883258779</v>
          </cell>
          <cell r="N151">
            <v>314690.45711674122</v>
          </cell>
          <cell r="P151">
            <v>0</v>
          </cell>
          <cell r="Q151">
            <v>22673.542883258775</v>
          </cell>
          <cell r="R151">
            <v>20539</v>
          </cell>
          <cell r="S151">
            <v>43212.542883258779</v>
          </cell>
          <cell r="U151">
            <v>49770</v>
          </cell>
          <cell r="V151">
            <v>0</v>
          </cell>
          <cell r="W151">
            <v>142</v>
          </cell>
          <cell r="X151">
            <v>23</v>
          </cell>
          <cell r="Y151">
            <v>337364</v>
          </cell>
          <cell r="Z151">
            <v>0</v>
          </cell>
          <cell r="AA151">
            <v>337364</v>
          </cell>
          <cell r="AB151">
            <v>20539</v>
          </cell>
          <cell r="AC151">
            <v>357903</v>
          </cell>
          <cell r="AD151">
            <v>0</v>
          </cell>
          <cell r="AE151">
            <v>0</v>
          </cell>
          <cell r="AF151">
            <v>0</v>
          </cell>
          <cell r="AG151">
            <v>357903</v>
          </cell>
          <cell r="AI151">
            <v>142</v>
          </cell>
          <cell r="AJ151">
            <v>142</v>
          </cell>
          <cell r="AK151" t="str">
            <v>HULL</v>
          </cell>
          <cell r="AL151">
            <v>337364</v>
          </cell>
          <cell r="AM151">
            <v>314644</v>
          </cell>
          <cell r="AN151">
            <v>22720</v>
          </cell>
          <cell r="AO151">
            <v>6511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29231</v>
          </cell>
          <cell r="AU151">
            <v>22673.542883258775</v>
          </cell>
          <cell r="AW151">
            <v>142</v>
          </cell>
          <cell r="AX151" t="str">
            <v>HULL</v>
          </cell>
          <cell r="BB151">
            <v>0</v>
          </cell>
          <cell r="BE151">
            <v>0</v>
          </cell>
          <cell r="BF151">
            <v>0</v>
          </cell>
          <cell r="BH151">
            <v>0</v>
          </cell>
          <cell r="BI151">
            <v>22720</v>
          </cell>
          <cell r="BJ151">
            <v>22720</v>
          </cell>
          <cell r="BK151">
            <v>0</v>
          </cell>
          <cell r="BM151">
            <v>0</v>
          </cell>
          <cell r="BN151">
            <v>0</v>
          </cell>
          <cell r="BQ151">
            <v>-142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  <cell r="J152" t="str">
            <v/>
          </cell>
          <cell r="K152">
            <v>0</v>
          </cell>
          <cell r="L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143</v>
          </cell>
          <cell r="AI152">
            <v>143</v>
          </cell>
          <cell r="AJ152">
            <v>143</v>
          </cell>
          <cell r="AK152" t="str">
            <v>HUNTINGTON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W152">
            <v>143</v>
          </cell>
          <cell r="AX152" t="str">
            <v>HUNTINGTON</v>
          </cell>
          <cell r="BB152">
            <v>0</v>
          </cell>
          <cell r="BE152">
            <v>0</v>
          </cell>
          <cell r="BF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M152">
            <v>0</v>
          </cell>
          <cell r="BN152">
            <v>0</v>
          </cell>
          <cell r="BQ152">
            <v>-143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J153" t="str">
            <v/>
          </cell>
          <cell r="K153">
            <v>0</v>
          </cell>
          <cell r="L153">
            <v>0</v>
          </cell>
          <cell r="N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144</v>
          </cell>
          <cell r="AI153">
            <v>144</v>
          </cell>
          <cell r="AJ153">
            <v>144</v>
          </cell>
          <cell r="AK153" t="str">
            <v>IPSWICH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W153">
            <v>144</v>
          </cell>
          <cell r="AX153" t="str">
            <v>IPSWICH</v>
          </cell>
          <cell r="BB153">
            <v>0</v>
          </cell>
          <cell r="BE153">
            <v>0</v>
          </cell>
          <cell r="BF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M153">
            <v>0</v>
          </cell>
          <cell r="BN153">
            <v>0</v>
          </cell>
          <cell r="BQ153">
            <v>-144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12</v>
          </cell>
          <cell r="E154">
            <v>111734</v>
          </cell>
          <cell r="F154">
            <v>10716</v>
          </cell>
          <cell r="G154">
            <v>122450</v>
          </cell>
          <cell r="I154">
            <v>83773.35199538547</v>
          </cell>
          <cell r="J154">
            <v>0.92993779535997789</v>
          </cell>
          <cell r="K154">
            <v>10716</v>
          </cell>
          <cell r="L154">
            <v>94489.35199538547</v>
          </cell>
          <cell r="N154">
            <v>27960.64800461453</v>
          </cell>
          <cell r="P154">
            <v>0</v>
          </cell>
          <cell r="Q154">
            <v>83773.35199538547</v>
          </cell>
          <cell r="R154">
            <v>10716</v>
          </cell>
          <cell r="S154">
            <v>94489.35199538547</v>
          </cell>
          <cell r="U154">
            <v>101608.25</v>
          </cell>
          <cell r="V154">
            <v>0</v>
          </cell>
          <cell r="W154">
            <v>145</v>
          </cell>
          <cell r="X154">
            <v>12</v>
          </cell>
          <cell r="Y154">
            <v>111734</v>
          </cell>
          <cell r="Z154">
            <v>0</v>
          </cell>
          <cell r="AA154">
            <v>111734</v>
          </cell>
          <cell r="AB154">
            <v>10716</v>
          </cell>
          <cell r="AC154">
            <v>122450</v>
          </cell>
          <cell r="AD154">
            <v>0</v>
          </cell>
          <cell r="AE154">
            <v>0</v>
          </cell>
          <cell r="AF154">
            <v>0</v>
          </cell>
          <cell r="AG154">
            <v>122450</v>
          </cell>
          <cell r="AI154">
            <v>145</v>
          </cell>
          <cell r="AJ154">
            <v>145</v>
          </cell>
          <cell r="AK154" t="str">
            <v>KINGSTON</v>
          </cell>
          <cell r="AL154">
            <v>111734</v>
          </cell>
          <cell r="AM154">
            <v>27789</v>
          </cell>
          <cell r="AN154">
            <v>83945</v>
          </cell>
          <cell r="AO154">
            <v>2119.75</v>
          </cell>
          <cell r="AP154">
            <v>4827.5</v>
          </cell>
          <cell r="AQ154">
            <v>0</v>
          </cell>
          <cell r="AR154">
            <v>0</v>
          </cell>
          <cell r="AS154">
            <v>0</v>
          </cell>
          <cell r="AT154">
            <v>90892.25</v>
          </cell>
          <cell r="AU154">
            <v>83773.35199538547</v>
          </cell>
          <cell r="AW154">
            <v>145</v>
          </cell>
          <cell r="AX154" t="str">
            <v>KINGSTON</v>
          </cell>
          <cell r="BB154">
            <v>0</v>
          </cell>
          <cell r="BE154">
            <v>0</v>
          </cell>
          <cell r="BF154">
            <v>0</v>
          </cell>
          <cell r="BH154">
            <v>0</v>
          </cell>
          <cell r="BI154">
            <v>83945</v>
          </cell>
          <cell r="BJ154">
            <v>83945</v>
          </cell>
          <cell r="BK154">
            <v>0</v>
          </cell>
          <cell r="BM154">
            <v>0</v>
          </cell>
          <cell r="BN154">
            <v>0</v>
          </cell>
          <cell r="BQ154">
            <v>-145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  <cell r="J155" t="str">
            <v/>
          </cell>
          <cell r="K155">
            <v>0</v>
          </cell>
          <cell r="L155">
            <v>0</v>
          </cell>
          <cell r="N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146</v>
          </cell>
          <cell r="AI155">
            <v>146</v>
          </cell>
          <cell r="AJ155">
            <v>146</v>
          </cell>
          <cell r="AK155" t="str">
            <v>LAKEVILLE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W155">
            <v>146</v>
          </cell>
          <cell r="AX155" t="str">
            <v>LAKEVILLE</v>
          </cell>
          <cell r="BB155">
            <v>0</v>
          </cell>
          <cell r="BE155">
            <v>0</v>
          </cell>
          <cell r="BF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M155">
            <v>0</v>
          </cell>
          <cell r="BN155">
            <v>0</v>
          </cell>
          <cell r="BP155" t="str">
            <v>fy12</v>
          </cell>
          <cell r="BQ155">
            <v>-146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I156">
            <v>0</v>
          </cell>
          <cell r="J156" t="str">
            <v/>
          </cell>
          <cell r="K156">
            <v>0</v>
          </cell>
          <cell r="L156">
            <v>0</v>
          </cell>
          <cell r="N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147</v>
          </cell>
          <cell r="AI156">
            <v>147</v>
          </cell>
          <cell r="AJ156">
            <v>147</v>
          </cell>
          <cell r="AK156" t="str">
            <v>LANCASTER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W156">
            <v>147</v>
          </cell>
          <cell r="AX156" t="str">
            <v>LANCASTER</v>
          </cell>
          <cell r="BB156">
            <v>0</v>
          </cell>
          <cell r="BE156">
            <v>0</v>
          </cell>
          <cell r="BF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M156">
            <v>0</v>
          </cell>
          <cell r="BN156">
            <v>0</v>
          </cell>
          <cell r="BQ156">
            <v>-147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I157">
            <v>0</v>
          </cell>
          <cell r="J157" t="str">
            <v/>
          </cell>
          <cell r="K157">
            <v>0</v>
          </cell>
          <cell r="L157">
            <v>0</v>
          </cell>
          <cell r="N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14238.75</v>
          </cell>
          <cell r="V157">
            <v>0</v>
          </cell>
          <cell r="W157">
            <v>148</v>
          </cell>
          <cell r="AI157">
            <v>148</v>
          </cell>
          <cell r="AJ157">
            <v>148</v>
          </cell>
          <cell r="AK157" t="str">
            <v>LANESBOROUGH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14159</v>
          </cell>
          <cell r="AR157">
            <v>79.75</v>
          </cell>
          <cell r="AS157">
            <v>0</v>
          </cell>
          <cell r="AT157">
            <v>14238.75</v>
          </cell>
          <cell r="AU157">
            <v>0</v>
          </cell>
          <cell r="AW157">
            <v>148</v>
          </cell>
          <cell r="AX157" t="str">
            <v>LANESBOROUGH</v>
          </cell>
          <cell r="BB157">
            <v>0</v>
          </cell>
          <cell r="BE157">
            <v>0</v>
          </cell>
          <cell r="BF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M157">
            <v>0</v>
          </cell>
          <cell r="BN157">
            <v>0</v>
          </cell>
          <cell r="BQ157">
            <v>-148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1404</v>
          </cell>
          <cell r="E158">
            <v>16203877</v>
          </cell>
          <cell r="F158">
            <v>1253536</v>
          </cell>
          <cell r="G158">
            <v>17457413</v>
          </cell>
          <cell r="I158">
            <v>1436108.475338751</v>
          </cell>
          <cell r="J158">
            <v>0.70247925037874281</v>
          </cell>
          <cell r="K158">
            <v>1253536</v>
          </cell>
          <cell r="L158">
            <v>2689644.475338751</v>
          </cell>
          <cell r="N158">
            <v>14767768.524661249</v>
          </cell>
          <cell r="P158">
            <v>0</v>
          </cell>
          <cell r="Q158">
            <v>1436108.475338751</v>
          </cell>
          <cell r="R158">
            <v>1253536</v>
          </cell>
          <cell r="S158">
            <v>2689644.475338751</v>
          </cell>
          <cell r="U158">
            <v>3828788.5</v>
          </cell>
          <cell r="V158">
            <v>0</v>
          </cell>
          <cell r="W158">
            <v>149</v>
          </cell>
          <cell r="X158">
            <v>1404</v>
          </cell>
          <cell r="Y158">
            <v>16203877</v>
          </cell>
          <cell r="Z158">
            <v>0</v>
          </cell>
          <cell r="AA158">
            <v>16203877</v>
          </cell>
          <cell r="AB158">
            <v>1253536</v>
          </cell>
          <cell r="AC158">
            <v>17457413</v>
          </cell>
          <cell r="AD158">
            <v>0</v>
          </cell>
          <cell r="AE158">
            <v>0</v>
          </cell>
          <cell r="AF158">
            <v>0</v>
          </cell>
          <cell r="AG158">
            <v>17457413</v>
          </cell>
          <cell r="AI158">
            <v>149</v>
          </cell>
          <cell r="AJ158">
            <v>149</v>
          </cell>
          <cell r="AK158" t="str">
            <v>LAWRENCE</v>
          </cell>
          <cell r="AL158">
            <v>16203877</v>
          </cell>
          <cell r="AM158">
            <v>14764826</v>
          </cell>
          <cell r="AN158">
            <v>1439051</v>
          </cell>
          <cell r="AO158">
            <v>331326.5</v>
          </cell>
          <cell r="AP158">
            <v>804875</v>
          </cell>
          <cell r="AQ158">
            <v>0</v>
          </cell>
          <cell r="AR158">
            <v>0</v>
          </cell>
          <cell r="AS158">
            <v>0</v>
          </cell>
          <cell r="AT158">
            <v>2575252.5</v>
          </cell>
          <cell r="AU158">
            <v>1436108.475338751</v>
          </cell>
          <cell r="AW158">
            <v>149</v>
          </cell>
          <cell r="AX158" t="str">
            <v>LAWRENCE</v>
          </cell>
          <cell r="BB158">
            <v>0</v>
          </cell>
          <cell r="BE158">
            <v>0</v>
          </cell>
          <cell r="BF158">
            <v>0</v>
          </cell>
          <cell r="BH158">
            <v>0</v>
          </cell>
          <cell r="BI158">
            <v>1439051</v>
          </cell>
          <cell r="BJ158">
            <v>1439051</v>
          </cell>
          <cell r="BK158">
            <v>0</v>
          </cell>
          <cell r="BM158">
            <v>0</v>
          </cell>
          <cell r="BN158">
            <v>0</v>
          </cell>
          <cell r="BQ158">
            <v>-149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2</v>
          </cell>
          <cell r="E159">
            <v>33962</v>
          </cell>
          <cell r="F159">
            <v>1786</v>
          </cell>
          <cell r="G159">
            <v>35748</v>
          </cell>
          <cell r="I159">
            <v>0</v>
          </cell>
          <cell r="J159">
            <v>0.24832284750947201</v>
          </cell>
          <cell r="K159">
            <v>1786</v>
          </cell>
          <cell r="L159">
            <v>1786</v>
          </cell>
          <cell r="N159">
            <v>33962</v>
          </cell>
          <cell r="P159">
            <v>0</v>
          </cell>
          <cell r="Q159">
            <v>0</v>
          </cell>
          <cell r="R159">
            <v>1786</v>
          </cell>
          <cell r="S159">
            <v>1786</v>
          </cell>
          <cell r="U159">
            <v>7192.25</v>
          </cell>
          <cell r="V159">
            <v>0</v>
          </cell>
          <cell r="W159">
            <v>150</v>
          </cell>
          <cell r="X159">
            <v>2</v>
          </cell>
          <cell r="Y159">
            <v>33962</v>
          </cell>
          <cell r="Z159">
            <v>0</v>
          </cell>
          <cell r="AA159">
            <v>33962</v>
          </cell>
          <cell r="AB159">
            <v>1786</v>
          </cell>
          <cell r="AC159">
            <v>35748</v>
          </cell>
          <cell r="AD159">
            <v>0</v>
          </cell>
          <cell r="AE159">
            <v>0</v>
          </cell>
          <cell r="AF159">
            <v>0</v>
          </cell>
          <cell r="AG159">
            <v>35748</v>
          </cell>
          <cell r="AI159">
            <v>150</v>
          </cell>
          <cell r="AJ159">
            <v>150</v>
          </cell>
          <cell r="AK159" t="str">
            <v>LEE</v>
          </cell>
          <cell r="AL159">
            <v>33962</v>
          </cell>
          <cell r="AM159">
            <v>36820</v>
          </cell>
          <cell r="AN159">
            <v>0</v>
          </cell>
          <cell r="AO159">
            <v>5406.25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5406.25</v>
          </cell>
          <cell r="AU159">
            <v>0</v>
          </cell>
          <cell r="AW159">
            <v>150</v>
          </cell>
          <cell r="AX159" t="str">
            <v>LEE</v>
          </cell>
          <cell r="BB159">
            <v>0</v>
          </cell>
          <cell r="BE159">
            <v>0</v>
          </cell>
          <cell r="BF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M159">
            <v>0</v>
          </cell>
          <cell r="BN159">
            <v>0</v>
          </cell>
          <cell r="BQ159">
            <v>-150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</v>
          </cell>
          <cell r="E160">
            <v>101757</v>
          </cell>
          <cell r="F160">
            <v>9812</v>
          </cell>
          <cell r="G160">
            <v>111569</v>
          </cell>
          <cell r="I160">
            <v>0</v>
          </cell>
          <cell r="J160">
            <v>0.22359455825718388</v>
          </cell>
          <cell r="K160">
            <v>9812</v>
          </cell>
          <cell r="L160">
            <v>9812</v>
          </cell>
          <cell r="N160">
            <v>101757</v>
          </cell>
          <cell r="P160">
            <v>0</v>
          </cell>
          <cell r="Q160">
            <v>0</v>
          </cell>
          <cell r="R160">
            <v>9812</v>
          </cell>
          <cell r="S160">
            <v>9812</v>
          </cell>
          <cell r="U160">
            <v>43883</v>
          </cell>
          <cell r="V160">
            <v>0</v>
          </cell>
          <cell r="W160">
            <v>151</v>
          </cell>
          <cell r="X160">
            <v>11</v>
          </cell>
          <cell r="Y160">
            <v>101757</v>
          </cell>
          <cell r="Z160">
            <v>0</v>
          </cell>
          <cell r="AA160">
            <v>101757</v>
          </cell>
          <cell r="AB160">
            <v>9812</v>
          </cell>
          <cell r="AC160">
            <v>111569</v>
          </cell>
          <cell r="AD160">
            <v>0</v>
          </cell>
          <cell r="AE160">
            <v>0</v>
          </cell>
          <cell r="AF160">
            <v>0</v>
          </cell>
          <cell r="AG160">
            <v>111569</v>
          </cell>
          <cell r="AI160">
            <v>151</v>
          </cell>
          <cell r="AJ160">
            <v>151</v>
          </cell>
          <cell r="AK160" t="str">
            <v>LEICESTER</v>
          </cell>
          <cell r="AL160">
            <v>101757</v>
          </cell>
          <cell r="AM160">
            <v>138418</v>
          </cell>
          <cell r="AN160">
            <v>0</v>
          </cell>
          <cell r="AO160">
            <v>6664.5</v>
          </cell>
          <cell r="AP160">
            <v>0</v>
          </cell>
          <cell r="AQ160">
            <v>0</v>
          </cell>
          <cell r="AR160">
            <v>27406.5</v>
          </cell>
          <cell r="AS160">
            <v>0</v>
          </cell>
          <cell r="AT160">
            <v>34071</v>
          </cell>
          <cell r="AU160">
            <v>0</v>
          </cell>
          <cell r="AW160">
            <v>151</v>
          </cell>
          <cell r="AX160" t="str">
            <v>LEICESTER</v>
          </cell>
          <cell r="BB160">
            <v>0</v>
          </cell>
          <cell r="BE160">
            <v>0</v>
          </cell>
          <cell r="BF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M160">
            <v>0</v>
          </cell>
          <cell r="BN160">
            <v>0</v>
          </cell>
          <cell r="BQ160">
            <v>-151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1</v>
          </cell>
          <cell r="E161">
            <v>22655</v>
          </cell>
          <cell r="F161">
            <v>893</v>
          </cell>
          <cell r="G161">
            <v>23548</v>
          </cell>
          <cell r="I161">
            <v>22608.675793143819</v>
          </cell>
          <cell r="J161">
            <v>0.99803277531611256</v>
          </cell>
          <cell r="K161">
            <v>893</v>
          </cell>
          <cell r="L161">
            <v>23501.675793143819</v>
          </cell>
          <cell r="N161">
            <v>46.324206856181263</v>
          </cell>
          <cell r="P161">
            <v>0</v>
          </cell>
          <cell r="Q161">
            <v>22608.675793143819</v>
          </cell>
          <cell r="R161">
            <v>893</v>
          </cell>
          <cell r="S161">
            <v>23501.675793143819</v>
          </cell>
          <cell r="U161">
            <v>23548</v>
          </cell>
          <cell r="V161">
            <v>0</v>
          </cell>
          <cell r="W161">
            <v>152</v>
          </cell>
          <cell r="X161">
            <v>1</v>
          </cell>
          <cell r="Y161">
            <v>22655</v>
          </cell>
          <cell r="Z161">
            <v>0</v>
          </cell>
          <cell r="AA161">
            <v>22655</v>
          </cell>
          <cell r="AB161">
            <v>893</v>
          </cell>
          <cell r="AC161">
            <v>23548</v>
          </cell>
          <cell r="AD161">
            <v>0</v>
          </cell>
          <cell r="AE161">
            <v>0</v>
          </cell>
          <cell r="AF161">
            <v>0</v>
          </cell>
          <cell r="AG161">
            <v>23548</v>
          </cell>
          <cell r="AI161">
            <v>152</v>
          </cell>
          <cell r="AJ161">
            <v>152</v>
          </cell>
          <cell r="AK161" t="str">
            <v>LENOX</v>
          </cell>
          <cell r="AL161">
            <v>22655</v>
          </cell>
          <cell r="AM161">
            <v>0</v>
          </cell>
          <cell r="AN161">
            <v>22655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22655</v>
          </cell>
          <cell r="AU161">
            <v>22608.675793143819</v>
          </cell>
          <cell r="AW161">
            <v>152</v>
          </cell>
          <cell r="AX161" t="str">
            <v>LENOX</v>
          </cell>
          <cell r="BB161">
            <v>0</v>
          </cell>
          <cell r="BE161">
            <v>0</v>
          </cell>
          <cell r="BF161">
            <v>0</v>
          </cell>
          <cell r="BH161">
            <v>0</v>
          </cell>
          <cell r="BI161">
            <v>22655</v>
          </cell>
          <cell r="BJ161">
            <v>22655</v>
          </cell>
          <cell r="BK161">
            <v>0</v>
          </cell>
          <cell r="BM161">
            <v>0</v>
          </cell>
          <cell r="BN161">
            <v>0</v>
          </cell>
          <cell r="BQ161">
            <v>-152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85</v>
          </cell>
          <cell r="E162">
            <v>861898</v>
          </cell>
          <cell r="F162">
            <v>75845</v>
          </cell>
          <cell r="G162">
            <v>937743</v>
          </cell>
          <cell r="I162">
            <v>81902.185934377092</v>
          </cell>
          <cell r="J162">
            <v>0.76434288202079426</v>
          </cell>
          <cell r="K162">
            <v>75845</v>
          </cell>
          <cell r="L162">
            <v>157747.18593437708</v>
          </cell>
          <cell r="N162">
            <v>779995.81406562286</v>
          </cell>
          <cell r="P162">
            <v>0</v>
          </cell>
          <cell r="Q162">
            <v>81902.185934377092</v>
          </cell>
          <cell r="R162">
            <v>75845</v>
          </cell>
          <cell r="S162">
            <v>157747.18593437708</v>
          </cell>
          <cell r="U162">
            <v>206382.75</v>
          </cell>
          <cell r="V162">
            <v>0</v>
          </cell>
          <cell r="W162">
            <v>153</v>
          </cell>
          <cell r="X162">
            <v>85</v>
          </cell>
          <cell r="Y162">
            <v>861898</v>
          </cell>
          <cell r="Z162">
            <v>0</v>
          </cell>
          <cell r="AA162">
            <v>861898</v>
          </cell>
          <cell r="AB162">
            <v>75845</v>
          </cell>
          <cell r="AC162">
            <v>937743</v>
          </cell>
          <cell r="AD162">
            <v>0</v>
          </cell>
          <cell r="AE162">
            <v>0</v>
          </cell>
          <cell r="AF162">
            <v>0</v>
          </cell>
          <cell r="AG162">
            <v>937743</v>
          </cell>
          <cell r="AI162">
            <v>153</v>
          </cell>
          <cell r="AJ162">
            <v>153</v>
          </cell>
          <cell r="AK162" t="str">
            <v>LEOMINSTER</v>
          </cell>
          <cell r="AL162">
            <v>861898</v>
          </cell>
          <cell r="AM162">
            <v>779828</v>
          </cell>
          <cell r="AN162">
            <v>82070</v>
          </cell>
          <cell r="AO162">
            <v>26902.25</v>
          </cell>
          <cell r="AP162">
            <v>12686.25</v>
          </cell>
          <cell r="AQ162">
            <v>8879.25</v>
          </cell>
          <cell r="AR162">
            <v>0</v>
          </cell>
          <cell r="AS162">
            <v>0</v>
          </cell>
          <cell r="AT162">
            <v>130537.75</v>
          </cell>
          <cell r="AU162">
            <v>81902.185934377092</v>
          </cell>
          <cell r="AW162">
            <v>153</v>
          </cell>
          <cell r="AX162" t="str">
            <v>LEOMINSTER</v>
          </cell>
          <cell r="BB162">
            <v>0</v>
          </cell>
          <cell r="BE162">
            <v>0</v>
          </cell>
          <cell r="BF162">
            <v>0</v>
          </cell>
          <cell r="BH162">
            <v>0</v>
          </cell>
          <cell r="BI162">
            <v>82070</v>
          </cell>
          <cell r="BJ162">
            <v>82070</v>
          </cell>
          <cell r="BK162">
            <v>0</v>
          </cell>
          <cell r="BM162">
            <v>0</v>
          </cell>
          <cell r="BN162">
            <v>0</v>
          </cell>
          <cell r="BQ162">
            <v>-153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1</v>
          </cell>
          <cell r="E163">
            <v>18702</v>
          </cell>
          <cell r="F163">
            <v>893</v>
          </cell>
          <cell r="G163">
            <v>19595</v>
          </cell>
          <cell r="I163">
            <v>0</v>
          </cell>
          <cell r="J163">
            <v>0.11203814064362336</v>
          </cell>
          <cell r="K163">
            <v>893</v>
          </cell>
          <cell r="L163">
            <v>893</v>
          </cell>
          <cell r="N163">
            <v>18702</v>
          </cell>
          <cell r="P163">
            <v>0</v>
          </cell>
          <cell r="Q163">
            <v>0</v>
          </cell>
          <cell r="R163">
            <v>893</v>
          </cell>
          <cell r="S163">
            <v>893</v>
          </cell>
          <cell r="U163">
            <v>7970.5</v>
          </cell>
          <cell r="V163">
            <v>0</v>
          </cell>
          <cell r="W163">
            <v>154</v>
          </cell>
          <cell r="X163">
            <v>1</v>
          </cell>
          <cell r="Y163">
            <v>18702</v>
          </cell>
          <cell r="Z163">
            <v>0</v>
          </cell>
          <cell r="AA163">
            <v>18702</v>
          </cell>
          <cell r="AB163">
            <v>893</v>
          </cell>
          <cell r="AC163">
            <v>19595</v>
          </cell>
          <cell r="AD163">
            <v>0</v>
          </cell>
          <cell r="AE163">
            <v>0</v>
          </cell>
          <cell r="AF163">
            <v>0</v>
          </cell>
          <cell r="AG163">
            <v>19595</v>
          </cell>
          <cell r="AI163">
            <v>154</v>
          </cell>
          <cell r="AJ163">
            <v>154</v>
          </cell>
          <cell r="AK163" t="str">
            <v>LEVERETT</v>
          </cell>
          <cell r="AL163">
            <v>18702</v>
          </cell>
          <cell r="AM163">
            <v>31828</v>
          </cell>
          <cell r="AN163">
            <v>0</v>
          </cell>
          <cell r="AO163">
            <v>0</v>
          </cell>
          <cell r="AP163">
            <v>0</v>
          </cell>
          <cell r="AQ163">
            <v>4251.75</v>
          </cell>
          <cell r="AR163">
            <v>2825.75</v>
          </cell>
          <cell r="AS163">
            <v>0</v>
          </cell>
          <cell r="AT163">
            <v>7077.5</v>
          </cell>
          <cell r="AU163">
            <v>0</v>
          </cell>
          <cell r="AW163">
            <v>154</v>
          </cell>
          <cell r="AX163" t="str">
            <v>LEVERETT</v>
          </cell>
          <cell r="BB163">
            <v>0</v>
          </cell>
          <cell r="BE163">
            <v>0</v>
          </cell>
          <cell r="BF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M163">
            <v>0</v>
          </cell>
          <cell r="BN163">
            <v>0</v>
          </cell>
          <cell r="BQ163">
            <v>-154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2</v>
          </cell>
          <cell r="E164">
            <v>28644</v>
          </cell>
          <cell r="F164">
            <v>1786</v>
          </cell>
          <cell r="G164">
            <v>30430</v>
          </cell>
          <cell r="I164">
            <v>542.88764650056225</v>
          </cell>
          <cell r="J164">
            <v>0.2354790340243238</v>
          </cell>
          <cell r="K164">
            <v>1786</v>
          </cell>
          <cell r="L164">
            <v>2328.8876465005624</v>
          </cell>
          <cell r="N164">
            <v>28101.112353499437</v>
          </cell>
          <cell r="P164">
            <v>0</v>
          </cell>
          <cell r="Q164">
            <v>542.88764650056225</v>
          </cell>
          <cell r="R164">
            <v>1786</v>
          </cell>
          <cell r="S164">
            <v>2328.8876465005624</v>
          </cell>
          <cell r="U164">
            <v>9890</v>
          </cell>
          <cell r="V164">
            <v>0</v>
          </cell>
          <cell r="W164">
            <v>155</v>
          </cell>
          <cell r="X164">
            <v>2</v>
          </cell>
          <cell r="Y164">
            <v>28644</v>
          </cell>
          <cell r="Z164">
            <v>0</v>
          </cell>
          <cell r="AA164">
            <v>28644</v>
          </cell>
          <cell r="AB164">
            <v>1786</v>
          </cell>
          <cell r="AC164">
            <v>30430</v>
          </cell>
          <cell r="AD164">
            <v>0</v>
          </cell>
          <cell r="AE164">
            <v>0</v>
          </cell>
          <cell r="AF164">
            <v>0</v>
          </cell>
          <cell r="AG164">
            <v>30430</v>
          </cell>
          <cell r="AI164">
            <v>155</v>
          </cell>
          <cell r="AJ164">
            <v>155</v>
          </cell>
          <cell r="AK164" t="str">
            <v>LEXINGTON</v>
          </cell>
          <cell r="AL164">
            <v>28644</v>
          </cell>
          <cell r="AM164">
            <v>28100</v>
          </cell>
          <cell r="AN164">
            <v>544</v>
          </cell>
          <cell r="AO164">
            <v>0</v>
          </cell>
          <cell r="AP164">
            <v>4820</v>
          </cell>
          <cell r="AQ164">
            <v>2740</v>
          </cell>
          <cell r="AR164">
            <v>0</v>
          </cell>
          <cell r="AS164">
            <v>0</v>
          </cell>
          <cell r="AT164">
            <v>8104</v>
          </cell>
          <cell r="AU164">
            <v>542.88764650056225</v>
          </cell>
          <cell r="AW164">
            <v>155</v>
          </cell>
          <cell r="AX164" t="str">
            <v>LEXINGTON</v>
          </cell>
          <cell r="BB164">
            <v>0</v>
          </cell>
          <cell r="BE164">
            <v>0</v>
          </cell>
          <cell r="BF164">
            <v>0</v>
          </cell>
          <cell r="BH164">
            <v>0</v>
          </cell>
          <cell r="BI164">
            <v>544</v>
          </cell>
          <cell r="BJ164">
            <v>544</v>
          </cell>
          <cell r="BK164">
            <v>0</v>
          </cell>
          <cell r="BM164">
            <v>0</v>
          </cell>
          <cell r="BN164">
            <v>0</v>
          </cell>
          <cell r="BQ164">
            <v>-155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 t="str">
            <v/>
          </cell>
          <cell r="K165">
            <v>0</v>
          </cell>
          <cell r="L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156</v>
          </cell>
          <cell r="AI165">
            <v>156</v>
          </cell>
          <cell r="AJ165">
            <v>156</v>
          </cell>
          <cell r="AK165" t="str">
            <v>LEYDEN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W165">
            <v>156</v>
          </cell>
          <cell r="AX165" t="str">
            <v>LEYDEN</v>
          </cell>
          <cell r="BB165">
            <v>0</v>
          </cell>
          <cell r="BE165">
            <v>0</v>
          </cell>
          <cell r="BF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M165">
            <v>0</v>
          </cell>
          <cell r="BN165">
            <v>0</v>
          </cell>
          <cell r="BQ165">
            <v>-156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I166">
            <v>0</v>
          </cell>
          <cell r="J166" t="str">
            <v/>
          </cell>
          <cell r="K166">
            <v>0</v>
          </cell>
          <cell r="L166">
            <v>0</v>
          </cell>
          <cell r="N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U166">
            <v>6258</v>
          </cell>
          <cell r="V166">
            <v>0</v>
          </cell>
          <cell r="W166">
            <v>157</v>
          </cell>
          <cell r="AI166">
            <v>157</v>
          </cell>
          <cell r="AJ166">
            <v>157</v>
          </cell>
          <cell r="AK166" t="str">
            <v>LINCOLN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6258</v>
          </cell>
          <cell r="AQ166">
            <v>0</v>
          </cell>
          <cell r="AR166">
            <v>0</v>
          </cell>
          <cell r="AS166">
            <v>0</v>
          </cell>
          <cell r="AT166">
            <v>6258</v>
          </cell>
          <cell r="AU166">
            <v>0</v>
          </cell>
          <cell r="AW166">
            <v>157</v>
          </cell>
          <cell r="AX166" t="str">
            <v>LINCOLN</v>
          </cell>
          <cell r="BB166">
            <v>0</v>
          </cell>
          <cell r="BE166">
            <v>0</v>
          </cell>
          <cell r="BF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M166">
            <v>0</v>
          </cell>
          <cell r="BN166">
            <v>0</v>
          </cell>
          <cell r="BQ166">
            <v>-157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62</v>
          </cell>
          <cell r="E167">
            <v>772302</v>
          </cell>
          <cell r="F167">
            <v>55250</v>
          </cell>
          <cell r="G167">
            <v>827552</v>
          </cell>
          <cell r="I167">
            <v>154518.39842998999</v>
          </cell>
          <cell r="J167">
            <v>0.95509793587172076</v>
          </cell>
          <cell r="K167">
            <v>55250</v>
          </cell>
          <cell r="L167">
            <v>209768.39842998999</v>
          </cell>
          <cell r="N167">
            <v>617783.60157000995</v>
          </cell>
          <cell r="P167">
            <v>0</v>
          </cell>
          <cell r="Q167">
            <v>154518.39842998999</v>
          </cell>
          <cell r="R167">
            <v>55250</v>
          </cell>
          <cell r="S167">
            <v>209768.39842998999</v>
          </cell>
          <cell r="U167">
            <v>219630.25</v>
          </cell>
          <cell r="V167">
            <v>0</v>
          </cell>
          <cell r="W167">
            <v>158</v>
          </cell>
          <cell r="X167">
            <v>62</v>
          </cell>
          <cell r="Y167">
            <v>772302</v>
          </cell>
          <cell r="Z167">
            <v>0</v>
          </cell>
          <cell r="AA167">
            <v>772302</v>
          </cell>
          <cell r="AB167">
            <v>55250</v>
          </cell>
          <cell r="AC167">
            <v>827552</v>
          </cell>
          <cell r="AD167">
            <v>0</v>
          </cell>
          <cell r="AE167">
            <v>0</v>
          </cell>
          <cell r="AF167">
            <v>0</v>
          </cell>
          <cell r="AG167">
            <v>827552</v>
          </cell>
          <cell r="AI167">
            <v>158</v>
          </cell>
          <cell r="AJ167">
            <v>158</v>
          </cell>
          <cell r="AK167" t="str">
            <v>LITTLETON</v>
          </cell>
          <cell r="AL167">
            <v>772302</v>
          </cell>
          <cell r="AM167">
            <v>617467</v>
          </cell>
          <cell r="AN167">
            <v>154835</v>
          </cell>
          <cell r="AO167">
            <v>999.75</v>
          </cell>
          <cell r="AP167">
            <v>0</v>
          </cell>
          <cell r="AQ167">
            <v>8545.5</v>
          </cell>
          <cell r="AR167">
            <v>0</v>
          </cell>
          <cell r="AS167">
            <v>0</v>
          </cell>
          <cell r="AT167">
            <v>164380.25</v>
          </cell>
          <cell r="AU167">
            <v>154518.39842998999</v>
          </cell>
          <cell r="AW167">
            <v>158</v>
          </cell>
          <cell r="AX167" t="str">
            <v>LITTLETON</v>
          </cell>
          <cell r="BB167">
            <v>0</v>
          </cell>
          <cell r="BE167">
            <v>0</v>
          </cell>
          <cell r="BF167">
            <v>0</v>
          </cell>
          <cell r="BH167">
            <v>0</v>
          </cell>
          <cell r="BI167">
            <v>154835</v>
          </cell>
          <cell r="BJ167">
            <v>154835</v>
          </cell>
          <cell r="BK167">
            <v>0</v>
          </cell>
          <cell r="BM167">
            <v>0</v>
          </cell>
          <cell r="BN167">
            <v>0</v>
          </cell>
          <cell r="BQ167">
            <v>-158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7</v>
          </cell>
          <cell r="E168">
            <v>89966</v>
          </cell>
          <cell r="F168">
            <v>6229</v>
          </cell>
          <cell r="G168">
            <v>96195</v>
          </cell>
          <cell r="I168">
            <v>2894.0701743596146</v>
          </cell>
          <cell r="J168">
            <v>0.3413492292054558</v>
          </cell>
          <cell r="K168">
            <v>6229</v>
          </cell>
          <cell r="L168">
            <v>9123.0701743596146</v>
          </cell>
          <cell r="N168">
            <v>87071.929825640385</v>
          </cell>
          <cell r="P168">
            <v>0</v>
          </cell>
          <cell r="Q168">
            <v>2894.0701743596146</v>
          </cell>
          <cell r="R168">
            <v>6229</v>
          </cell>
          <cell r="S168">
            <v>9123.0701743596146</v>
          </cell>
          <cell r="U168">
            <v>26726.5</v>
          </cell>
          <cell r="V168">
            <v>0</v>
          </cell>
          <cell r="W168">
            <v>159</v>
          </cell>
          <cell r="X168">
            <v>7</v>
          </cell>
          <cell r="Y168">
            <v>89966</v>
          </cell>
          <cell r="Z168">
            <v>0</v>
          </cell>
          <cell r="AA168">
            <v>89966</v>
          </cell>
          <cell r="AB168">
            <v>6229</v>
          </cell>
          <cell r="AC168">
            <v>96195</v>
          </cell>
          <cell r="AD168">
            <v>0</v>
          </cell>
          <cell r="AE168">
            <v>0</v>
          </cell>
          <cell r="AF168">
            <v>0</v>
          </cell>
          <cell r="AG168">
            <v>96195</v>
          </cell>
          <cell r="AI168">
            <v>159</v>
          </cell>
          <cell r="AJ168">
            <v>159</v>
          </cell>
          <cell r="AK168" t="str">
            <v>LONGMEADOW</v>
          </cell>
          <cell r="AL168">
            <v>89966</v>
          </cell>
          <cell r="AM168">
            <v>87066</v>
          </cell>
          <cell r="AN168">
            <v>2900</v>
          </cell>
          <cell r="AO168">
            <v>0</v>
          </cell>
          <cell r="AP168">
            <v>1925.5</v>
          </cell>
          <cell r="AQ168">
            <v>7733.5</v>
          </cell>
          <cell r="AR168">
            <v>7938.5</v>
          </cell>
          <cell r="AS168">
            <v>0</v>
          </cell>
          <cell r="AT168">
            <v>20497.5</v>
          </cell>
          <cell r="AU168">
            <v>2894.0701743596146</v>
          </cell>
          <cell r="AW168">
            <v>159</v>
          </cell>
          <cell r="AX168" t="str">
            <v>LONGMEADOW</v>
          </cell>
          <cell r="BB168">
            <v>0</v>
          </cell>
          <cell r="BE168">
            <v>0</v>
          </cell>
          <cell r="BF168">
            <v>0</v>
          </cell>
          <cell r="BH168">
            <v>0</v>
          </cell>
          <cell r="BI168">
            <v>2900</v>
          </cell>
          <cell r="BJ168">
            <v>2900</v>
          </cell>
          <cell r="BK168">
            <v>0</v>
          </cell>
          <cell r="BM168">
            <v>0</v>
          </cell>
          <cell r="BN168">
            <v>0</v>
          </cell>
          <cell r="BQ168">
            <v>-159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1309</v>
          </cell>
          <cell r="E169">
            <v>14849827</v>
          </cell>
          <cell r="F169">
            <v>1152855</v>
          </cell>
          <cell r="G169">
            <v>16002682</v>
          </cell>
          <cell r="I169">
            <v>2370420.1108766836</v>
          </cell>
          <cell r="J169">
            <v>0.79612329996753695</v>
          </cell>
          <cell r="K169">
            <v>1152855</v>
          </cell>
          <cell r="L169">
            <v>3523275.1108766836</v>
          </cell>
          <cell r="N169">
            <v>12479406.889123317</v>
          </cell>
          <cell r="P169">
            <v>0</v>
          </cell>
          <cell r="Q169">
            <v>2370420.1108766836</v>
          </cell>
          <cell r="R169">
            <v>1152855</v>
          </cell>
          <cell r="S169">
            <v>3523275.1108766836</v>
          </cell>
          <cell r="U169">
            <v>4425539.5</v>
          </cell>
          <cell r="V169">
            <v>0</v>
          </cell>
          <cell r="W169">
            <v>160</v>
          </cell>
          <cell r="X169">
            <v>1309</v>
          </cell>
          <cell r="Y169">
            <v>14849827</v>
          </cell>
          <cell r="Z169">
            <v>0</v>
          </cell>
          <cell r="AA169">
            <v>14849827</v>
          </cell>
          <cell r="AB169">
            <v>1152855</v>
          </cell>
          <cell r="AC169">
            <v>16002682</v>
          </cell>
          <cell r="AD169">
            <v>0</v>
          </cell>
          <cell r="AE169">
            <v>0</v>
          </cell>
          <cell r="AF169">
            <v>0</v>
          </cell>
          <cell r="AG169">
            <v>16002682</v>
          </cell>
          <cell r="AI169">
            <v>160</v>
          </cell>
          <cell r="AJ169">
            <v>160</v>
          </cell>
          <cell r="AK169" t="str">
            <v>LOWELL</v>
          </cell>
          <cell r="AL169">
            <v>14849827</v>
          </cell>
          <cell r="AM169">
            <v>12474550</v>
          </cell>
          <cell r="AN169">
            <v>2375277</v>
          </cell>
          <cell r="AO169">
            <v>860495.5</v>
          </cell>
          <cell r="AP169">
            <v>36912</v>
          </cell>
          <cell r="AQ169">
            <v>0</v>
          </cell>
          <cell r="AR169">
            <v>0</v>
          </cell>
          <cell r="AS169">
            <v>0</v>
          </cell>
          <cell r="AT169">
            <v>3272684.5</v>
          </cell>
          <cell r="AU169">
            <v>2370420.1108766836</v>
          </cell>
          <cell r="AW169">
            <v>160</v>
          </cell>
          <cell r="AX169" t="str">
            <v>LOWELL</v>
          </cell>
          <cell r="BB169">
            <v>0</v>
          </cell>
          <cell r="BE169">
            <v>0</v>
          </cell>
          <cell r="BF169">
            <v>0</v>
          </cell>
          <cell r="BH169">
            <v>0</v>
          </cell>
          <cell r="BI169">
            <v>2375277</v>
          </cell>
          <cell r="BJ169">
            <v>2375277</v>
          </cell>
          <cell r="BK169">
            <v>0</v>
          </cell>
          <cell r="BM169">
            <v>0</v>
          </cell>
          <cell r="BN169">
            <v>0</v>
          </cell>
          <cell r="BQ169">
            <v>-160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23</v>
          </cell>
          <cell r="E170">
            <v>319517</v>
          </cell>
          <cell r="F170">
            <v>19950</v>
          </cell>
          <cell r="G170">
            <v>339467</v>
          </cell>
          <cell r="I170">
            <v>81407.200139038352</v>
          </cell>
          <cell r="J170">
            <v>0.71006401428460686</v>
          </cell>
          <cell r="K170">
            <v>19950</v>
          </cell>
          <cell r="L170">
            <v>101357.20013903835</v>
          </cell>
          <cell r="N170">
            <v>238109.79986096165</v>
          </cell>
          <cell r="P170">
            <v>0</v>
          </cell>
          <cell r="Q170">
            <v>81407.200139038352</v>
          </cell>
          <cell r="R170">
            <v>19950</v>
          </cell>
          <cell r="S170">
            <v>101357.20013903835</v>
          </cell>
          <cell r="U170">
            <v>142743.75</v>
          </cell>
          <cell r="V170">
            <v>0</v>
          </cell>
          <cell r="W170">
            <v>161</v>
          </cell>
          <cell r="X170">
            <v>23</v>
          </cell>
          <cell r="Y170">
            <v>319517</v>
          </cell>
          <cell r="Z170">
            <v>0</v>
          </cell>
          <cell r="AA170">
            <v>319517</v>
          </cell>
          <cell r="AB170">
            <v>19950</v>
          </cell>
          <cell r="AC170">
            <v>339467</v>
          </cell>
          <cell r="AD170">
            <v>0</v>
          </cell>
          <cell r="AE170">
            <v>0</v>
          </cell>
          <cell r="AF170">
            <v>0</v>
          </cell>
          <cell r="AG170">
            <v>339467</v>
          </cell>
          <cell r="AI170">
            <v>161</v>
          </cell>
          <cell r="AJ170">
            <v>161</v>
          </cell>
          <cell r="AK170" t="str">
            <v>LUDLOW</v>
          </cell>
          <cell r="AL170">
            <v>319517</v>
          </cell>
          <cell r="AM170">
            <v>237943</v>
          </cell>
          <cell r="AN170">
            <v>81574</v>
          </cell>
          <cell r="AO170">
            <v>0</v>
          </cell>
          <cell r="AP170">
            <v>10861</v>
          </cell>
          <cell r="AQ170">
            <v>28954</v>
          </cell>
          <cell r="AR170">
            <v>1404.75</v>
          </cell>
          <cell r="AS170">
            <v>0</v>
          </cell>
          <cell r="AT170">
            <v>122793.75</v>
          </cell>
          <cell r="AU170">
            <v>81407.200139038352</v>
          </cell>
          <cell r="AW170">
            <v>161</v>
          </cell>
          <cell r="AX170" t="str">
            <v>LUDLOW</v>
          </cell>
          <cell r="BB170">
            <v>0</v>
          </cell>
          <cell r="BE170">
            <v>0</v>
          </cell>
          <cell r="BF170">
            <v>0</v>
          </cell>
          <cell r="BH170">
            <v>0</v>
          </cell>
          <cell r="BI170">
            <v>81574</v>
          </cell>
          <cell r="BJ170">
            <v>81574</v>
          </cell>
          <cell r="BK170">
            <v>0</v>
          </cell>
          <cell r="BM170">
            <v>0</v>
          </cell>
          <cell r="BN170">
            <v>0</v>
          </cell>
          <cell r="BQ170">
            <v>-161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42</v>
          </cell>
          <cell r="E171">
            <v>480092</v>
          </cell>
          <cell r="F171">
            <v>37504</v>
          </cell>
          <cell r="G171">
            <v>517596</v>
          </cell>
          <cell r="I171">
            <v>8942.6768387712091</v>
          </cell>
          <cell r="J171">
            <v>0.4430212187414837</v>
          </cell>
          <cell r="K171">
            <v>37504</v>
          </cell>
          <cell r="L171">
            <v>46446.676838771207</v>
          </cell>
          <cell r="N171">
            <v>471149.32316122879</v>
          </cell>
          <cell r="P171">
            <v>0</v>
          </cell>
          <cell r="Q171">
            <v>8942.6768387712091</v>
          </cell>
          <cell r="R171">
            <v>37504</v>
          </cell>
          <cell r="S171">
            <v>46446.676838771207</v>
          </cell>
          <cell r="U171">
            <v>104840.75</v>
          </cell>
          <cell r="V171">
            <v>0</v>
          </cell>
          <cell r="W171">
            <v>162</v>
          </cell>
          <cell r="X171">
            <v>42</v>
          </cell>
          <cell r="Y171">
            <v>480092</v>
          </cell>
          <cell r="Z171">
            <v>0</v>
          </cell>
          <cell r="AA171">
            <v>480092</v>
          </cell>
          <cell r="AB171">
            <v>37504</v>
          </cell>
          <cell r="AC171">
            <v>517596</v>
          </cell>
          <cell r="AD171">
            <v>0</v>
          </cell>
          <cell r="AE171">
            <v>0</v>
          </cell>
          <cell r="AF171">
            <v>0</v>
          </cell>
          <cell r="AG171">
            <v>517596</v>
          </cell>
          <cell r="AI171">
            <v>162</v>
          </cell>
          <cell r="AJ171">
            <v>162</v>
          </cell>
          <cell r="AK171" t="str">
            <v>LUNENBURG</v>
          </cell>
          <cell r="AL171">
            <v>480092</v>
          </cell>
          <cell r="AM171">
            <v>471131</v>
          </cell>
          <cell r="AN171">
            <v>8961</v>
          </cell>
          <cell r="AO171">
            <v>16067</v>
          </cell>
          <cell r="AP171">
            <v>26784.75</v>
          </cell>
          <cell r="AQ171">
            <v>15524</v>
          </cell>
          <cell r="AR171">
            <v>0</v>
          </cell>
          <cell r="AS171">
            <v>0</v>
          </cell>
          <cell r="AT171">
            <v>67336.75</v>
          </cell>
          <cell r="AU171">
            <v>8942.6768387712091</v>
          </cell>
          <cell r="AW171">
            <v>162</v>
          </cell>
          <cell r="AX171" t="str">
            <v>LUNENBURG</v>
          </cell>
          <cell r="BB171">
            <v>0</v>
          </cell>
          <cell r="BE171">
            <v>0</v>
          </cell>
          <cell r="BF171">
            <v>0</v>
          </cell>
          <cell r="BH171">
            <v>0</v>
          </cell>
          <cell r="BI171">
            <v>8961</v>
          </cell>
          <cell r="BJ171">
            <v>8961</v>
          </cell>
          <cell r="BK171">
            <v>0</v>
          </cell>
          <cell r="BM171">
            <v>0</v>
          </cell>
          <cell r="BN171">
            <v>0</v>
          </cell>
          <cell r="BQ171">
            <v>-162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1020</v>
          </cell>
          <cell r="E172">
            <v>11340937</v>
          </cell>
          <cell r="F172">
            <v>909667</v>
          </cell>
          <cell r="G172">
            <v>12250604</v>
          </cell>
          <cell r="I172">
            <v>1319218.9769068311</v>
          </cell>
          <cell r="J172">
            <v>0.6144102216481333</v>
          </cell>
          <cell r="K172">
            <v>909667</v>
          </cell>
          <cell r="L172">
            <v>2228885.9769068314</v>
          </cell>
          <cell r="N172">
            <v>10021718.023093168</v>
          </cell>
          <cell r="P172">
            <v>0</v>
          </cell>
          <cell r="Q172">
            <v>1319218.9769068311</v>
          </cell>
          <cell r="R172">
            <v>909667</v>
          </cell>
          <cell r="S172">
            <v>2228885.9769068314</v>
          </cell>
          <cell r="U172">
            <v>3627683.75</v>
          </cell>
          <cell r="V172">
            <v>0</v>
          </cell>
          <cell r="W172">
            <v>163</v>
          </cell>
          <cell r="X172">
            <v>1020</v>
          </cell>
          <cell r="Y172">
            <v>11340937</v>
          </cell>
          <cell r="Z172">
            <v>0</v>
          </cell>
          <cell r="AA172">
            <v>11340937</v>
          </cell>
          <cell r="AB172">
            <v>909667</v>
          </cell>
          <cell r="AC172">
            <v>12250604</v>
          </cell>
          <cell r="AD172">
            <v>0</v>
          </cell>
          <cell r="AE172">
            <v>0</v>
          </cell>
          <cell r="AF172">
            <v>0</v>
          </cell>
          <cell r="AG172">
            <v>12250604</v>
          </cell>
          <cell r="AI172">
            <v>163</v>
          </cell>
          <cell r="AJ172">
            <v>163</v>
          </cell>
          <cell r="AK172" t="str">
            <v>LYNN</v>
          </cell>
          <cell r="AL172">
            <v>11340937</v>
          </cell>
          <cell r="AM172">
            <v>10019015</v>
          </cell>
          <cell r="AN172">
            <v>1321922</v>
          </cell>
          <cell r="AO172">
            <v>645236.5</v>
          </cell>
          <cell r="AP172">
            <v>356117</v>
          </cell>
          <cell r="AQ172">
            <v>273281.25</v>
          </cell>
          <cell r="AR172">
            <v>121460</v>
          </cell>
          <cell r="AS172">
            <v>0</v>
          </cell>
          <cell r="AT172">
            <v>2718016.75</v>
          </cell>
          <cell r="AU172">
            <v>1319218.9769068311</v>
          </cell>
          <cell r="AW172">
            <v>163</v>
          </cell>
          <cell r="AX172" t="str">
            <v>LYNN</v>
          </cell>
          <cell r="BB172">
            <v>0</v>
          </cell>
          <cell r="BE172">
            <v>0</v>
          </cell>
          <cell r="BF172">
            <v>0</v>
          </cell>
          <cell r="BH172">
            <v>0</v>
          </cell>
          <cell r="BI172">
            <v>1321922</v>
          </cell>
          <cell r="BJ172">
            <v>1321922</v>
          </cell>
          <cell r="BK172">
            <v>0</v>
          </cell>
          <cell r="BM172">
            <v>0</v>
          </cell>
          <cell r="BN172">
            <v>0</v>
          </cell>
          <cell r="BQ172">
            <v>-163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5</v>
          </cell>
          <cell r="E173">
            <v>59994</v>
          </cell>
          <cell r="F173">
            <v>4448</v>
          </cell>
          <cell r="G173">
            <v>64442</v>
          </cell>
          <cell r="I173">
            <v>15376.494222942394</v>
          </cell>
          <cell r="J173">
            <v>0.70975401331623411</v>
          </cell>
          <cell r="K173">
            <v>4448</v>
          </cell>
          <cell r="L173">
            <v>19824.494222942394</v>
          </cell>
          <cell r="N173">
            <v>44617.50577705761</v>
          </cell>
          <cell r="P173">
            <v>0</v>
          </cell>
          <cell r="Q173">
            <v>15376.494222942394</v>
          </cell>
          <cell r="R173">
            <v>4448</v>
          </cell>
          <cell r="S173">
            <v>19824.494222942394</v>
          </cell>
          <cell r="U173">
            <v>27931.5</v>
          </cell>
          <cell r="V173">
            <v>0</v>
          </cell>
          <cell r="W173">
            <v>164</v>
          </cell>
          <cell r="X173">
            <v>5</v>
          </cell>
          <cell r="Y173">
            <v>59994</v>
          </cell>
          <cell r="Z173">
            <v>0</v>
          </cell>
          <cell r="AA173">
            <v>59994</v>
          </cell>
          <cell r="AB173">
            <v>4448</v>
          </cell>
          <cell r="AC173">
            <v>64442</v>
          </cell>
          <cell r="AD173">
            <v>0</v>
          </cell>
          <cell r="AE173">
            <v>0</v>
          </cell>
          <cell r="AF173">
            <v>0</v>
          </cell>
          <cell r="AG173">
            <v>64442</v>
          </cell>
          <cell r="AI173">
            <v>164</v>
          </cell>
          <cell r="AJ173">
            <v>164</v>
          </cell>
          <cell r="AK173" t="str">
            <v>LYNNFIELD</v>
          </cell>
          <cell r="AL173">
            <v>59994</v>
          </cell>
          <cell r="AM173">
            <v>44586</v>
          </cell>
          <cell r="AN173">
            <v>15408</v>
          </cell>
          <cell r="AO173">
            <v>2487</v>
          </cell>
          <cell r="AP173">
            <v>96.75</v>
          </cell>
          <cell r="AQ173">
            <v>0</v>
          </cell>
          <cell r="AR173">
            <v>5491.75</v>
          </cell>
          <cell r="AS173">
            <v>0</v>
          </cell>
          <cell r="AT173">
            <v>23483.5</v>
          </cell>
          <cell r="AU173">
            <v>15376.494222942394</v>
          </cell>
          <cell r="AW173">
            <v>164</v>
          </cell>
          <cell r="AX173" t="str">
            <v>LYNNFIELD</v>
          </cell>
          <cell r="BB173">
            <v>0</v>
          </cell>
          <cell r="BE173">
            <v>0</v>
          </cell>
          <cell r="BF173">
            <v>0</v>
          </cell>
          <cell r="BH173">
            <v>0</v>
          </cell>
          <cell r="BI173">
            <v>15408</v>
          </cell>
          <cell r="BJ173">
            <v>15408</v>
          </cell>
          <cell r="BK173">
            <v>0</v>
          </cell>
          <cell r="BM173">
            <v>0</v>
          </cell>
          <cell r="BN173">
            <v>0</v>
          </cell>
          <cell r="BQ173">
            <v>-164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864</v>
          </cell>
          <cell r="E174">
            <v>8715564</v>
          </cell>
          <cell r="F174">
            <v>766652</v>
          </cell>
          <cell r="G174">
            <v>9482216</v>
          </cell>
          <cell r="I174">
            <v>490412.16650802718</v>
          </cell>
          <cell r="J174">
            <v>0.71422923514784531</v>
          </cell>
          <cell r="K174">
            <v>766652</v>
          </cell>
          <cell r="L174">
            <v>1257064.1665080271</v>
          </cell>
          <cell r="N174">
            <v>8225151.8334919726</v>
          </cell>
          <cell r="P174">
            <v>0</v>
          </cell>
          <cell r="Q174">
            <v>490412.16650802718</v>
          </cell>
          <cell r="R174">
            <v>766652</v>
          </cell>
          <cell r="S174">
            <v>1257064.1665080271</v>
          </cell>
          <cell r="U174">
            <v>1760029</v>
          </cell>
          <cell r="V174">
            <v>0</v>
          </cell>
          <cell r="W174">
            <v>165</v>
          </cell>
          <cell r="X174">
            <v>864</v>
          </cell>
          <cell r="Y174">
            <v>8715564</v>
          </cell>
          <cell r="Z174">
            <v>0</v>
          </cell>
          <cell r="AA174">
            <v>8715564</v>
          </cell>
          <cell r="AB174">
            <v>766652</v>
          </cell>
          <cell r="AC174">
            <v>9482216</v>
          </cell>
          <cell r="AD174">
            <v>0</v>
          </cell>
          <cell r="AE174">
            <v>0</v>
          </cell>
          <cell r="AF174">
            <v>0</v>
          </cell>
          <cell r="AG174">
            <v>9482216</v>
          </cell>
          <cell r="AI174">
            <v>165</v>
          </cell>
          <cell r="AJ174">
            <v>165</v>
          </cell>
          <cell r="AK174" t="str">
            <v>MALDEN</v>
          </cell>
          <cell r="AL174">
            <v>8715564</v>
          </cell>
          <cell r="AM174">
            <v>8224147</v>
          </cell>
          <cell r="AN174">
            <v>491417</v>
          </cell>
          <cell r="AO174">
            <v>188493.75</v>
          </cell>
          <cell r="AP174">
            <v>106605</v>
          </cell>
          <cell r="AQ174">
            <v>164415</v>
          </cell>
          <cell r="AR174">
            <v>42446.25</v>
          </cell>
          <cell r="AS174">
            <v>0</v>
          </cell>
          <cell r="AT174">
            <v>993377</v>
          </cell>
          <cell r="AU174">
            <v>490412.16650802718</v>
          </cell>
          <cell r="AW174">
            <v>165</v>
          </cell>
          <cell r="AX174" t="str">
            <v>MALDEN</v>
          </cell>
          <cell r="BB174">
            <v>0</v>
          </cell>
          <cell r="BE174">
            <v>0</v>
          </cell>
          <cell r="BF174">
            <v>0</v>
          </cell>
          <cell r="BH174">
            <v>0</v>
          </cell>
          <cell r="BI174">
            <v>491417</v>
          </cell>
          <cell r="BJ174">
            <v>491417</v>
          </cell>
          <cell r="BK174">
            <v>0</v>
          </cell>
          <cell r="BM174">
            <v>0</v>
          </cell>
          <cell r="BN174">
            <v>0</v>
          </cell>
          <cell r="BQ174">
            <v>-165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  <cell r="J175" t="str">
            <v/>
          </cell>
          <cell r="K175">
            <v>0</v>
          </cell>
          <cell r="L175">
            <v>0</v>
          </cell>
          <cell r="N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166</v>
          </cell>
          <cell r="AI175">
            <v>166</v>
          </cell>
          <cell r="AJ175">
            <v>166</v>
          </cell>
          <cell r="AK175" t="str">
            <v>MANCHESTER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W175">
            <v>166</v>
          </cell>
          <cell r="AX175" t="str">
            <v>MANCHESTER</v>
          </cell>
          <cell r="BB175">
            <v>0</v>
          </cell>
          <cell r="BE175">
            <v>0</v>
          </cell>
          <cell r="BF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M175">
            <v>0</v>
          </cell>
          <cell r="BN175">
            <v>0</v>
          </cell>
          <cell r="BQ175">
            <v>-166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142</v>
          </cell>
          <cell r="E176">
            <v>1467871</v>
          </cell>
          <cell r="F176">
            <v>126806</v>
          </cell>
          <cell r="G176">
            <v>1594677</v>
          </cell>
          <cell r="I176">
            <v>0</v>
          </cell>
          <cell r="J176">
            <v>0.57533047042836949</v>
          </cell>
          <cell r="K176">
            <v>126806</v>
          </cell>
          <cell r="L176">
            <v>126806</v>
          </cell>
          <cell r="N176">
            <v>1467871</v>
          </cell>
          <cell r="P176">
            <v>0</v>
          </cell>
          <cell r="Q176">
            <v>0</v>
          </cell>
          <cell r="R176">
            <v>126806</v>
          </cell>
          <cell r="S176">
            <v>126806</v>
          </cell>
          <cell r="U176">
            <v>220405.5</v>
          </cell>
          <cell r="V176">
            <v>0</v>
          </cell>
          <cell r="W176">
            <v>167</v>
          </cell>
          <cell r="X176">
            <v>142</v>
          </cell>
          <cell r="Y176">
            <v>1467871</v>
          </cell>
          <cell r="Z176">
            <v>0</v>
          </cell>
          <cell r="AA176">
            <v>1467871</v>
          </cell>
          <cell r="AB176">
            <v>126806</v>
          </cell>
          <cell r="AC176">
            <v>1594677</v>
          </cell>
          <cell r="AD176">
            <v>0</v>
          </cell>
          <cell r="AE176">
            <v>0</v>
          </cell>
          <cell r="AF176">
            <v>0</v>
          </cell>
          <cell r="AG176">
            <v>1594677</v>
          </cell>
          <cell r="AI176">
            <v>167</v>
          </cell>
          <cell r="AJ176">
            <v>167</v>
          </cell>
          <cell r="AK176" t="str">
            <v>MANSFIELD</v>
          </cell>
          <cell r="AL176">
            <v>1467871</v>
          </cell>
          <cell r="AM176">
            <v>1512482</v>
          </cell>
          <cell r="AN176">
            <v>0</v>
          </cell>
          <cell r="AO176">
            <v>14567.25</v>
          </cell>
          <cell r="AP176">
            <v>42367.25</v>
          </cell>
          <cell r="AQ176">
            <v>36665</v>
          </cell>
          <cell r="AR176">
            <v>0</v>
          </cell>
          <cell r="AS176">
            <v>0</v>
          </cell>
          <cell r="AT176">
            <v>93599.5</v>
          </cell>
          <cell r="AU176">
            <v>0</v>
          </cell>
          <cell r="AW176">
            <v>167</v>
          </cell>
          <cell r="AX176" t="str">
            <v>MANSFIELD</v>
          </cell>
          <cell r="BB176">
            <v>0</v>
          </cell>
          <cell r="BE176">
            <v>0</v>
          </cell>
          <cell r="BF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M176">
            <v>0</v>
          </cell>
          <cell r="BN176">
            <v>0</v>
          </cell>
          <cell r="BQ176">
            <v>-167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191</v>
          </cell>
          <cell r="E177">
            <v>2090769</v>
          </cell>
          <cell r="F177">
            <v>170561</v>
          </cell>
          <cell r="G177">
            <v>2261330</v>
          </cell>
          <cell r="I177">
            <v>87458.80066914756</v>
          </cell>
          <cell r="J177">
            <v>0.54001491345857211</v>
          </cell>
          <cell r="K177">
            <v>170561</v>
          </cell>
          <cell r="L177">
            <v>258019.80066914757</v>
          </cell>
          <cell r="N177">
            <v>2003310.1993308524</v>
          </cell>
          <cell r="P177">
            <v>0</v>
          </cell>
          <cell r="Q177">
            <v>87458.80066914756</v>
          </cell>
          <cell r="R177">
            <v>170561</v>
          </cell>
          <cell r="S177">
            <v>258019.80066914757</v>
          </cell>
          <cell r="U177">
            <v>477801.25</v>
          </cell>
          <cell r="V177">
            <v>0</v>
          </cell>
          <cell r="W177">
            <v>168</v>
          </cell>
          <cell r="X177">
            <v>191</v>
          </cell>
          <cell r="Y177">
            <v>2090769</v>
          </cell>
          <cell r="Z177">
            <v>0</v>
          </cell>
          <cell r="AA177">
            <v>2090769</v>
          </cell>
          <cell r="AB177">
            <v>170561</v>
          </cell>
          <cell r="AC177">
            <v>2261330</v>
          </cell>
          <cell r="AD177">
            <v>0</v>
          </cell>
          <cell r="AE177">
            <v>0</v>
          </cell>
          <cell r="AF177">
            <v>0</v>
          </cell>
          <cell r="AG177">
            <v>2261330</v>
          </cell>
          <cell r="AI177">
            <v>168</v>
          </cell>
          <cell r="AJ177">
            <v>168</v>
          </cell>
          <cell r="AK177" t="str">
            <v>MARBLEHEAD</v>
          </cell>
          <cell r="AL177">
            <v>2090769</v>
          </cell>
          <cell r="AM177">
            <v>2003131</v>
          </cell>
          <cell r="AN177">
            <v>87638</v>
          </cell>
          <cell r="AO177">
            <v>34480.25</v>
          </cell>
          <cell r="AP177">
            <v>41852.75</v>
          </cell>
          <cell r="AQ177">
            <v>41238.5</v>
          </cell>
          <cell r="AR177">
            <v>102030.75</v>
          </cell>
          <cell r="AS177">
            <v>0</v>
          </cell>
          <cell r="AT177">
            <v>307240.25</v>
          </cell>
          <cell r="AU177">
            <v>87458.80066914756</v>
          </cell>
          <cell r="AW177">
            <v>168</v>
          </cell>
          <cell r="AX177" t="str">
            <v>MARBLEHEAD</v>
          </cell>
          <cell r="BB177">
            <v>0</v>
          </cell>
          <cell r="BE177">
            <v>0</v>
          </cell>
          <cell r="BF177">
            <v>0</v>
          </cell>
          <cell r="BH177">
            <v>0</v>
          </cell>
          <cell r="BI177">
            <v>87638</v>
          </cell>
          <cell r="BJ177">
            <v>87638</v>
          </cell>
          <cell r="BK177">
            <v>0</v>
          </cell>
          <cell r="BM177">
            <v>0</v>
          </cell>
          <cell r="BN177">
            <v>0</v>
          </cell>
          <cell r="BQ177">
            <v>-168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I178">
            <v>0</v>
          </cell>
          <cell r="J178" t="str">
            <v/>
          </cell>
          <cell r="K178">
            <v>0</v>
          </cell>
          <cell r="L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169</v>
          </cell>
          <cell r="AI178">
            <v>169</v>
          </cell>
          <cell r="AJ178">
            <v>169</v>
          </cell>
          <cell r="AK178" t="str">
            <v>MARION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W178">
            <v>169</v>
          </cell>
          <cell r="AX178" t="str">
            <v>MARION</v>
          </cell>
          <cell r="BB178">
            <v>0</v>
          </cell>
          <cell r="BE178">
            <v>0</v>
          </cell>
          <cell r="BF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M178">
            <v>0</v>
          </cell>
          <cell r="BN178">
            <v>0</v>
          </cell>
          <cell r="BQ178">
            <v>-169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413</v>
          </cell>
          <cell r="E179">
            <v>4936605</v>
          </cell>
          <cell r="F179">
            <v>356916</v>
          </cell>
          <cell r="G179">
            <v>5293521</v>
          </cell>
          <cell r="I179">
            <v>801863.01707551605</v>
          </cell>
          <cell r="J179">
            <v>0.67771532871836559</v>
          </cell>
          <cell r="K179">
            <v>356916</v>
          </cell>
          <cell r="L179">
            <v>1158779.0170755161</v>
          </cell>
          <cell r="N179">
            <v>4134741.9829244837</v>
          </cell>
          <cell r="P179">
            <v>0</v>
          </cell>
          <cell r="Q179">
            <v>801863.01707551605</v>
          </cell>
          <cell r="R179">
            <v>356916</v>
          </cell>
          <cell r="S179">
            <v>1158779.0170755161</v>
          </cell>
          <cell r="U179">
            <v>1709831.5</v>
          </cell>
          <cell r="V179">
            <v>0</v>
          </cell>
          <cell r="W179">
            <v>170</v>
          </cell>
          <cell r="X179">
            <v>413</v>
          </cell>
          <cell r="Y179">
            <v>4936605</v>
          </cell>
          <cell r="Z179">
            <v>0</v>
          </cell>
          <cell r="AA179">
            <v>4936605</v>
          </cell>
          <cell r="AB179">
            <v>356916</v>
          </cell>
          <cell r="AC179">
            <v>5293521</v>
          </cell>
          <cell r="AD179">
            <v>0</v>
          </cell>
          <cell r="AE179">
            <v>0</v>
          </cell>
          <cell r="AF179">
            <v>0</v>
          </cell>
          <cell r="AG179">
            <v>5293521</v>
          </cell>
          <cell r="AI179">
            <v>170</v>
          </cell>
          <cell r="AJ179">
            <v>170</v>
          </cell>
          <cell r="AK179" t="str">
            <v>MARLBOROUGH</v>
          </cell>
          <cell r="AL179">
            <v>4936605</v>
          </cell>
          <cell r="AM179">
            <v>4133099</v>
          </cell>
          <cell r="AN179">
            <v>803506</v>
          </cell>
          <cell r="AO179">
            <v>194455.75</v>
          </cell>
          <cell r="AP179">
            <v>143496.5</v>
          </cell>
          <cell r="AQ179">
            <v>67259.25</v>
          </cell>
          <cell r="AR179">
            <v>144198</v>
          </cell>
          <cell r="AS179">
            <v>0</v>
          </cell>
          <cell r="AT179">
            <v>1352915.5</v>
          </cell>
          <cell r="AU179">
            <v>801863.01707551605</v>
          </cell>
          <cell r="AW179">
            <v>170</v>
          </cell>
          <cell r="AX179" t="str">
            <v>MARLBOROUGH</v>
          </cell>
          <cell r="BB179">
            <v>0</v>
          </cell>
          <cell r="BE179">
            <v>0</v>
          </cell>
          <cell r="BF179">
            <v>0</v>
          </cell>
          <cell r="BH179">
            <v>0</v>
          </cell>
          <cell r="BI179">
            <v>803506</v>
          </cell>
          <cell r="BJ179">
            <v>803506</v>
          </cell>
          <cell r="BK179">
            <v>0</v>
          </cell>
          <cell r="BM179">
            <v>0</v>
          </cell>
          <cell r="BN179">
            <v>0</v>
          </cell>
          <cell r="BQ179">
            <v>-170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35</v>
          </cell>
          <cell r="E180">
            <v>374577</v>
          </cell>
          <cell r="F180">
            <v>31255</v>
          </cell>
          <cell r="G180">
            <v>405832</v>
          </cell>
          <cell r="I180">
            <v>10808.853123616891</v>
          </cell>
          <cell r="J180">
            <v>0.5564940267520897</v>
          </cell>
          <cell r="K180">
            <v>31255</v>
          </cell>
          <cell r="L180">
            <v>42063.853123616893</v>
          </cell>
          <cell r="N180">
            <v>363768.14687638311</v>
          </cell>
          <cell r="P180">
            <v>0</v>
          </cell>
          <cell r="Q180">
            <v>10808.853123616891</v>
          </cell>
          <cell r="R180">
            <v>31255</v>
          </cell>
          <cell r="S180">
            <v>42063.853123616893</v>
          </cell>
          <cell r="U180">
            <v>75587.25</v>
          </cell>
          <cell r="V180">
            <v>0</v>
          </cell>
          <cell r="W180">
            <v>171</v>
          </cell>
          <cell r="X180">
            <v>35</v>
          </cell>
          <cell r="Y180">
            <v>374577</v>
          </cell>
          <cell r="Z180">
            <v>0</v>
          </cell>
          <cell r="AA180">
            <v>374577</v>
          </cell>
          <cell r="AB180">
            <v>31255</v>
          </cell>
          <cell r="AC180">
            <v>405832</v>
          </cell>
          <cell r="AD180">
            <v>0</v>
          </cell>
          <cell r="AE180">
            <v>0</v>
          </cell>
          <cell r="AF180">
            <v>0</v>
          </cell>
          <cell r="AG180">
            <v>405832</v>
          </cell>
          <cell r="AI180">
            <v>171</v>
          </cell>
          <cell r="AJ180">
            <v>171</v>
          </cell>
          <cell r="AK180" t="str">
            <v>MARSHFIELD</v>
          </cell>
          <cell r="AL180">
            <v>374577</v>
          </cell>
          <cell r="AM180">
            <v>363746</v>
          </cell>
          <cell r="AN180">
            <v>10831</v>
          </cell>
          <cell r="AO180">
            <v>15887.75</v>
          </cell>
          <cell r="AP180">
            <v>7964.25</v>
          </cell>
          <cell r="AQ180">
            <v>192.5</v>
          </cell>
          <cell r="AR180">
            <v>9456.75</v>
          </cell>
          <cell r="AS180">
            <v>0</v>
          </cell>
          <cell r="AT180">
            <v>44332.25</v>
          </cell>
          <cell r="AU180">
            <v>10808.853123616891</v>
          </cell>
          <cell r="AW180">
            <v>171</v>
          </cell>
          <cell r="AX180" t="str">
            <v>MARSHFIELD</v>
          </cell>
          <cell r="BB180">
            <v>0</v>
          </cell>
          <cell r="BE180">
            <v>0</v>
          </cell>
          <cell r="BF180">
            <v>0</v>
          </cell>
          <cell r="BH180">
            <v>0</v>
          </cell>
          <cell r="BI180">
            <v>10831</v>
          </cell>
          <cell r="BJ180">
            <v>10831</v>
          </cell>
          <cell r="BK180">
            <v>0</v>
          </cell>
          <cell r="BM180">
            <v>0</v>
          </cell>
          <cell r="BN180">
            <v>0</v>
          </cell>
          <cell r="BQ180">
            <v>-171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43</v>
          </cell>
          <cell r="E181">
            <v>640213</v>
          </cell>
          <cell r="F181">
            <v>38126</v>
          </cell>
          <cell r="G181">
            <v>678339</v>
          </cell>
          <cell r="I181">
            <v>13350.645100890664</v>
          </cell>
          <cell r="J181">
            <v>0.31923500837761654</v>
          </cell>
          <cell r="K181">
            <v>38126</v>
          </cell>
          <cell r="L181">
            <v>51476.645100890666</v>
          </cell>
          <cell r="N181">
            <v>626862.35489910934</v>
          </cell>
          <cell r="P181">
            <v>0</v>
          </cell>
          <cell r="Q181">
            <v>13350.645100890664</v>
          </cell>
          <cell r="R181">
            <v>38126</v>
          </cell>
          <cell r="S181">
            <v>51476.645100890666</v>
          </cell>
          <cell r="U181">
            <v>161250</v>
          </cell>
          <cell r="V181">
            <v>0</v>
          </cell>
          <cell r="W181">
            <v>172</v>
          </cell>
          <cell r="X181">
            <v>43</v>
          </cell>
          <cell r="Y181">
            <v>640213</v>
          </cell>
          <cell r="Z181">
            <v>0</v>
          </cell>
          <cell r="AA181">
            <v>640213</v>
          </cell>
          <cell r="AB181">
            <v>38126</v>
          </cell>
          <cell r="AC181">
            <v>678339</v>
          </cell>
          <cell r="AD181">
            <v>0</v>
          </cell>
          <cell r="AE181">
            <v>0</v>
          </cell>
          <cell r="AF181">
            <v>0</v>
          </cell>
          <cell r="AG181">
            <v>678339</v>
          </cell>
          <cell r="AI181">
            <v>172</v>
          </cell>
          <cell r="AJ181">
            <v>172</v>
          </cell>
          <cell r="AK181" t="str">
            <v>MASHPEE</v>
          </cell>
          <cell r="AL181">
            <v>640213</v>
          </cell>
          <cell r="AM181">
            <v>626835</v>
          </cell>
          <cell r="AN181">
            <v>13378</v>
          </cell>
          <cell r="AO181">
            <v>16631</v>
          </cell>
          <cell r="AP181">
            <v>41864</v>
          </cell>
          <cell r="AQ181">
            <v>27310.5</v>
          </cell>
          <cell r="AR181">
            <v>23940.5</v>
          </cell>
          <cell r="AS181">
            <v>0</v>
          </cell>
          <cell r="AT181">
            <v>123124</v>
          </cell>
          <cell r="AU181">
            <v>13350.645100890664</v>
          </cell>
          <cell r="AW181">
            <v>172</v>
          </cell>
          <cell r="AX181" t="str">
            <v>MASHPEE</v>
          </cell>
          <cell r="BB181">
            <v>0</v>
          </cell>
          <cell r="BE181">
            <v>0</v>
          </cell>
          <cell r="BF181">
            <v>0</v>
          </cell>
          <cell r="BH181">
            <v>0</v>
          </cell>
          <cell r="BI181">
            <v>13378</v>
          </cell>
          <cell r="BJ181">
            <v>13378</v>
          </cell>
          <cell r="BK181">
            <v>0</v>
          </cell>
          <cell r="BM181">
            <v>0</v>
          </cell>
          <cell r="BN181">
            <v>0</v>
          </cell>
          <cell r="BQ181">
            <v>-172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I182">
            <v>0</v>
          </cell>
          <cell r="J182" t="str">
            <v/>
          </cell>
          <cell r="K182">
            <v>0</v>
          </cell>
          <cell r="L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173</v>
          </cell>
          <cell r="AI182">
            <v>173</v>
          </cell>
          <cell r="AJ182">
            <v>173</v>
          </cell>
          <cell r="AK182" t="str">
            <v>MATTAPOISETT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W182">
            <v>173</v>
          </cell>
          <cell r="AX182" t="str">
            <v>MATTAPOISETT</v>
          </cell>
          <cell r="BB182">
            <v>0</v>
          </cell>
          <cell r="BE182">
            <v>0</v>
          </cell>
          <cell r="BF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M182">
            <v>0</v>
          </cell>
          <cell r="BN182">
            <v>0</v>
          </cell>
          <cell r="BQ182">
            <v>-173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14</v>
          </cell>
          <cell r="E183">
            <v>169987</v>
          </cell>
          <cell r="F183">
            <v>12183</v>
          </cell>
          <cell r="G183">
            <v>182170</v>
          </cell>
          <cell r="I183">
            <v>0</v>
          </cell>
          <cell r="J183">
            <v>0.34332091050633001</v>
          </cell>
          <cell r="K183">
            <v>12183</v>
          </cell>
          <cell r="L183">
            <v>12183</v>
          </cell>
          <cell r="N183">
            <v>169987</v>
          </cell>
          <cell r="P183">
            <v>0</v>
          </cell>
          <cell r="Q183">
            <v>0</v>
          </cell>
          <cell r="R183">
            <v>12183</v>
          </cell>
          <cell r="S183">
            <v>12183</v>
          </cell>
          <cell r="U183">
            <v>35485.75</v>
          </cell>
          <cell r="V183">
            <v>0</v>
          </cell>
          <cell r="W183">
            <v>174</v>
          </cell>
          <cell r="X183">
            <v>14</v>
          </cell>
          <cell r="Y183">
            <v>169987</v>
          </cell>
          <cell r="Z183">
            <v>0</v>
          </cell>
          <cell r="AA183">
            <v>169987</v>
          </cell>
          <cell r="AB183">
            <v>12183</v>
          </cell>
          <cell r="AC183">
            <v>182170</v>
          </cell>
          <cell r="AD183">
            <v>0</v>
          </cell>
          <cell r="AE183">
            <v>0</v>
          </cell>
          <cell r="AF183">
            <v>0</v>
          </cell>
          <cell r="AG183">
            <v>182170</v>
          </cell>
          <cell r="AI183">
            <v>174</v>
          </cell>
          <cell r="AJ183">
            <v>174</v>
          </cell>
          <cell r="AK183" t="str">
            <v>MAYNARD</v>
          </cell>
          <cell r="AL183">
            <v>169987</v>
          </cell>
          <cell r="AM183">
            <v>204200</v>
          </cell>
          <cell r="AN183">
            <v>0</v>
          </cell>
          <cell r="AO183">
            <v>6319.25</v>
          </cell>
          <cell r="AP183">
            <v>16983.5</v>
          </cell>
          <cell r="AQ183">
            <v>0</v>
          </cell>
          <cell r="AR183">
            <v>0</v>
          </cell>
          <cell r="AS183">
            <v>0</v>
          </cell>
          <cell r="AT183">
            <v>23302.75</v>
          </cell>
          <cell r="AU183">
            <v>0</v>
          </cell>
          <cell r="AW183">
            <v>174</v>
          </cell>
          <cell r="AX183" t="str">
            <v>MAYNARD</v>
          </cell>
          <cell r="BB183">
            <v>0</v>
          </cell>
          <cell r="BE183">
            <v>0</v>
          </cell>
          <cell r="BF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M183">
            <v>0</v>
          </cell>
          <cell r="BN183">
            <v>0</v>
          </cell>
          <cell r="BQ183">
            <v>-174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1</v>
          </cell>
          <cell r="E184">
            <v>10877</v>
          </cell>
          <cell r="F184">
            <v>877</v>
          </cell>
          <cell r="G184">
            <v>11754</v>
          </cell>
          <cell r="I184">
            <v>0</v>
          </cell>
          <cell r="J184">
            <v>0.23256430654998675</v>
          </cell>
          <cell r="K184">
            <v>877</v>
          </cell>
          <cell r="L184">
            <v>877</v>
          </cell>
          <cell r="N184">
            <v>10877</v>
          </cell>
          <cell r="P184">
            <v>0</v>
          </cell>
          <cell r="Q184">
            <v>0</v>
          </cell>
          <cell r="R184">
            <v>877</v>
          </cell>
          <cell r="S184">
            <v>877</v>
          </cell>
          <cell r="U184">
            <v>3771</v>
          </cell>
          <cell r="V184">
            <v>0</v>
          </cell>
          <cell r="W184">
            <v>175</v>
          </cell>
          <cell r="X184">
            <v>1</v>
          </cell>
          <cell r="Y184">
            <v>10877</v>
          </cell>
          <cell r="Z184">
            <v>0</v>
          </cell>
          <cell r="AA184">
            <v>10877</v>
          </cell>
          <cell r="AB184">
            <v>877</v>
          </cell>
          <cell r="AC184">
            <v>11754</v>
          </cell>
          <cell r="AD184">
            <v>0</v>
          </cell>
          <cell r="AE184">
            <v>0</v>
          </cell>
          <cell r="AF184">
            <v>0</v>
          </cell>
          <cell r="AG184">
            <v>11754</v>
          </cell>
          <cell r="AI184">
            <v>175</v>
          </cell>
          <cell r="AJ184">
            <v>175</v>
          </cell>
          <cell r="AK184" t="str">
            <v>MEDFIELD</v>
          </cell>
          <cell r="AL184">
            <v>10877</v>
          </cell>
          <cell r="AM184">
            <v>11256</v>
          </cell>
          <cell r="AN184">
            <v>0</v>
          </cell>
          <cell r="AO184">
            <v>2814</v>
          </cell>
          <cell r="AP184">
            <v>0</v>
          </cell>
          <cell r="AQ184">
            <v>0</v>
          </cell>
          <cell r="AR184">
            <v>80</v>
          </cell>
          <cell r="AS184">
            <v>0</v>
          </cell>
          <cell r="AT184">
            <v>2894</v>
          </cell>
          <cell r="AU184">
            <v>0</v>
          </cell>
          <cell r="AW184">
            <v>175</v>
          </cell>
          <cell r="AX184" t="str">
            <v>MEDFIELD</v>
          </cell>
          <cell r="BB184">
            <v>0</v>
          </cell>
          <cell r="BE184">
            <v>0</v>
          </cell>
          <cell r="BF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M184">
            <v>0</v>
          </cell>
          <cell r="BN184">
            <v>0</v>
          </cell>
          <cell r="BQ184">
            <v>-175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344</v>
          </cell>
          <cell r="E185">
            <v>4200544</v>
          </cell>
          <cell r="F185">
            <v>304867</v>
          </cell>
          <cell r="G185">
            <v>4505411</v>
          </cell>
          <cell r="I185">
            <v>337953.54767799517</v>
          </cell>
          <cell r="J185">
            <v>0.80181506227557042</v>
          </cell>
          <cell r="K185">
            <v>304867</v>
          </cell>
          <cell r="L185">
            <v>642820.54767799517</v>
          </cell>
          <cell r="N185">
            <v>3862590.4523220048</v>
          </cell>
          <cell r="P185">
            <v>0</v>
          </cell>
          <cell r="Q185">
            <v>337953.54767799517</v>
          </cell>
          <cell r="R185">
            <v>304867</v>
          </cell>
          <cell r="S185">
            <v>642820.54767799517</v>
          </cell>
          <cell r="U185">
            <v>801706.75</v>
          </cell>
          <cell r="V185">
            <v>0</v>
          </cell>
          <cell r="W185">
            <v>176</v>
          </cell>
          <cell r="X185">
            <v>344</v>
          </cell>
          <cell r="Y185">
            <v>4200544</v>
          </cell>
          <cell r="Z185">
            <v>0</v>
          </cell>
          <cell r="AA185">
            <v>4200544</v>
          </cell>
          <cell r="AB185">
            <v>304867</v>
          </cell>
          <cell r="AC185">
            <v>4505411</v>
          </cell>
          <cell r="AD185">
            <v>0</v>
          </cell>
          <cell r="AE185">
            <v>0</v>
          </cell>
          <cell r="AF185">
            <v>0</v>
          </cell>
          <cell r="AG185">
            <v>4505411</v>
          </cell>
          <cell r="AI185">
            <v>176</v>
          </cell>
          <cell r="AJ185">
            <v>176</v>
          </cell>
          <cell r="AK185" t="str">
            <v>MEDFORD</v>
          </cell>
          <cell r="AL185">
            <v>4200544</v>
          </cell>
          <cell r="AM185">
            <v>3861898</v>
          </cell>
          <cell r="AN185">
            <v>338646</v>
          </cell>
          <cell r="AO185">
            <v>62354</v>
          </cell>
          <cell r="AP185">
            <v>42014.5</v>
          </cell>
          <cell r="AQ185">
            <v>3279.75</v>
          </cell>
          <cell r="AR185">
            <v>50545.5</v>
          </cell>
          <cell r="AS185">
            <v>0</v>
          </cell>
          <cell r="AT185">
            <v>496839.75</v>
          </cell>
          <cell r="AU185">
            <v>337953.54767799517</v>
          </cell>
          <cell r="AW185">
            <v>176</v>
          </cell>
          <cell r="AX185" t="str">
            <v>MEDFORD</v>
          </cell>
          <cell r="BB185">
            <v>0</v>
          </cell>
          <cell r="BE185">
            <v>0</v>
          </cell>
          <cell r="BF185">
            <v>0</v>
          </cell>
          <cell r="BH185">
            <v>0</v>
          </cell>
          <cell r="BI185">
            <v>338646</v>
          </cell>
          <cell r="BJ185">
            <v>338646</v>
          </cell>
          <cell r="BK185">
            <v>0</v>
          </cell>
          <cell r="BM185">
            <v>0</v>
          </cell>
          <cell r="BN185">
            <v>0</v>
          </cell>
          <cell r="BQ185">
            <v>-176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15</v>
          </cell>
          <cell r="E186">
            <v>170848</v>
          </cell>
          <cell r="F186">
            <v>13234</v>
          </cell>
          <cell r="G186">
            <v>184082</v>
          </cell>
          <cell r="I186">
            <v>0</v>
          </cell>
          <cell r="J186">
            <v>0.28503276455289983</v>
          </cell>
          <cell r="K186">
            <v>13234</v>
          </cell>
          <cell r="L186">
            <v>13234</v>
          </cell>
          <cell r="N186">
            <v>170848</v>
          </cell>
          <cell r="P186">
            <v>0</v>
          </cell>
          <cell r="Q186">
            <v>0</v>
          </cell>
          <cell r="R186">
            <v>13234</v>
          </cell>
          <cell r="S186">
            <v>13234</v>
          </cell>
          <cell r="U186">
            <v>46429.75</v>
          </cell>
          <cell r="V186">
            <v>0</v>
          </cell>
          <cell r="W186">
            <v>177</v>
          </cell>
          <cell r="X186">
            <v>15</v>
          </cell>
          <cell r="Y186">
            <v>170848</v>
          </cell>
          <cell r="Z186">
            <v>0</v>
          </cell>
          <cell r="AA186">
            <v>170848</v>
          </cell>
          <cell r="AB186">
            <v>13234</v>
          </cell>
          <cell r="AC186">
            <v>184082</v>
          </cell>
          <cell r="AD186">
            <v>0</v>
          </cell>
          <cell r="AE186">
            <v>0</v>
          </cell>
          <cell r="AF186">
            <v>0</v>
          </cell>
          <cell r="AG186">
            <v>184082</v>
          </cell>
          <cell r="AI186">
            <v>177</v>
          </cell>
          <cell r="AJ186">
            <v>177</v>
          </cell>
          <cell r="AK186" t="str">
            <v>MEDWAY</v>
          </cell>
          <cell r="AL186">
            <v>170848</v>
          </cell>
          <cell r="AM186">
            <v>193857</v>
          </cell>
          <cell r="AN186">
            <v>0</v>
          </cell>
          <cell r="AO186">
            <v>0</v>
          </cell>
          <cell r="AP186">
            <v>13887</v>
          </cell>
          <cell r="AQ186">
            <v>9603.75</v>
          </cell>
          <cell r="AR186">
            <v>9705</v>
          </cell>
          <cell r="AS186">
            <v>0</v>
          </cell>
          <cell r="AT186">
            <v>33195.75</v>
          </cell>
          <cell r="AU186">
            <v>0</v>
          </cell>
          <cell r="AW186">
            <v>177</v>
          </cell>
          <cell r="AX186" t="str">
            <v>MEDWAY</v>
          </cell>
          <cell r="BB186">
            <v>0</v>
          </cell>
          <cell r="BE186">
            <v>0</v>
          </cell>
          <cell r="BF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M186">
            <v>0</v>
          </cell>
          <cell r="BN186">
            <v>0</v>
          </cell>
          <cell r="BQ186">
            <v>-177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272</v>
          </cell>
          <cell r="E187">
            <v>2576130</v>
          </cell>
          <cell r="F187">
            <v>241576</v>
          </cell>
          <cell r="G187">
            <v>2817706</v>
          </cell>
          <cell r="I187">
            <v>316306.9007290178</v>
          </cell>
          <cell r="J187">
            <v>0.87737923198894363</v>
          </cell>
          <cell r="K187">
            <v>241576</v>
          </cell>
          <cell r="L187">
            <v>557882.9007290178</v>
          </cell>
          <cell r="N187">
            <v>2259823.0992709822</v>
          </cell>
          <cell r="P187">
            <v>0</v>
          </cell>
          <cell r="Q187">
            <v>316306.9007290178</v>
          </cell>
          <cell r="R187">
            <v>241576</v>
          </cell>
          <cell r="S187">
            <v>557882.9007290178</v>
          </cell>
          <cell r="U187">
            <v>635851.5</v>
          </cell>
          <cell r="V187">
            <v>0</v>
          </cell>
          <cell r="W187">
            <v>178</v>
          </cell>
          <cell r="X187">
            <v>272</v>
          </cell>
          <cell r="Y187">
            <v>2576130</v>
          </cell>
          <cell r="Z187">
            <v>0</v>
          </cell>
          <cell r="AA187">
            <v>2576130</v>
          </cell>
          <cell r="AB187">
            <v>241576</v>
          </cell>
          <cell r="AC187">
            <v>2817706</v>
          </cell>
          <cell r="AD187">
            <v>0</v>
          </cell>
          <cell r="AE187">
            <v>0</v>
          </cell>
          <cell r="AF187">
            <v>0</v>
          </cell>
          <cell r="AG187">
            <v>2817706</v>
          </cell>
          <cell r="AI187">
            <v>178</v>
          </cell>
          <cell r="AJ187">
            <v>178</v>
          </cell>
          <cell r="AK187" t="str">
            <v>MELROSE</v>
          </cell>
          <cell r="AL187">
            <v>2576130</v>
          </cell>
          <cell r="AM187">
            <v>2259175</v>
          </cell>
          <cell r="AN187">
            <v>316955</v>
          </cell>
          <cell r="AO187">
            <v>18282.25</v>
          </cell>
          <cell r="AP187">
            <v>12672.25</v>
          </cell>
          <cell r="AQ187">
            <v>4417.75</v>
          </cell>
          <cell r="AR187">
            <v>41948.25</v>
          </cell>
          <cell r="AS187">
            <v>0</v>
          </cell>
          <cell r="AT187">
            <v>394275.5</v>
          </cell>
          <cell r="AU187">
            <v>316306.9007290178</v>
          </cell>
          <cell r="AW187">
            <v>178</v>
          </cell>
          <cell r="AX187" t="str">
            <v>MELROSE</v>
          </cell>
          <cell r="BB187">
            <v>0</v>
          </cell>
          <cell r="BE187">
            <v>0</v>
          </cell>
          <cell r="BF187">
            <v>0</v>
          </cell>
          <cell r="BH187">
            <v>0</v>
          </cell>
          <cell r="BI187">
            <v>316955</v>
          </cell>
          <cell r="BJ187">
            <v>316955</v>
          </cell>
          <cell r="BK187">
            <v>0</v>
          </cell>
          <cell r="BM187">
            <v>0</v>
          </cell>
          <cell r="BN187">
            <v>0</v>
          </cell>
          <cell r="BQ187">
            <v>-178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I188">
            <v>0</v>
          </cell>
          <cell r="J188" t="str">
            <v/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179</v>
          </cell>
          <cell r="AI188">
            <v>179</v>
          </cell>
          <cell r="AJ188">
            <v>179</v>
          </cell>
          <cell r="AK188" t="str">
            <v>MENDON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W188">
            <v>179</v>
          </cell>
          <cell r="AX188" t="str">
            <v>MENDON</v>
          </cell>
          <cell r="BB188">
            <v>0</v>
          </cell>
          <cell r="BE188">
            <v>0</v>
          </cell>
          <cell r="BF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M188">
            <v>0</v>
          </cell>
          <cell r="BN188">
            <v>0</v>
          </cell>
          <cell r="BQ188">
            <v>-179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  <cell r="J189" t="str">
            <v/>
          </cell>
          <cell r="K189">
            <v>0</v>
          </cell>
          <cell r="L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180</v>
          </cell>
          <cell r="AI189">
            <v>180</v>
          </cell>
          <cell r="AJ189">
            <v>180</v>
          </cell>
          <cell r="AK189" t="str">
            <v>MERRIMAC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W189">
            <v>180</v>
          </cell>
          <cell r="AX189" t="str">
            <v>MERRIMAC</v>
          </cell>
          <cell r="BB189">
            <v>0</v>
          </cell>
          <cell r="BE189">
            <v>0</v>
          </cell>
          <cell r="BF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M189">
            <v>0</v>
          </cell>
          <cell r="BN189">
            <v>0</v>
          </cell>
          <cell r="BQ189">
            <v>-180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67</v>
          </cell>
          <cell r="E190">
            <v>743910</v>
          </cell>
          <cell r="F190">
            <v>59809</v>
          </cell>
          <cell r="G190">
            <v>803719</v>
          </cell>
          <cell r="I190">
            <v>100704.66047062175</v>
          </cell>
          <cell r="J190">
            <v>0.62686201410855213</v>
          </cell>
          <cell r="K190">
            <v>59809</v>
          </cell>
          <cell r="L190">
            <v>160513.66047062175</v>
          </cell>
          <cell r="N190">
            <v>643205.33952937822</v>
          </cell>
          <cell r="P190">
            <v>0</v>
          </cell>
          <cell r="Q190">
            <v>100704.66047062175</v>
          </cell>
          <cell r="R190">
            <v>59809</v>
          </cell>
          <cell r="S190">
            <v>160513.66047062175</v>
          </cell>
          <cell r="U190">
            <v>256059</v>
          </cell>
          <cell r="V190">
            <v>0</v>
          </cell>
          <cell r="W190">
            <v>181</v>
          </cell>
          <cell r="X190">
            <v>67</v>
          </cell>
          <cell r="Y190">
            <v>743910</v>
          </cell>
          <cell r="Z190">
            <v>0</v>
          </cell>
          <cell r="AA190">
            <v>743910</v>
          </cell>
          <cell r="AB190">
            <v>59809</v>
          </cell>
          <cell r="AC190">
            <v>803719</v>
          </cell>
          <cell r="AD190">
            <v>0</v>
          </cell>
          <cell r="AE190">
            <v>0</v>
          </cell>
          <cell r="AF190">
            <v>0</v>
          </cell>
          <cell r="AG190">
            <v>803719</v>
          </cell>
          <cell r="AI190">
            <v>181</v>
          </cell>
          <cell r="AJ190">
            <v>181</v>
          </cell>
          <cell r="AK190" t="str">
            <v>METHUEN</v>
          </cell>
          <cell r="AL190">
            <v>743910</v>
          </cell>
          <cell r="AM190">
            <v>642999</v>
          </cell>
          <cell r="AN190">
            <v>100911</v>
          </cell>
          <cell r="AO190">
            <v>47084</v>
          </cell>
          <cell r="AP190">
            <v>31421</v>
          </cell>
          <cell r="AQ190">
            <v>7718.25</v>
          </cell>
          <cell r="AR190">
            <v>9115.75</v>
          </cell>
          <cell r="AS190">
            <v>0</v>
          </cell>
          <cell r="AT190">
            <v>196250</v>
          </cell>
          <cell r="AU190">
            <v>100704.66047062175</v>
          </cell>
          <cell r="AW190">
            <v>181</v>
          </cell>
          <cell r="AX190" t="str">
            <v>METHUEN</v>
          </cell>
          <cell r="BB190">
            <v>0</v>
          </cell>
          <cell r="BE190">
            <v>0</v>
          </cell>
          <cell r="BF190">
            <v>0</v>
          </cell>
          <cell r="BH190">
            <v>0</v>
          </cell>
          <cell r="BI190">
            <v>100911</v>
          </cell>
          <cell r="BJ190">
            <v>100911</v>
          </cell>
          <cell r="BK190">
            <v>0</v>
          </cell>
          <cell r="BM190">
            <v>0</v>
          </cell>
          <cell r="BN190">
            <v>0</v>
          </cell>
          <cell r="BQ190">
            <v>-181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19</v>
          </cell>
          <cell r="E191">
            <v>207841</v>
          </cell>
          <cell r="F191">
            <v>16967</v>
          </cell>
          <cell r="G191">
            <v>224808</v>
          </cell>
          <cell r="I191">
            <v>102899.16402697237</v>
          </cell>
          <cell r="J191">
            <v>0.96149072350319142</v>
          </cell>
          <cell r="K191">
            <v>16967</v>
          </cell>
          <cell r="L191">
            <v>119866.16402697237</v>
          </cell>
          <cell r="N191">
            <v>104941.83597302763</v>
          </cell>
          <cell r="P191">
            <v>0</v>
          </cell>
          <cell r="Q191">
            <v>102899.16402697237</v>
          </cell>
          <cell r="R191">
            <v>16967</v>
          </cell>
          <cell r="S191">
            <v>119866.16402697237</v>
          </cell>
          <cell r="U191">
            <v>124667</v>
          </cell>
          <cell r="V191">
            <v>0</v>
          </cell>
          <cell r="W191">
            <v>182</v>
          </cell>
          <cell r="X191">
            <v>19</v>
          </cell>
          <cell r="Y191">
            <v>207841</v>
          </cell>
          <cell r="Z191">
            <v>0</v>
          </cell>
          <cell r="AA191">
            <v>207841</v>
          </cell>
          <cell r="AB191">
            <v>16967</v>
          </cell>
          <cell r="AC191">
            <v>224808</v>
          </cell>
          <cell r="AD191">
            <v>0</v>
          </cell>
          <cell r="AE191">
            <v>0</v>
          </cell>
          <cell r="AF191">
            <v>0</v>
          </cell>
          <cell r="AG191">
            <v>224808</v>
          </cell>
          <cell r="AI191">
            <v>182</v>
          </cell>
          <cell r="AJ191">
            <v>182</v>
          </cell>
          <cell r="AK191" t="str">
            <v>MIDDLEBOROUGH</v>
          </cell>
          <cell r="AL191">
            <v>207841</v>
          </cell>
          <cell r="AM191">
            <v>104731</v>
          </cell>
          <cell r="AN191">
            <v>103110</v>
          </cell>
          <cell r="AO191">
            <v>3483.75</v>
          </cell>
          <cell r="AP191">
            <v>1106.25</v>
          </cell>
          <cell r="AQ191">
            <v>0</v>
          </cell>
          <cell r="AR191">
            <v>0</v>
          </cell>
          <cell r="AS191">
            <v>0</v>
          </cell>
          <cell r="AT191">
            <v>107700</v>
          </cell>
          <cell r="AU191">
            <v>102899.16402697237</v>
          </cell>
          <cell r="AW191">
            <v>182</v>
          </cell>
          <cell r="AX191" t="str">
            <v>MIDDLEBOROUGH</v>
          </cell>
          <cell r="BB191">
            <v>0</v>
          </cell>
          <cell r="BE191">
            <v>0</v>
          </cell>
          <cell r="BF191">
            <v>0</v>
          </cell>
          <cell r="BH191">
            <v>0</v>
          </cell>
          <cell r="BI191">
            <v>103110</v>
          </cell>
          <cell r="BJ191">
            <v>103110</v>
          </cell>
          <cell r="BK191">
            <v>0</v>
          </cell>
          <cell r="BM191">
            <v>0</v>
          </cell>
          <cell r="BN191">
            <v>0</v>
          </cell>
          <cell r="BQ191">
            <v>-182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  <cell r="J192" t="str">
            <v/>
          </cell>
          <cell r="K192">
            <v>0</v>
          </cell>
          <cell r="L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183</v>
          </cell>
          <cell r="AI192">
            <v>183</v>
          </cell>
          <cell r="AJ192">
            <v>183</v>
          </cell>
          <cell r="AK192" t="str">
            <v>MIDDLEFIELD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W192">
            <v>183</v>
          </cell>
          <cell r="AX192" t="str">
            <v>MIDDLEFIELD</v>
          </cell>
          <cell r="BB192">
            <v>0</v>
          </cell>
          <cell r="BE192">
            <v>0</v>
          </cell>
          <cell r="BF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M192">
            <v>0</v>
          </cell>
          <cell r="BN192">
            <v>0</v>
          </cell>
          <cell r="BQ192">
            <v>-183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I193">
            <v>0</v>
          </cell>
          <cell r="J193" t="str">
            <v/>
          </cell>
          <cell r="K193">
            <v>0</v>
          </cell>
          <cell r="L193">
            <v>0</v>
          </cell>
          <cell r="N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184</v>
          </cell>
          <cell r="AI193">
            <v>184</v>
          </cell>
          <cell r="AJ193">
            <v>184</v>
          </cell>
          <cell r="AK193" t="str">
            <v>MIDDLETON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W193">
            <v>184</v>
          </cell>
          <cell r="AX193" t="str">
            <v>MIDDLETON</v>
          </cell>
          <cell r="BB193">
            <v>0</v>
          </cell>
          <cell r="BE193">
            <v>0</v>
          </cell>
          <cell r="BF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M193">
            <v>0</v>
          </cell>
          <cell r="BN193">
            <v>0</v>
          </cell>
          <cell r="BQ193">
            <v>-184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5</v>
          </cell>
          <cell r="E194">
            <v>47823</v>
          </cell>
          <cell r="F194">
            <v>4433</v>
          </cell>
          <cell r="G194">
            <v>52256</v>
          </cell>
          <cell r="I194">
            <v>0</v>
          </cell>
          <cell r="J194">
            <v>0.47638493364139489</v>
          </cell>
          <cell r="K194">
            <v>4433</v>
          </cell>
          <cell r="L194">
            <v>4433</v>
          </cell>
          <cell r="N194">
            <v>47823</v>
          </cell>
          <cell r="P194">
            <v>0</v>
          </cell>
          <cell r="Q194">
            <v>0</v>
          </cell>
          <cell r="R194">
            <v>4433</v>
          </cell>
          <cell r="S194">
            <v>4433</v>
          </cell>
          <cell r="U194">
            <v>9305.5</v>
          </cell>
          <cell r="V194">
            <v>0</v>
          </cell>
          <cell r="W194">
            <v>185</v>
          </cell>
          <cell r="X194">
            <v>5</v>
          </cell>
          <cell r="Y194">
            <v>47823</v>
          </cell>
          <cell r="Z194">
            <v>0</v>
          </cell>
          <cell r="AA194">
            <v>47823</v>
          </cell>
          <cell r="AB194">
            <v>4433</v>
          </cell>
          <cell r="AC194">
            <v>52256</v>
          </cell>
          <cell r="AD194">
            <v>0</v>
          </cell>
          <cell r="AE194">
            <v>0</v>
          </cell>
          <cell r="AF194">
            <v>0</v>
          </cell>
          <cell r="AG194">
            <v>52256</v>
          </cell>
          <cell r="AI194">
            <v>185</v>
          </cell>
          <cell r="AJ194">
            <v>185</v>
          </cell>
          <cell r="AK194" t="str">
            <v>MILFORD</v>
          </cell>
          <cell r="AL194">
            <v>47823</v>
          </cell>
          <cell r="AM194">
            <v>47857</v>
          </cell>
          <cell r="AN194">
            <v>0</v>
          </cell>
          <cell r="AO194">
            <v>3313.25</v>
          </cell>
          <cell r="AP194">
            <v>1559.25</v>
          </cell>
          <cell r="AQ194">
            <v>0</v>
          </cell>
          <cell r="AR194">
            <v>0</v>
          </cell>
          <cell r="AS194">
            <v>0</v>
          </cell>
          <cell r="AT194">
            <v>4872.5</v>
          </cell>
          <cell r="AU194">
            <v>0</v>
          </cell>
          <cell r="AW194">
            <v>185</v>
          </cell>
          <cell r="AX194" t="str">
            <v>MILFORD</v>
          </cell>
          <cell r="BB194">
            <v>0</v>
          </cell>
          <cell r="BE194">
            <v>0</v>
          </cell>
          <cell r="BF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M194">
            <v>0</v>
          </cell>
          <cell r="BN194">
            <v>0</v>
          </cell>
          <cell r="BQ194">
            <v>-185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3</v>
          </cell>
          <cell r="E195">
            <v>37287</v>
          </cell>
          <cell r="F195">
            <v>2676</v>
          </cell>
          <cell r="G195">
            <v>39963</v>
          </cell>
          <cell r="I195">
            <v>0</v>
          </cell>
          <cell r="J195">
            <v>0.18252506650296704</v>
          </cell>
          <cell r="K195">
            <v>2676</v>
          </cell>
          <cell r="L195">
            <v>2676</v>
          </cell>
          <cell r="N195">
            <v>37287</v>
          </cell>
          <cell r="P195">
            <v>0</v>
          </cell>
          <cell r="Q195">
            <v>0</v>
          </cell>
          <cell r="R195">
            <v>2676</v>
          </cell>
          <cell r="S195">
            <v>2676</v>
          </cell>
          <cell r="U195">
            <v>14661</v>
          </cell>
          <cell r="V195">
            <v>0</v>
          </cell>
          <cell r="W195">
            <v>186</v>
          </cell>
          <cell r="X195">
            <v>3</v>
          </cell>
          <cell r="Y195">
            <v>37287</v>
          </cell>
          <cell r="Z195">
            <v>0</v>
          </cell>
          <cell r="AA195">
            <v>37287</v>
          </cell>
          <cell r="AB195">
            <v>2676</v>
          </cell>
          <cell r="AC195">
            <v>39963</v>
          </cell>
          <cell r="AD195">
            <v>0</v>
          </cell>
          <cell r="AE195">
            <v>0</v>
          </cell>
          <cell r="AF195">
            <v>0</v>
          </cell>
          <cell r="AG195">
            <v>39963</v>
          </cell>
          <cell r="AI195">
            <v>186</v>
          </cell>
          <cell r="AJ195">
            <v>186</v>
          </cell>
          <cell r="AK195" t="str">
            <v>MILLBURY</v>
          </cell>
          <cell r="AL195">
            <v>37287</v>
          </cell>
          <cell r="AM195">
            <v>84336</v>
          </cell>
          <cell r="AN195">
            <v>0</v>
          </cell>
          <cell r="AO195">
            <v>9076</v>
          </cell>
          <cell r="AP195">
            <v>0</v>
          </cell>
          <cell r="AQ195">
            <v>0</v>
          </cell>
          <cell r="AR195">
            <v>2909</v>
          </cell>
          <cell r="AS195">
            <v>0</v>
          </cell>
          <cell r="AT195">
            <v>11985</v>
          </cell>
          <cell r="AU195">
            <v>0</v>
          </cell>
          <cell r="AW195">
            <v>186</v>
          </cell>
          <cell r="AX195" t="str">
            <v>MILLBURY</v>
          </cell>
          <cell r="BB195">
            <v>0</v>
          </cell>
          <cell r="BE195">
            <v>0</v>
          </cell>
          <cell r="BF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M195">
            <v>0</v>
          </cell>
          <cell r="BN195">
            <v>0</v>
          </cell>
          <cell r="BQ195">
            <v>-186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1</v>
          </cell>
          <cell r="E196">
            <v>10545</v>
          </cell>
          <cell r="F196">
            <v>893</v>
          </cell>
          <cell r="G196">
            <v>11438</v>
          </cell>
          <cell r="I196">
            <v>0</v>
          </cell>
          <cell r="J196">
            <v>0.14192061663157057</v>
          </cell>
          <cell r="K196">
            <v>893</v>
          </cell>
          <cell r="L196">
            <v>893</v>
          </cell>
          <cell r="N196">
            <v>10545</v>
          </cell>
          <cell r="P196">
            <v>0</v>
          </cell>
          <cell r="Q196">
            <v>0</v>
          </cell>
          <cell r="R196">
            <v>893</v>
          </cell>
          <cell r="S196">
            <v>893</v>
          </cell>
          <cell r="U196">
            <v>6292.25</v>
          </cell>
          <cell r="V196">
            <v>0</v>
          </cell>
          <cell r="W196">
            <v>187</v>
          </cell>
          <cell r="X196">
            <v>1</v>
          </cell>
          <cell r="Y196">
            <v>10545</v>
          </cell>
          <cell r="Z196">
            <v>0</v>
          </cell>
          <cell r="AA196">
            <v>10545</v>
          </cell>
          <cell r="AB196">
            <v>893</v>
          </cell>
          <cell r="AC196">
            <v>11438</v>
          </cell>
          <cell r="AD196">
            <v>0</v>
          </cell>
          <cell r="AE196">
            <v>0</v>
          </cell>
          <cell r="AF196">
            <v>0</v>
          </cell>
          <cell r="AG196">
            <v>11438</v>
          </cell>
          <cell r="AI196">
            <v>187</v>
          </cell>
          <cell r="AJ196">
            <v>187</v>
          </cell>
          <cell r="AK196" t="str">
            <v>MILLIS</v>
          </cell>
          <cell r="AL196">
            <v>10545</v>
          </cell>
          <cell r="AM196">
            <v>30919</v>
          </cell>
          <cell r="AN196">
            <v>0</v>
          </cell>
          <cell r="AO196">
            <v>5399.25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5399.25</v>
          </cell>
          <cell r="AU196">
            <v>0</v>
          </cell>
          <cell r="AW196">
            <v>187</v>
          </cell>
          <cell r="AX196" t="str">
            <v>MILLIS</v>
          </cell>
          <cell r="BB196">
            <v>0</v>
          </cell>
          <cell r="BE196">
            <v>0</v>
          </cell>
          <cell r="BF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M196">
            <v>0</v>
          </cell>
          <cell r="BN196">
            <v>0</v>
          </cell>
          <cell r="BQ196">
            <v>-187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I197">
            <v>0</v>
          </cell>
          <cell r="J197" t="str">
            <v/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188</v>
          </cell>
          <cell r="AI197">
            <v>188</v>
          </cell>
          <cell r="AJ197">
            <v>188</v>
          </cell>
          <cell r="AK197" t="str">
            <v>MILLVILLE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W197">
            <v>188</v>
          </cell>
          <cell r="AX197" t="str">
            <v>MILLVILLE</v>
          </cell>
          <cell r="BB197">
            <v>0</v>
          </cell>
          <cell r="BE197">
            <v>0</v>
          </cell>
          <cell r="BF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M197">
            <v>0</v>
          </cell>
          <cell r="BN197">
            <v>0</v>
          </cell>
          <cell r="BQ197">
            <v>-188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7</v>
          </cell>
          <cell r="E198">
            <v>92018</v>
          </cell>
          <cell r="F198">
            <v>6229</v>
          </cell>
          <cell r="G198">
            <v>98247</v>
          </cell>
          <cell r="I198">
            <v>8792.983553890539</v>
          </cell>
          <cell r="J198">
            <v>0.60887385588337017</v>
          </cell>
          <cell r="K198">
            <v>6229</v>
          </cell>
          <cell r="L198">
            <v>15021.983553890539</v>
          </cell>
          <cell r="N198">
            <v>83225.016446109454</v>
          </cell>
          <cell r="P198">
            <v>0</v>
          </cell>
          <cell r="Q198">
            <v>8792.983553890539</v>
          </cell>
          <cell r="R198">
            <v>6229</v>
          </cell>
          <cell r="S198">
            <v>15021.983553890539</v>
          </cell>
          <cell r="U198">
            <v>24671.75</v>
          </cell>
          <cell r="V198">
            <v>0</v>
          </cell>
          <cell r="W198">
            <v>189</v>
          </cell>
          <cell r="X198">
            <v>7</v>
          </cell>
          <cell r="Y198">
            <v>92018</v>
          </cell>
          <cell r="Z198">
            <v>0</v>
          </cell>
          <cell r="AA198">
            <v>92018</v>
          </cell>
          <cell r="AB198">
            <v>6229</v>
          </cell>
          <cell r="AC198">
            <v>98247</v>
          </cell>
          <cell r="AD198">
            <v>0</v>
          </cell>
          <cell r="AE198">
            <v>0</v>
          </cell>
          <cell r="AF198">
            <v>0</v>
          </cell>
          <cell r="AG198">
            <v>98247</v>
          </cell>
          <cell r="AI198">
            <v>189</v>
          </cell>
          <cell r="AJ198">
            <v>189</v>
          </cell>
          <cell r="AK198" t="str">
            <v>MILTON</v>
          </cell>
          <cell r="AL198">
            <v>92018</v>
          </cell>
          <cell r="AM198">
            <v>83207</v>
          </cell>
          <cell r="AN198">
            <v>8811</v>
          </cell>
          <cell r="AO198">
            <v>6960.25</v>
          </cell>
          <cell r="AP198">
            <v>0</v>
          </cell>
          <cell r="AQ198">
            <v>2079.5</v>
          </cell>
          <cell r="AR198">
            <v>592</v>
          </cell>
          <cell r="AS198">
            <v>0</v>
          </cell>
          <cell r="AT198">
            <v>18442.75</v>
          </cell>
          <cell r="AU198">
            <v>8792.983553890539</v>
          </cell>
          <cell r="AW198">
            <v>189</v>
          </cell>
          <cell r="AX198" t="str">
            <v>MILTON</v>
          </cell>
          <cell r="BB198">
            <v>0</v>
          </cell>
          <cell r="BE198">
            <v>0</v>
          </cell>
          <cell r="BF198">
            <v>0</v>
          </cell>
          <cell r="BH198">
            <v>0</v>
          </cell>
          <cell r="BI198">
            <v>8811</v>
          </cell>
          <cell r="BJ198">
            <v>8811</v>
          </cell>
          <cell r="BK198">
            <v>0</v>
          </cell>
          <cell r="BM198">
            <v>0</v>
          </cell>
          <cell r="BN198">
            <v>0</v>
          </cell>
          <cell r="BQ198">
            <v>-189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I199">
            <v>0</v>
          </cell>
          <cell r="J199" t="str">
            <v/>
          </cell>
          <cell r="K199">
            <v>0</v>
          </cell>
          <cell r="L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190</v>
          </cell>
          <cell r="AI199">
            <v>190</v>
          </cell>
          <cell r="AJ199">
            <v>190</v>
          </cell>
          <cell r="AK199" t="str">
            <v>MONROE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W199">
            <v>190</v>
          </cell>
          <cell r="AX199" t="str">
            <v>MONROE</v>
          </cell>
          <cell r="BB199">
            <v>0</v>
          </cell>
          <cell r="BE199">
            <v>0</v>
          </cell>
          <cell r="BF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M199">
            <v>0</v>
          </cell>
          <cell r="BN199">
            <v>0</v>
          </cell>
          <cell r="BQ199">
            <v>-190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12</v>
          </cell>
          <cell r="E200">
            <v>125940</v>
          </cell>
          <cell r="F200">
            <v>10584</v>
          </cell>
          <cell r="G200">
            <v>136524</v>
          </cell>
          <cell r="I200">
            <v>0</v>
          </cell>
          <cell r="J200">
            <v>0.31510784941274544</v>
          </cell>
          <cell r="K200">
            <v>10584</v>
          </cell>
          <cell r="L200">
            <v>10584</v>
          </cell>
          <cell r="N200">
            <v>125940</v>
          </cell>
          <cell r="P200">
            <v>0</v>
          </cell>
          <cell r="Q200">
            <v>0</v>
          </cell>
          <cell r="R200">
            <v>10584</v>
          </cell>
          <cell r="S200">
            <v>10584</v>
          </cell>
          <cell r="U200">
            <v>33588.5</v>
          </cell>
          <cell r="V200">
            <v>0</v>
          </cell>
          <cell r="W200">
            <v>191</v>
          </cell>
          <cell r="X200">
            <v>12</v>
          </cell>
          <cell r="Y200">
            <v>125940</v>
          </cell>
          <cell r="Z200">
            <v>0</v>
          </cell>
          <cell r="AA200">
            <v>125940</v>
          </cell>
          <cell r="AB200">
            <v>10584</v>
          </cell>
          <cell r="AC200">
            <v>136524</v>
          </cell>
          <cell r="AD200">
            <v>0</v>
          </cell>
          <cell r="AE200">
            <v>0</v>
          </cell>
          <cell r="AF200">
            <v>0</v>
          </cell>
          <cell r="AG200">
            <v>136524</v>
          </cell>
          <cell r="AI200">
            <v>191</v>
          </cell>
          <cell r="AJ200">
            <v>191</v>
          </cell>
          <cell r="AK200" t="str">
            <v>MONSON</v>
          </cell>
          <cell r="AL200">
            <v>125940</v>
          </cell>
          <cell r="AM200">
            <v>157664</v>
          </cell>
          <cell r="AN200">
            <v>0</v>
          </cell>
          <cell r="AO200">
            <v>13115.25</v>
          </cell>
          <cell r="AP200">
            <v>5399.5</v>
          </cell>
          <cell r="AQ200">
            <v>0</v>
          </cell>
          <cell r="AR200">
            <v>4489.75</v>
          </cell>
          <cell r="AS200">
            <v>0</v>
          </cell>
          <cell r="AT200">
            <v>23004.5</v>
          </cell>
          <cell r="AU200">
            <v>0</v>
          </cell>
          <cell r="AW200">
            <v>191</v>
          </cell>
          <cell r="AX200" t="str">
            <v>MONSON</v>
          </cell>
          <cell r="BB200">
            <v>0</v>
          </cell>
          <cell r="BE200">
            <v>0</v>
          </cell>
          <cell r="BF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M200">
            <v>0</v>
          </cell>
          <cell r="BN200">
            <v>0</v>
          </cell>
          <cell r="BQ200">
            <v>-191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I201">
            <v>0</v>
          </cell>
          <cell r="J201" t="str">
            <v/>
          </cell>
          <cell r="K201">
            <v>0</v>
          </cell>
          <cell r="L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192</v>
          </cell>
          <cell r="AI201">
            <v>192</v>
          </cell>
          <cell r="AJ201">
            <v>192</v>
          </cell>
          <cell r="AK201" t="str">
            <v>MONTAGUE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W201">
            <v>192</v>
          </cell>
          <cell r="AX201" t="str">
            <v>MONTAGUE</v>
          </cell>
          <cell r="BB201">
            <v>0</v>
          </cell>
          <cell r="BE201">
            <v>0</v>
          </cell>
          <cell r="BF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M201">
            <v>0</v>
          </cell>
          <cell r="BN201">
            <v>0</v>
          </cell>
          <cell r="BQ201">
            <v>-192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  <cell r="J202" t="str">
            <v/>
          </cell>
          <cell r="K202">
            <v>0</v>
          </cell>
          <cell r="L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193</v>
          </cell>
          <cell r="AI202">
            <v>193</v>
          </cell>
          <cell r="AJ202">
            <v>193</v>
          </cell>
          <cell r="AK202" t="str">
            <v>MONTEREY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W202">
            <v>193</v>
          </cell>
          <cell r="AX202" t="str">
            <v>MONTEREY</v>
          </cell>
          <cell r="BB202">
            <v>0</v>
          </cell>
          <cell r="BE202">
            <v>0</v>
          </cell>
          <cell r="BF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M202">
            <v>0</v>
          </cell>
          <cell r="BN202">
            <v>0</v>
          </cell>
          <cell r="BQ202">
            <v>-193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  <cell r="J203" t="str">
            <v/>
          </cell>
          <cell r="K203">
            <v>0</v>
          </cell>
          <cell r="L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194</v>
          </cell>
          <cell r="AI203">
            <v>194</v>
          </cell>
          <cell r="AJ203">
            <v>194</v>
          </cell>
          <cell r="AK203" t="str">
            <v>MONTGOMERY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W203">
            <v>194</v>
          </cell>
          <cell r="AX203" t="str">
            <v>MONTGOMERY</v>
          </cell>
          <cell r="BB203">
            <v>0</v>
          </cell>
          <cell r="BE203">
            <v>0</v>
          </cell>
          <cell r="BF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M203">
            <v>0</v>
          </cell>
          <cell r="BN203">
            <v>0</v>
          </cell>
          <cell r="BQ203">
            <v>-194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I204">
            <v>0</v>
          </cell>
          <cell r="J204" t="str">
            <v/>
          </cell>
          <cell r="K204">
            <v>0</v>
          </cell>
          <cell r="L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195</v>
          </cell>
          <cell r="AI204">
            <v>195</v>
          </cell>
          <cell r="AJ204">
            <v>195</v>
          </cell>
          <cell r="AK204" t="str">
            <v>MOUNT WASHINGTON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W204">
            <v>195</v>
          </cell>
          <cell r="AX204" t="str">
            <v>MOUNT WASHINGTON</v>
          </cell>
          <cell r="BB204">
            <v>0</v>
          </cell>
          <cell r="BE204">
            <v>0</v>
          </cell>
          <cell r="BF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M204">
            <v>0</v>
          </cell>
          <cell r="BN204">
            <v>0</v>
          </cell>
          <cell r="BQ204">
            <v>-195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4</v>
          </cell>
          <cell r="E205">
            <v>45252</v>
          </cell>
          <cell r="F205">
            <v>3570</v>
          </cell>
          <cell r="G205">
            <v>48822</v>
          </cell>
          <cell r="I205">
            <v>0</v>
          </cell>
          <cell r="J205">
            <v>0.31696706028589183</v>
          </cell>
          <cell r="K205">
            <v>3570</v>
          </cell>
          <cell r="L205">
            <v>3570</v>
          </cell>
          <cell r="N205">
            <v>45252</v>
          </cell>
          <cell r="P205">
            <v>0</v>
          </cell>
          <cell r="Q205">
            <v>0</v>
          </cell>
          <cell r="R205">
            <v>3570</v>
          </cell>
          <cell r="S205">
            <v>3570</v>
          </cell>
          <cell r="U205">
            <v>11263</v>
          </cell>
          <cell r="V205">
            <v>0</v>
          </cell>
          <cell r="W205">
            <v>196</v>
          </cell>
          <cell r="X205">
            <v>4</v>
          </cell>
          <cell r="Y205">
            <v>45252</v>
          </cell>
          <cell r="Z205">
            <v>0</v>
          </cell>
          <cell r="AA205">
            <v>45252</v>
          </cell>
          <cell r="AB205">
            <v>3570</v>
          </cell>
          <cell r="AC205">
            <v>48822</v>
          </cell>
          <cell r="AD205">
            <v>0</v>
          </cell>
          <cell r="AE205">
            <v>0</v>
          </cell>
          <cell r="AF205">
            <v>0</v>
          </cell>
          <cell r="AG205">
            <v>48822</v>
          </cell>
          <cell r="AI205">
            <v>196</v>
          </cell>
          <cell r="AJ205">
            <v>196</v>
          </cell>
          <cell r="AK205" t="str">
            <v>NAHANT</v>
          </cell>
          <cell r="AL205">
            <v>45252</v>
          </cell>
          <cell r="AM205">
            <v>54019</v>
          </cell>
          <cell r="AN205">
            <v>0</v>
          </cell>
          <cell r="AO205">
            <v>0</v>
          </cell>
          <cell r="AP205">
            <v>7693</v>
          </cell>
          <cell r="AQ205">
            <v>0</v>
          </cell>
          <cell r="AR205">
            <v>0</v>
          </cell>
          <cell r="AS205">
            <v>0</v>
          </cell>
          <cell r="AT205">
            <v>7693</v>
          </cell>
          <cell r="AU205">
            <v>0</v>
          </cell>
          <cell r="AW205">
            <v>196</v>
          </cell>
          <cell r="AX205" t="str">
            <v>NAHANT</v>
          </cell>
          <cell r="BB205">
            <v>0</v>
          </cell>
          <cell r="BE205">
            <v>0</v>
          </cell>
          <cell r="BF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M205">
            <v>0</v>
          </cell>
          <cell r="BN205">
            <v>0</v>
          </cell>
          <cell r="BQ205">
            <v>-196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I206">
            <v>0</v>
          </cell>
          <cell r="J206" t="str">
            <v/>
          </cell>
          <cell r="K206">
            <v>0</v>
          </cell>
          <cell r="L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197</v>
          </cell>
          <cell r="AI206">
            <v>197</v>
          </cell>
          <cell r="AJ206">
            <v>197</v>
          </cell>
          <cell r="AK206" t="str">
            <v>NANTUCKET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W206">
            <v>197</v>
          </cell>
          <cell r="AX206" t="str">
            <v>NANTUCKET</v>
          </cell>
          <cell r="BB206">
            <v>0</v>
          </cell>
          <cell r="BE206">
            <v>0</v>
          </cell>
          <cell r="BF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M206">
            <v>0</v>
          </cell>
          <cell r="BN206">
            <v>0</v>
          </cell>
          <cell r="BQ206">
            <v>-197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48</v>
          </cell>
          <cell r="E207">
            <v>529570</v>
          </cell>
          <cell r="F207">
            <v>42040</v>
          </cell>
          <cell r="G207">
            <v>571610</v>
          </cell>
          <cell r="I207">
            <v>31860.718754001744</v>
          </cell>
          <cell r="J207">
            <v>0.72953598659406005</v>
          </cell>
          <cell r="K207">
            <v>42040</v>
          </cell>
          <cell r="L207">
            <v>73900.718754001748</v>
          </cell>
          <cell r="N207">
            <v>497709.28124599822</v>
          </cell>
          <cell r="P207">
            <v>0</v>
          </cell>
          <cell r="Q207">
            <v>31860.718754001744</v>
          </cell>
          <cell r="R207">
            <v>42040</v>
          </cell>
          <cell r="S207">
            <v>73900.718754001748</v>
          </cell>
          <cell r="U207">
            <v>101298.25</v>
          </cell>
          <cell r="V207">
            <v>0</v>
          </cell>
          <cell r="W207">
            <v>198</v>
          </cell>
          <cell r="X207">
            <v>48</v>
          </cell>
          <cell r="Y207">
            <v>529570</v>
          </cell>
          <cell r="Z207">
            <v>0</v>
          </cell>
          <cell r="AA207">
            <v>529570</v>
          </cell>
          <cell r="AB207">
            <v>42040</v>
          </cell>
          <cell r="AC207">
            <v>571610</v>
          </cell>
          <cell r="AD207">
            <v>0</v>
          </cell>
          <cell r="AE207">
            <v>0</v>
          </cell>
          <cell r="AF207">
            <v>0</v>
          </cell>
          <cell r="AG207">
            <v>571610</v>
          </cell>
          <cell r="AI207">
            <v>198</v>
          </cell>
          <cell r="AJ207">
            <v>198</v>
          </cell>
          <cell r="AK207" t="str">
            <v>NATICK</v>
          </cell>
          <cell r="AL207">
            <v>529570</v>
          </cell>
          <cell r="AM207">
            <v>497644</v>
          </cell>
          <cell r="AN207">
            <v>31926</v>
          </cell>
          <cell r="AO207">
            <v>0</v>
          </cell>
          <cell r="AP207">
            <v>27332.25</v>
          </cell>
          <cell r="AQ207">
            <v>0</v>
          </cell>
          <cell r="AR207">
            <v>0</v>
          </cell>
          <cell r="AS207">
            <v>0</v>
          </cell>
          <cell r="AT207">
            <v>59258.25</v>
          </cell>
          <cell r="AU207">
            <v>31860.718754001744</v>
          </cell>
          <cell r="AW207">
            <v>198</v>
          </cell>
          <cell r="AX207" t="str">
            <v>NATICK</v>
          </cell>
          <cell r="BB207">
            <v>0</v>
          </cell>
          <cell r="BE207">
            <v>0</v>
          </cell>
          <cell r="BF207">
            <v>0</v>
          </cell>
          <cell r="BH207">
            <v>0</v>
          </cell>
          <cell r="BI207">
            <v>31926</v>
          </cell>
          <cell r="BJ207">
            <v>31926</v>
          </cell>
          <cell r="BK207">
            <v>0</v>
          </cell>
          <cell r="BM207">
            <v>0</v>
          </cell>
          <cell r="BN207">
            <v>0</v>
          </cell>
          <cell r="BQ207">
            <v>-198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5</v>
          </cell>
          <cell r="E208">
            <v>66149</v>
          </cell>
          <cell r="F208">
            <v>4378</v>
          </cell>
          <cell r="G208">
            <v>70527</v>
          </cell>
          <cell r="I208">
            <v>0</v>
          </cell>
          <cell r="J208">
            <v>0.20125728339443533</v>
          </cell>
          <cell r="K208">
            <v>4378</v>
          </cell>
          <cell r="L208">
            <v>4378</v>
          </cell>
          <cell r="N208">
            <v>66149</v>
          </cell>
          <cell r="P208">
            <v>0</v>
          </cell>
          <cell r="Q208">
            <v>0</v>
          </cell>
          <cell r="R208">
            <v>4378</v>
          </cell>
          <cell r="S208">
            <v>4378</v>
          </cell>
          <cell r="U208">
            <v>21753.25</v>
          </cell>
          <cell r="V208">
            <v>0</v>
          </cell>
          <cell r="W208">
            <v>199</v>
          </cell>
          <cell r="X208">
            <v>5</v>
          </cell>
          <cell r="Y208">
            <v>66149</v>
          </cell>
          <cell r="Z208">
            <v>0</v>
          </cell>
          <cell r="AA208">
            <v>66149</v>
          </cell>
          <cell r="AB208">
            <v>4378</v>
          </cell>
          <cell r="AC208">
            <v>70527</v>
          </cell>
          <cell r="AD208">
            <v>0</v>
          </cell>
          <cell r="AE208">
            <v>0</v>
          </cell>
          <cell r="AF208">
            <v>0</v>
          </cell>
          <cell r="AG208">
            <v>70527</v>
          </cell>
          <cell r="AI208">
            <v>199</v>
          </cell>
          <cell r="AJ208">
            <v>199</v>
          </cell>
          <cell r="AK208" t="str">
            <v>NEEDHAM</v>
          </cell>
          <cell r="AL208">
            <v>66149</v>
          </cell>
          <cell r="AM208">
            <v>97868</v>
          </cell>
          <cell r="AN208">
            <v>0</v>
          </cell>
          <cell r="AO208">
            <v>5574.25</v>
          </cell>
          <cell r="AP208">
            <v>0</v>
          </cell>
          <cell r="AQ208">
            <v>5528.25</v>
          </cell>
          <cell r="AR208">
            <v>6272.75</v>
          </cell>
          <cell r="AS208">
            <v>0</v>
          </cell>
          <cell r="AT208">
            <v>17375.25</v>
          </cell>
          <cell r="AU208">
            <v>0</v>
          </cell>
          <cell r="AW208">
            <v>199</v>
          </cell>
          <cell r="AX208" t="str">
            <v>NEEDHAM</v>
          </cell>
          <cell r="BB208">
            <v>0</v>
          </cell>
          <cell r="BE208">
            <v>0</v>
          </cell>
          <cell r="BF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M208">
            <v>0</v>
          </cell>
          <cell r="BN208">
            <v>0</v>
          </cell>
          <cell r="BQ208">
            <v>-199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I209">
            <v>0</v>
          </cell>
          <cell r="J209" t="str">
            <v/>
          </cell>
          <cell r="K209">
            <v>0</v>
          </cell>
          <cell r="L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131.75</v>
          </cell>
          <cell r="V209">
            <v>0</v>
          </cell>
          <cell r="W209">
            <v>200</v>
          </cell>
          <cell r="AI209">
            <v>200</v>
          </cell>
          <cell r="AJ209">
            <v>200</v>
          </cell>
          <cell r="AK209" t="str">
            <v>NEW ASHFORD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131.75</v>
          </cell>
          <cell r="AQ209">
            <v>0</v>
          </cell>
          <cell r="AR209">
            <v>0</v>
          </cell>
          <cell r="AS209">
            <v>0</v>
          </cell>
          <cell r="AT209">
            <v>131.75</v>
          </cell>
          <cell r="AU209">
            <v>0</v>
          </cell>
          <cell r="AW209">
            <v>200</v>
          </cell>
          <cell r="AX209" t="str">
            <v>NEW ASHFORD</v>
          </cell>
          <cell r="BB209">
            <v>0</v>
          </cell>
          <cell r="BE209">
            <v>0</v>
          </cell>
          <cell r="BF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M209">
            <v>0</v>
          </cell>
          <cell r="BN209">
            <v>0</v>
          </cell>
          <cell r="BQ209">
            <v>-200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820</v>
          </cell>
          <cell r="E210">
            <v>8834033</v>
          </cell>
          <cell r="F210">
            <v>725302</v>
          </cell>
          <cell r="G210">
            <v>9559335</v>
          </cell>
          <cell r="I210">
            <v>1399968.5245476272</v>
          </cell>
          <cell r="J210">
            <v>0.74233614519421309</v>
          </cell>
          <cell r="K210">
            <v>725302</v>
          </cell>
          <cell r="L210">
            <v>2125270.5245476272</v>
          </cell>
          <cell r="N210">
            <v>7434064.4754523728</v>
          </cell>
          <cell r="P210">
            <v>0</v>
          </cell>
          <cell r="Q210">
            <v>1399968.5245476272</v>
          </cell>
          <cell r="R210">
            <v>725302</v>
          </cell>
          <cell r="S210">
            <v>2125270.5245476272</v>
          </cell>
          <cell r="U210">
            <v>2862949</v>
          </cell>
          <cell r="V210">
            <v>0</v>
          </cell>
          <cell r="W210">
            <v>201</v>
          </cell>
          <cell r="X210">
            <v>820</v>
          </cell>
          <cell r="Y210">
            <v>8834033</v>
          </cell>
          <cell r="Z210">
            <v>0</v>
          </cell>
          <cell r="AA210">
            <v>8834033</v>
          </cell>
          <cell r="AB210">
            <v>725302</v>
          </cell>
          <cell r="AC210">
            <v>9559335</v>
          </cell>
          <cell r="AD210">
            <v>0</v>
          </cell>
          <cell r="AE210">
            <v>0</v>
          </cell>
          <cell r="AF210">
            <v>0</v>
          </cell>
          <cell r="AG210">
            <v>9559335</v>
          </cell>
          <cell r="AI210">
            <v>201</v>
          </cell>
          <cell r="AJ210">
            <v>201</v>
          </cell>
          <cell r="AK210" t="str">
            <v>NEW BEDFORD</v>
          </cell>
          <cell r="AL210">
            <v>8834033</v>
          </cell>
          <cell r="AM210">
            <v>7431196</v>
          </cell>
          <cell r="AN210">
            <v>1402837</v>
          </cell>
          <cell r="AO210">
            <v>141183.25</v>
          </cell>
          <cell r="AP210">
            <v>172971.75</v>
          </cell>
          <cell r="AQ210">
            <v>335677.75</v>
          </cell>
          <cell r="AR210">
            <v>84977.25</v>
          </cell>
          <cell r="AS210">
            <v>0</v>
          </cell>
          <cell r="AT210">
            <v>2137647</v>
          </cell>
          <cell r="AU210">
            <v>1399968.5245476272</v>
          </cell>
          <cell r="AW210">
            <v>201</v>
          </cell>
          <cell r="AX210" t="str">
            <v>NEW BEDFORD</v>
          </cell>
          <cell r="BB210">
            <v>0</v>
          </cell>
          <cell r="BE210">
            <v>0</v>
          </cell>
          <cell r="BF210">
            <v>0</v>
          </cell>
          <cell r="BH210">
            <v>0</v>
          </cell>
          <cell r="BI210">
            <v>1402837</v>
          </cell>
          <cell r="BJ210">
            <v>1402837</v>
          </cell>
          <cell r="BK210">
            <v>0</v>
          </cell>
          <cell r="BM210">
            <v>0</v>
          </cell>
          <cell r="BN210">
            <v>0</v>
          </cell>
          <cell r="BQ210">
            <v>-201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I211">
            <v>0</v>
          </cell>
          <cell r="J211" t="str">
            <v/>
          </cell>
          <cell r="K211">
            <v>0</v>
          </cell>
          <cell r="L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202</v>
          </cell>
          <cell r="AI211">
            <v>202</v>
          </cell>
          <cell r="AJ211">
            <v>202</v>
          </cell>
          <cell r="AK211" t="str">
            <v>NEW BRAINTREE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W211">
            <v>202</v>
          </cell>
          <cell r="AX211" t="str">
            <v>NEW BRAINTREE</v>
          </cell>
          <cell r="BB211">
            <v>0</v>
          </cell>
          <cell r="BE211">
            <v>0</v>
          </cell>
          <cell r="BF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M211">
            <v>0</v>
          </cell>
          <cell r="BN211">
            <v>0</v>
          </cell>
          <cell r="BQ211">
            <v>-202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I212">
            <v>0</v>
          </cell>
          <cell r="J212" t="str">
            <v/>
          </cell>
          <cell r="K212">
            <v>0</v>
          </cell>
          <cell r="L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203</v>
          </cell>
          <cell r="AI212">
            <v>203</v>
          </cell>
          <cell r="AJ212">
            <v>205</v>
          </cell>
          <cell r="AK212" t="str">
            <v>NEWBURY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W212">
            <v>203</v>
          </cell>
          <cell r="AX212" t="str">
            <v>NEWBURY</v>
          </cell>
          <cell r="BB212">
            <v>0</v>
          </cell>
          <cell r="BE212">
            <v>0</v>
          </cell>
          <cell r="BF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M212">
            <v>0</v>
          </cell>
          <cell r="BN212">
            <v>0</v>
          </cell>
          <cell r="BQ212">
            <v>-203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160</v>
          </cell>
          <cell r="E213">
            <v>1854240</v>
          </cell>
          <cell r="F213">
            <v>142880</v>
          </cell>
          <cell r="G213">
            <v>1997120</v>
          </cell>
          <cell r="I213">
            <v>0</v>
          </cell>
          <cell r="J213">
            <v>0.47699885991663871</v>
          </cell>
          <cell r="K213">
            <v>142880</v>
          </cell>
          <cell r="L213">
            <v>142880</v>
          </cell>
          <cell r="N213">
            <v>1854240</v>
          </cell>
          <cell r="P213">
            <v>0</v>
          </cell>
          <cell r="Q213">
            <v>0</v>
          </cell>
          <cell r="R213">
            <v>142880</v>
          </cell>
          <cell r="S213">
            <v>142880</v>
          </cell>
          <cell r="U213">
            <v>299539.5</v>
          </cell>
          <cell r="V213">
            <v>0</v>
          </cell>
          <cell r="W213">
            <v>204</v>
          </cell>
          <cell r="X213">
            <v>160</v>
          </cell>
          <cell r="Y213">
            <v>1854240</v>
          </cell>
          <cell r="Z213">
            <v>0</v>
          </cell>
          <cell r="AA213">
            <v>1854240</v>
          </cell>
          <cell r="AB213">
            <v>142880</v>
          </cell>
          <cell r="AC213">
            <v>1997120</v>
          </cell>
          <cell r="AD213">
            <v>0</v>
          </cell>
          <cell r="AE213">
            <v>0</v>
          </cell>
          <cell r="AF213">
            <v>0</v>
          </cell>
          <cell r="AG213">
            <v>1997120</v>
          </cell>
          <cell r="AI213">
            <v>204</v>
          </cell>
          <cell r="AJ213">
            <v>206</v>
          </cell>
          <cell r="AK213" t="str">
            <v>NEWBURYPORT</v>
          </cell>
          <cell r="AL213">
            <v>1854240</v>
          </cell>
          <cell r="AM213">
            <v>1910883</v>
          </cell>
          <cell r="AN213">
            <v>0</v>
          </cell>
          <cell r="AO213">
            <v>23771.25</v>
          </cell>
          <cell r="AP213">
            <v>0</v>
          </cell>
          <cell r="AQ213">
            <v>132888.25</v>
          </cell>
          <cell r="AR213">
            <v>0</v>
          </cell>
          <cell r="AS213">
            <v>0</v>
          </cell>
          <cell r="AT213">
            <v>156659.5</v>
          </cell>
          <cell r="AU213">
            <v>0</v>
          </cell>
          <cell r="AW213">
            <v>204</v>
          </cell>
          <cell r="AX213" t="str">
            <v>NEWBURYPORT</v>
          </cell>
          <cell r="BB213">
            <v>0</v>
          </cell>
          <cell r="BE213">
            <v>0</v>
          </cell>
          <cell r="BF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M213">
            <v>0</v>
          </cell>
          <cell r="BN213">
            <v>0</v>
          </cell>
          <cell r="BQ213">
            <v>-204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I214">
            <v>0</v>
          </cell>
          <cell r="J214" t="str">
            <v/>
          </cell>
          <cell r="K214">
            <v>0</v>
          </cell>
          <cell r="L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205</v>
          </cell>
          <cell r="AI214">
            <v>205</v>
          </cell>
          <cell r="AJ214">
            <v>203</v>
          </cell>
          <cell r="AK214" t="str">
            <v>NEW MARLBOROUGH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W214">
            <v>205</v>
          </cell>
          <cell r="AX214" t="str">
            <v>NEW MARLBOROUGH</v>
          </cell>
          <cell r="BB214">
            <v>0</v>
          </cell>
          <cell r="BE214">
            <v>0</v>
          </cell>
          <cell r="BF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M214">
            <v>0</v>
          </cell>
          <cell r="BN214">
            <v>0</v>
          </cell>
          <cell r="BQ214">
            <v>-205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I215">
            <v>0</v>
          </cell>
          <cell r="J215" t="str">
            <v/>
          </cell>
          <cell r="K215">
            <v>0</v>
          </cell>
          <cell r="L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206</v>
          </cell>
          <cell r="AI215">
            <v>206</v>
          </cell>
          <cell r="AJ215">
            <v>204</v>
          </cell>
          <cell r="AK215" t="str">
            <v>NEW SALEM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W215">
            <v>206</v>
          </cell>
          <cell r="AX215" t="str">
            <v>NEW SALEM</v>
          </cell>
          <cell r="BB215">
            <v>0</v>
          </cell>
          <cell r="BE215">
            <v>0</v>
          </cell>
          <cell r="BF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M215">
            <v>0</v>
          </cell>
          <cell r="BN215">
            <v>0</v>
          </cell>
          <cell r="BQ215">
            <v>-206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4</v>
          </cell>
          <cell r="E216">
            <v>58776</v>
          </cell>
          <cell r="F216">
            <v>3456</v>
          </cell>
          <cell r="G216">
            <v>62232</v>
          </cell>
          <cell r="I216">
            <v>0</v>
          </cell>
          <cell r="J216">
            <v>0.9109119662625198</v>
          </cell>
          <cell r="K216">
            <v>3456</v>
          </cell>
          <cell r="L216">
            <v>3456</v>
          </cell>
          <cell r="N216">
            <v>58776</v>
          </cell>
          <cell r="P216">
            <v>0</v>
          </cell>
          <cell r="Q216">
            <v>0</v>
          </cell>
          <cell r="R216">
            <v>3456</v>
          </cell>
          <cell r="S216">
            <v>3456</v>
          </cell>
          <cell r="U216">
            <v>3794</v>
          </cell>
          <cell r="V216">
            <v>0</v>
          </cell>
          <cell r="W216">
            <v>207</v>
          </cell>
          <cell r="X216">
            <v>4</v>
          </cell>
          <cell r="Y216">
            <v>58776</v>
          </cell>
          <cell r="Z216">
            <v>0</v>
          </cell>
          <cell r="AA216">
            <v>58776</v>
          </cell>
          <cell r="AB216">
            <v>3456</v>
          </cell>
          <cell r="AC216">
            <v>62232</v>
          </cell>
          <cell r="AD216">
            <v>0</v>
          </cell>
          <cell r="AE216">
            <v>0</v>
          </cell>
          <cell r="AF216">
            <v>0</v>
          </cell>
          <cell r="AG216">
            <v>62232</v>
          </cell>
          <cell r="AI216">
            <v>207</v>
          </cell>
          <cell r="AJ216">
            <v>207</v>
          </cell>
          <cell r="AK216" t="str">
            <v>NEWTON</v>
          </cell>
          <cell r="AL216">
            <v>58776</v>
          </cell>
          <cell r="AM216">
            <v>74941</v>
          </cell>
          <cell r="AN216">
            <v>0</v>
          </cell>
          <cell r="AO216">
            <v>338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338</v>
          </cell>
          <cell r="AU216">
            <v>0</v>
          </cell>
          <cell r="AW216">
            <v>207</v>
          </cell>
          <cell r="AX216" t="str">
            <v>NEWTON</v>
          </cell>
          <cell r="BB216">
            <v>0</v>
          </cell>
          <cell r="BE216">
            <v>0</v>
          </cell>
          <cell r="BF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M216">
            <v>0</v>
          </cell>
          <cell r="BN216">
            <v>0</v>
          </cell>
          <cell r="BQ216">
            <v>-207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2</v>
          </cell>
          <cell r="E217">
            <v>26668</v>
          </cell>
          <cell r="F217">
            <v>1786</v>
          </cell>
          <cell r="G217">
            <v>28454</v>
          </cell>
          <cell r="I217">
            <v>2163.5669441419464</v>
          </cell>
          <cell r="J217">
            <v>0.43646446503944597</v>
          </cell>
          <cell r="K217">
            <v>1786</v>
          </cell>
          <cell r="L217">
            <v>3949.5669441419464</v>
          </cell>
          <cell r="N217">
            <v>24504.433055858055</v>
          </cell>
          <cell r="P217">
            <v>0</v>
          </cell>
          <cell r="Q217">
            <v>2163.5669441419464</v>
          </cell>
          <cell r="R217">
            <v>1786</v>
          </cell>
          <cell r="S217">
            <v>3949.5669441419464</v>
          </cell>
          <cell r="U217">
            <v>9049</v>
          </cell>
          <cell r="V217">
            <v>0</v>
          </cell>
          <cell r="W217">
            <v>208</v>
          </cell>
          <cell r="X217">
            <v>2</v>
          </cell>
          <cell r="Y217">
            <v>26668</v>
          </cell>
          <cell r="Z217">
            <v>0</v>
          </cell>
          <cell r="AA217">
            <v>26668</v>
          </cell>
          <cell r="AB217">
            <v>1786</v>
          </cell>
          <cell r="AC217">
            <v>28454</v>
          </cell>
          <cell r="AD217">
            <v>0</v>
          </cell>
          <cell r="AE217">
            <v>0</v>
          </cell>
          <cell r="AF217">
            <v>0</v>
          </cell>
          <cell r="AG217">
            <v>28454</v>
          </cell>
          <cell r="AI217">
            <v>208</v>
          </cell>
          <cell r="AJ217">
            <v>208</v>
          </cell>
          <cell r="AK217" t="str">
            <v>NORFOLK</v>
          </cell>
          <cell r="AL217">
            <v>26668</v>
          </cell>
          <cell r="AM217">
            <v>24500</v>
          </cell>
          <cell r="AN217">
            <v>2168</v>
          </cell>
          <cell r="AO217">
            <v>5095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7263</v>
          </cell>
          <cell r="AU217">
            <v>2163.5669441419464</v>
          </cell>
          <cell r="AW217">
            <v>208</v>
          </cell>
          <cell r="AX217" t="str">
            <v>NORFOLK</v>
          </cell>
          <cell r="BB217">
            <v>0</v>
          </cell>
          <cell r="BE217">
            <v>0</v>
          </cell>
          <cell r="BF217">
            <v>0</v>
          </cell>
          <cell r="BH217">
            <v>0</v>
          </cell>
          <cell r="BI217">
            <v>2168</v>
          </cell>
          <cell r="BJ217">
            <v>2168</v>
          </cell>
          <cell r="BK217">
            <v>0</v>
          </cell>
          <cell r="BM217">
            <v>0</v>
          </cell>
          <cell r="BN217">
            <v>0</v>
          </cell>
          <cell r="BQ217">
            <v>-208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55</v>
          </cell>
          <cell r="E218">
            <v>686290</v>
          </cell>
          <cell r="F218">
            <v>49115</v>
          </cell>
          <cell r="G218">
            <v>735405</v>
          </cell>
          <cell r="I218">
            <v>0</v>
          </cell>
          <cell r="J218">
            <v>0.59238219295389027</v>
          </cell>
          <cell r="K218">
            <v>49115</v>
          </cell>
          <cell r="L218">
            <v>49115</v>
          </cell>
          <cell r="N218">
            <v>686290</v>
          </cell>
          <cell r="P218">
            <v>0</v>
          </cell>
          <cell r="Q218">
            <v>0</v>
          </cell>
          <cell r="R218">
            <v>49115</v>
          </cell>
          <cell r="S218">
            <v>49115</v>
          </cell>
          <cell r="U218">
            <v>82911</v>
          </cell>
          <cell r="V218">
            <v>0</v>
          </cell>
          <cell r="W218">
            <v>209</v>
          </cell>
          <cell r="X218">
            <v>55</v>
          </cell>
          <cell r="Y218">
            <v>686290</v>
          </cell>
          <cell r="Z218">
            <v>0</v>
          </cell>
          <cell r="AA218">
            <v>686290</v>
          </cell>
          <cell r="AB218">
            <v>49115</v>
          </cell>
          <cell r="AC218">
            <v>735405</v>
          </cell>
          <cell r="AD218">
            <v>0</v>
          </cell>
          <cell r="AE218">
            <v>0</v>
          </cell>
          <cell r="AF218">
            <v>0</v>
          </cell>
          <cell r="AG218">
            <v>735405</v>
          </cell>
          <cell r="AI218">
            <v>209</v>
          </cell>
          <cell r="AJ218">
            <v>209</v>
          </cell>
          <cell r="AK218" t="str">
            <v>NORTH ADAMS</v>
          </cell>
          <cell r="AL218">
            <v>686290</v>
          </cell>
          <cell r="AM218">
            <v>716863</v>
          </cell>
          <cell r="AN218">
            <v>0</v>
          </cell>
          <cell r="AO218">
            <v>0</v>
          </cell>
          <cell r="AP218">
            <v>33796</v>
          </cell>
          <cell r="AQ218">
            <v>0</v>
          </cell>
          <cell r="AR218">
            <v>0</v>
          </cell>
          <cell r="AS218">
            <v>0</v>
          </cell>
          <cell r="AT218">
            <v>33796</v>
          </cell>
          <cell r="AU218">
            <v>0</v>
          </cell>
          <cell r="AW218">
            <v>209</v>
          </cell>
          <cell r="AX218" t="str">
            <v>NORTH ADAMS</v>
          </cell>
          <cell r="BB218">
            <v>0</v>
          </cell>
          <cell r="BE218">
            <v>0</v>
          </cell>
          <cell r="BF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M218">
            <v>0</v>
          </cell>
          <cell r="BN218">
            <v>0</v>
          </cell>
          <cell r="BQ218">
            <v>-209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201</v>
          </cell>
          <cell r="E219">
            <v>2140135</v>
          </cell>
          <cell r="F219">
            <v>178921</v>
          </cell>
          <cell r="G219">
            <v>2319056</v>
          </cell>
          <cell r="I219">
            <v>258791.74681216691</v>
          </cell>
          <cell r="J219">
            <v>0.76222747275867875</v>
          </cell>
          <cell r="K219">
            <v>178921</v>
          </cell>
          <cell r="L219">
            <v>437712.74681216688</v>
          </cell>
          <cell r="N219">
            <v>1881343.2531878331</v>
          </cell>
          <cell r="P219">
            <v>0</v>
          </cell>
          <cell r="Q219">
            <v>258791.74681216691</v>
          </cell>
          <cell r="R219">
            <v>178921</v>
          </cell>
          <cell r="S219">
            <v>437712.74681216688</v>
          </cell>
          <cell r="U219">
            <v>574254.75</v>
          </cell>
          <cell r="V219">
            <v>0</v>
          </cell>
          <cell r="W219">
            <v>210</v>
          </cell>
          <cell r="X219">
            <v>201</v>
          </cell>
          <cell r="Y219">
            <v>2140135</v>
          </cell>
          <cell r="Z219">
            <v>0</v>
          </cell>
          <cell r="AA219">
            <v>2140135</v>
          </cell>
          <cell r="AB219">
            <v>178921</v>
          </cell>
          <cell r="AC219">
            <v>2319056</v>
          </cell>
          <cell r="AD219">
            <v>0</v>
          </cell>
          <cell r="AE219">
            <v>0</v>
          </cell>
          <cell r="AF219">
            <v>0</v>
          </cell>
          <cell r="AG219">
            <v>2319056</v>
          </cell>
          <cell r="AI219">
            <v>210</v>
          </cell>
          <cell r="AJ219">
            <v>214</v>
          </cell>
          <cell r="AK219" t="str">
            <v>NORTHAMPTON</v>
          </cell>
          <cell r="AL219">
            <v>2140135</v>
          </cell>
          <cell r="AM219">
            <v>1880813</v>
          </cell>
          <cell r="AN219">
            <v>259322</v>
          </cell>
          <cell r="AO219">
            <v>31722.75</v>
          </cell>
          <cell r="AP219">
            <v>5776.75</v>
          </cell>
          <cell r="AQ219">
            <v>39572.25</v>
          </cell>
          <cell r="AR219">
            <v>58940</v>
          </cell>
          <cell r="AS219">
            <v>0</v>
          </cell>
          <cell r="AT219">
            <v>395333.75</v>
          </cell>
          <cell r="AU219">
            <v>258791.74681216691</v>
          </cell>
          <cell r="AW219">
            <v>210</v>
          </cell>
          <cell r="AX219" t="str">
            <v>NORTHAMPTON</v>
          </cell>
          <cell r="BB219">
            <v>0</v>
          </cell>
          <cell r="BE219">
            <v>0</v>
          </cell>
          <cell r="BF219">
            <v>0</v>
          </cell>
          <cell r="BH219">
            <v>0</v>
          </cell>
          <cell r="BI219">
            <v>259322</v>
          </cell>
          <cell r="BJ219">
            <v>259322</v>
          </cell>
          <cell r="BK219">
            <v>0</v>
          </cell>
          <cell r="BM219">
            <v>0</v>
          </cell>
          <cell r="BN219">
            <v>0</v>
          </cell>
          <cell r="BQ219">
            <v>-210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9</v>
          </cell>
          <cell r="E220">
            <v>99967</v>
          </cell>
          <cell r="F220">
            <v>8037</v>
          </cell>
          <cell r="G220">
            <v>108004</v>
          </cell>
          <cell r="I220">
            <v>0</v>
          </cell>
          <cell r="J220">
            <v>0.27201421500190381</v>
          </cell>
          <cell r="K220">
            <v>8037</v>
          </cell>
          <cell r="L220">
            <v>8037</v>
          </cell>
          <cell r="N220">
            <v>99967</v>
          </cell>
          <cell r="P220">
            <v>0</v>
          </cell>
          <cell r="Q220">
            <v>0</v>
          </cell>
          <cell r="R220">
            <v>8037</v>
          </cell>
          <cell r="S220">
            <v>8037</v>
          </cell>
          <cell r="U220">
            <v>29546.25</v>
          </cell>
          <cell r="V220">
            <v>0</v>
          </cell>
          <cell r="W220">
            <v>211</v>
          </cell>
          <cell r="X220">
            <v>9</v>
          </cell>
          <cell r="Y220">
            <v>99967</v>
          </cell>
          <cell r="Z220">
            <v>0</v>
          </cell>
          <cell r="AA220">
            <v>99967</v>
          </cell>
          <cell r="AB220">
            <v>8037</v>
          </cell>
          <cell r="AC220">
            <v>108004</v>
          </cell>
          <cell r="AD220">
            <v>0</v>
          </cell>
          <cell r="AE220">
            <v>0</v>
          </cell>
          <cell r="AF220">
            <v>0</v>
          </cell>
          <cell r="AG220">
            <v>108004</v>
          </cell>
          <cell r="AI220">
            <v>211</v>
          </cell>
          <cell r="AJ220">
            <v>210</v>
          </cell>
          <cell r="AK220" t="str">
            <v>NORTH ANDOVER</v>
          </cell>
          <cell r="AL220">
            <v>99967</v>
          </cell>
          <cell r="AM220">
            <v>130180</v>
          </cell>
          <cell r="AN220">
            <v>0</v>
          </cell>
          <cell r="AO220">
            <v>14998.5</v>
          </cell>
          <cell r="AP220">
            <v>5980</v>
          </cell>
          <cell r="AQ220">
            <v>0</v>
          </cell>
          <cell r="AR220">
            <v>530.75</v>
          </cell>
          <cell r="AS220">
            <v>0</v>
          </cell>
          <cell r="AT220">
            <v>21509.25</v>
          </cell>
          <cell r="AU220">
            <v>0</v>
          </cell>
          <cell r="AW220">
            <v>211</v>
          </cell>
          <cell r="AX220" t="str">
            <v>NORTH ANDOVER</v>
          </cell>
          <cell r="BB220">
            <v>0</v>
          </cell>
          <cell r="BE220">
            <v>0</v>
          </cell>
          <cell r="BF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M220">
            <v>0</v>
          </cell>
          <cell r="BN220">
            <v>0</v>
          </cell>
          <cell r="BQ220">
            <v>-211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96</v>
          </cell>
          <cell r="E221">
            <v>902592</v>
          </cell>
          <cell r="F221">
            <v>85728</v>
          </cell>
          <cell r="G221">
            <v>988320</v>
          </cell>
          <cell r="I221">
            <v>22206.499834431084</v>
          </cell>
          <cell r="J221">
            <v>0.7198488722822125</v>
          </cell>
          <cell r="K221">
            <v>85728</v>
          </cell>
          <cell r="L221">
            <v>107934.49983443109</v>
          </cell>
          <cell r="N221">
            <v>880385.5001655689</v>
          </cell>
          <cell r="P221">
            <v>0</v>
          </cell>
          <cell r="Q221">
            <v>22206.499834431084</v>
          </cell>
          <cell r="R221">
            <v>85728</v>
          </cell>
          <cell r="S221">
            <v>107934.49983443109</v>
          </cell>
          <cell r="U221">
            <v>149940.5</v>
          </cell>
          <cell r="V221">
            <v>0</v>
          </cell>
          <cell r="W221">
            <v>212</v>
          </cell>
          <cell r="X221">
            <v>96</v>
          </cell>
          <cell r="Y221">
            <v>902592</v>
          </cell>
          <cell r="Z221">
            <v>0</v>
          </cell>
          <cell r="AA221">
            <v>902592</v>
          </cell>
          <cell r="AB221">
            <v>85728</v>
          </cell>
          <cell r="AC221">
            <v>988320</v>
          </cell>
          <cell r="AD221">
            <v>0</v>
          </cell>
          <cell r="AE221">
            <v>0</v>
          </cell>
          <cell r="AF221">
            <v>0</v>
          </cell>
          <cell r="AG221">
            <v>988320</v>
          </cell>
          <cell r="AI221">
            <v>212</v>
          </cell>
          <cell r="AJ221">
            <v>211</v>
          </cell>
          <cell r="AK221" t="str">
            <v>NORTH ATTLEBOROUGH</v>
          </cell>
          <cell r="AL221">
            <v>902592</v>
          </cell>
          <cell r="AM221">
            <v>880340</v>
          </cell>
          <cell r="AN221">
            <v>22252</v>
          </cell>
          <cell r="AO221">
            <v>26569.25</v>
          </cell>
          <cell r="AP221">
            <v>15391.25</v>
          </cell>
          <cell r="AQ221">
            <v>0</v>
          </cell>
          <cell r="AR221">
            <v>0</v>
          </cell>
          <cell r="AS221">
            <v>0</v>
          </cell>
          <cell r="AT221">
            <v>64212.5</v>
          </cell>
          <cell r="AU221">
            <v>22206.499834431084</v>
          </cell>
          <cell r="AW221">
            <v>212</v>
          </cell>
          <cell r="AX221" t="str">
            <v>NORTH ATTLEBOROUGH</v>
          </cell>
          <cell r="BB221">
            <v>0</v>
          </cell>
          <cell r="BE221">
            <v>0</v>
          </cell>
          <cell r="BF221">
            <v>0</v>
          </cell>
          <cell r="BH221">
            <v>0</v>
          </cell>
          <cell r="BI221">
            <v>22252</v>
          </cell>
          <cell r="BJ221">
            <v>22252</v>
          </cell>
          <cell r="BK221">
            <v>0</v>
          </cell>
          <cell r="BM221">
            <v>0</v>
          </cell>
          <cell r="BN221">
            <v>0</v>
          </cell>
          <cell r="BQ221">
            <v>-212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7</v>
          </cell>
          <cell r="E222">
            <v>89398</v>
          </cell>
          <cell r="F222">
            <v>6090</v>
          </cell>
          <cell r="G222">
            <v>95488</v>
          </cell>
          <cell r="I222">
            <v>0</v>
          </cell>
          <cell r="J222">
            <v>0.44605581190947047</v>
          </cell>
          <cell r="K222">
            <v>6090</v>
          </cell>
          <cell r="L222">
            <v>6090</v>
          </cell>
          <cell r="N222">
            <v>89398</v>
          </cell>
          <cell r="P222">
            <v>0</v>
          </cell>
          <cell r="Q222">
            <v>0</v>
          </cell>
          <cell r="R222">
            <v>6090</v>
          </cell>
          <cell r="S222">
            <v>6090</v>
          </cell>
          <cell r="U222">
            <v>13653</v>
          </cell>
          <cell r="V222">
            <v>0</v>
          </cell>
          <cell r="W222">
            <v>213</v>
          </cell>
          <cell r="X222">
            <v>7</v>
          </cell>
          <cell r="Y222">
            <v>89398</v>
          </cell>
          <cell r="Z222">
            <v>0</v>
          </cell>
          <cell r="AA222">
            <v>89398</v>
          </cell>
          <cell r="AB222">
            <v>6090</v>
          </cell>
          <cell r="AC222">
            <v>95488</v>
          </cell>
          <cell r="AD222">
            <v>0</v>
          </cell>
          <cell r="AE222">
            <v>0</v>
          </cell>
          <cell r="AF222">
            <v>0</v>
          </cell>
          <cell r="AG222">
            <v>95488</v>
          </cell>
          <cell r="AI222">
            <v>213</v>
          </cell>
          <cell r="AJ222">
            <v>215</v>
          </cell>
          <cell r="AK222" t="str">
            <v>NORTHBOROUGH</v>
          </cell>
          <cell r="AL222">
            <v>89398</v>
          </cell>
          <cell r="AM222">
            <v>111942</v>
          </cell>
          <cell r="AN222">
            <v>0</v>
          </cell>
          <cell r="AO222">
            <v>2054</v>
          </cell>
          <cell r="AP222">
            <v>0</v>
          </cell>
          <cell r="AQ222">
            <v>0</v>
          </cell>
          <cell r="AR222">
            <v>5509</v>
          </cell>
          <cell r="AS222">
            <v>0</v>
          </cell>
          <cell r="AT222">
            <v>7563</v>
          </cell>
          <cell r="AU222">
            <v>0</v>
          </cell>
          <cell r="AW222">
            <v>213</v>
          </cell>
          <cell r="AX222" t="str">
            <v>NORTHBOROUGH</v>
          </cell>
          <cell r="BB222">
            <v>0</v>
          </cell>
          <cell r="BE222">
            <v>0</v>
          </cell>
          <cell r="BF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M222">
            <v>0</v>
          </cell>
          <cell r="BN222">
            <v>0</v>
          </cell>
          <cell r="BQ222">
            <v>-213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2</v>
          </cell>
          <cell r="E223">
            <v>18822</v>
          </cell>
          <cell r="F223">
            <v>1728</v>
          </cell>
          <cell r="G223">
            <v>20550</v>
          </cell>
          <cell r="I223">
            <v>0</v>
          </cell>
          <cell r="J223">
            <v>0.21267692307692307</v>
          </cell>
          <cell r="K223">
            <v>1728</v>
          </cell>
          <cell r="L223">
            <v>1728</v>
          </cell>
          <cell r="N223">
            <v>18822</v>
          </cell>
          <cell r="P223">
            <v>0</v>
          </cell>
          <cell r="Q223">
            <v>0</v>
          </cell>
          <cell r="R223">
            <v>1728</v>
          </cell>
          <cell r="S223">
            <v>1728</v>
          </cell>
          <cell r="U223">
            <v>8125</v>
          </cell>
          <cell r="V223">
            <v>0</v>
          </cell>
          <cell r="W223">
            <v>214</v>
          </cell>
          <cell r="X223">
            <v>2</v>
          </cell>
          <cell r="Y223">
            <v>18822</v>
          </cell>
          <cell r="Z223">
            <v>0</v>
          </cell>
          <cell r="AA223">
            <v>18822</v>
          </cell>
          <cell r="AB223">
            <v>1728</v>
          </cell>
          <cell r="AC223">
            <v>20550</v>
          </cell>
          <cell r="AD223">
            <v>0</v>
          </cell>
          <cell r="AE223">
            <v>0</v>
          </cell>
          <cell r="AF223">
            <v>0</v>
          </cell>
          <cell r="AG223">
            <v>20550</v>
          </cell>
          <cell r="AI223">
            <v>214</v>
          </cell>
          <cell r="AJ223">
            <v>216</v>
          </cell>
          <cell r="AK223" t="str">
            <v>NORTHBRIDGE</v>
          </cell>
          <cell r="AL223">
            <v>18822</v>
          </cell>
          <cell r="AM223">
            <v>22392</v>
          </cell>
          <cell r="AN223">
            <v>0</v>
          </cell>
          <cell r="AO223">
            <v>0</v>
          </cell>
          <cell r="AP223">
            <v>1710.5</v>
          </cell>
          <cell r="AQ223">
            <v>1808</v>
          </cell>
          <cell r="AR223">
            <v>2878.5</v>
          </cell>
          <cell r="AS223">
            <v>0</v>
          </cell>
          <cell r="AT223">
            <v>6397</v>
          </cell>
          <cell r="AU223">
            <v>0</v>
          </cell>
          <cell r="AW223">
            <v>214</v>
          </cell>
          <cell r="AX223" t="str">
            <v>NORTHBRIDGE</v>
          </cell>
          <cell r="BB223">
            <v>0</v>
          </cell>
          <cell r="BE223">
            <v>0</v>
          </cell>
          <cell r="BF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M223">
            <v>0</v>
          </cell>
          <cell r="BN223">
            <v>0</v>
          </cell>
          <cell r="BQ223">
            <v>-214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I224">
            <v>0</v>
          </cell>
          <cell r="J224" t="str">
            <v/>
          </cell>
          <cell r="K224">
            <v>0</v>
          </cell>
          <cell r="L224">
            <v>0</v>
          </cell>
          <cell r="N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215</v>
          </cell>
          <cell r="AI224">
            <v>215</v>
          </cell>
          <cell r="AJ224">
            <v>212</v>
          </cell>
          <cell r="AK224" t="str">
            <v>NORTH BROOKFIELD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W224">
            <v>215</v>
          </cell>
          <cell r="AX224" t="str">
            <v>NORTH BROOKFIELD</v>
          </cell>
          <cell r="BB224">
            <v>0</v>
          </cell>
          <cell r="BE224">
            <v>0</v>
          </cell>
          <cell r="BF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M224">
            <v>0</v>
          </cell>
          <cell r="BN224">
            <v>0</v>
          </cell>
          <cell r="BQ224">
            <v>-215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I225">
            <v>0</v>
          </cell>
          <cell r="J225" t="str">
            <v/>
          </cell>
          <cell r="K225">
            <v>0</v>
          </cell>
          <cell r="L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216</v>
          </cell>
          <cell r="AI225">
            <v>216</v>
          </cell>
          <cell r="AJ225">
            <v>217</v>
          </cell>
          <cell r="AK225" t="str">
            <v>NORTHFIELD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W225">
            <v>216</v>
          </cell>
          <cell r="AX225" t="str">
            <v>NORTHFIELD</v>
          </cell>
          <cell r="BB225">
            <v>0</v>
          </cell>
          <cell r="BE225">
            <v>0</v>
          </cell>
          <cell r="BF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M225">
            <v>0</v>
          </cell>
          <cell r="BN225">
            <v>0</v>
          </cell>
          <cell r="BQ225">
            <v>-216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I226">
            <v>0</v>
          </cell>
          <cell r="J226" t="str">
            <v/>
          </cell>
          <cell r="K226">
            <v>0</v>
          </cell>
          <cell r="L226">
            <v>0</v>
          </cell>
          <cell r="N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217</v>
          </cell>
          <cell r="AI226">
            <v>217</v>
          </cell>
          <cell r="AJ226">
            <v>213</v>
          </cell>
          <cell r="AK226" t="str">
            <v>NORTH READING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W226">
            <v>217</v>
          </cell>
          <cell r="AX226" t="str">
            <v>NORTH READING</v>
          </cell>
          <cell r="BB226">
            <v>0</v>
          </cell>
          <cell r="BE226">
            <v>0</v>
          </cell>
          <cell r="BF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M226">
            <v>0</v>
          </cell>
          <cell r="BN226">
            <v>0</v>
          </cell>
          <cell r="BQ226">
            <v>-217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156</v>
          </cell>
          <cell r="E227">
            <v>1596348</v>
          </cell>
          <cell r="F227">
            <v>139308</v>
          </cell>
          <cell r="G227">
            <v>1735656</v>
          </cell>
          <cell r="I227">
            <v>0</v>
          </cell>
          <cell r="J227">
            <v>0.86900894690959674</v>
          </cell>
          <cell r="K227">
            <v>139308</v>
          </cell>
          <cell r="L227">
            <v>139308</v>
          </cell>
          <cell r="N227">
            <v>1596348</v>
          </cell>
          <cell r="P227">
            <v>0</v>
          </cell>
          <cell r="Q227">
            <v>0</v>
          </cell>
          <cell r="R227">
            <v>139308</v>
          </cell>
          <cell r="S227">
            <v>139308</v>
          </cell>
          <cell r="U227">
            <v>160306.75</v>
          </cell>
          <cell r="V227">
            <v>0</v>
          </cell>
          <cell r="W227">
            <v>218</v>
          </cell>
          <cell r="X227">
            <v>156</v>
          </cell>
          <cell r="Y227">
            <v>1596348</v>
          </cell>
          <cell r="Z227">
            <v>0</v>
          </cell>
          <cell r="AA227">
            <v>1596348</v>
          </cell>
          <cell r="AB227">
            <v>139308</v>
          </cell>
          <cell r="AC227">
            <v>1735656</v>
          </cell>
          <cell r="AD227">
            <v>0</v>
          </cell>
          <cell r="AE227">
            <v>0</v>
          </cell>
          <cell r="AF227">
            <v>0</v>
          </cell>
          <cell r="AG227">
            <v>1735656</v>
          </cell>
          <cell r="AI227">
            <v>218</v>
          </cell>
          <cell r="AJ227">
            <v>218</v>
          </cell>
          <cell r="AK227" t="str">
            <v>NORTON</v>
          </cell>
          <cell r="AL227">
            <v>1596348</v>
          </cell>
          <cell r="AM227">
            <v>1810356</v>
          </cell>
          <cell r="AN227">
            <v>0</v>
          </cell>
          <cell r="AO227">
            <v>0</v>
          </cell>
          <cell r="AP227">
            <v>8778.5</v>
          </cell>
          <cell r="AQ227">
            <v>0</v>
          </cell>
          <cell r="AR227">
            <v>12220.25</v>
          </cell>
          <cell r="AS227">
            <v>0</v>
          </cell>
          <cell r="AT227">
            <v>20998.75</v>
          </cell>
          <cell r="AU227">
            <v>0</v>
          </cell>
          <cell r="AW227">
            <v>218</v>
          </cell>
          <cell r="AX227" t="str">
            <v>NORTON</v>
          </cell>
          <cell r="BB227">
            <v>0</v>
          </cell>
          <cell r="BE227">
            <v>0</v>
          </cell>
          <cell r="BF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M227">
            <v>0</v>
          </cell>
          <cell r="BN227">
            <v>0</v>
          </cell>
          <cell r="BQ227">
            <v>-218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6</v>
          </cell>
          <cell r="E228">
            <v>71064</v>
          </cell>
          <cell r="F228">
            <v>5358</v>
          </cell>
          <cell r="G228">
            <v>76422</v>
          </cell>
          <cell r="I228">
            <v>15232.788669456952</v>
          </cell>
          <cell r="J228">
            <v>0.69488352691201927</v>
          </cell>
          <cell r="K228">
            <v>5358</v>
          </cell>
          <cell r="L228">
            <v>20590.788669456953</v>
          </cell>
          <cell r="N228">
            <v>55831.211330543047</v>
          </cell>
          <cell r="P228">
            <v>0</v>
          </cell>
          <cell r="Q228">
            <v>15232.788669456952</v>
          </cell>
          <cell r="R228">
            <v>5358</v>
          </cell>
          <cell r="S228">
            <v>20590.788669456953</v>
          </cell>
          <cell r="U228">
            <v>29632</v>
          </cell>
          <cell r="V228">
            <v>0</v>
          </cell>
          <cell r="W228">
            <v>219</v>
          </cell>
          <cell r="X228">
            <v>6</v>
          </cell>
          <cell r="Y228">
            <v>71064</v>
          </cell>
          <cell r="Z228">
            <v>0</v>
          </cell>
          <cell r="AA228">
            <v>71064</v>
          </cell>
          <cell r="AB228">
            <v>5358</v>
          </cell>
          <cell r="AC228">
            <v>76422</v>
          </cell>
          <cell r="AD228">
            <v>0</v>
          </cell>
          <cell r="AE228">
            <v>0</v>
          </cell>
          <cell r="AF228">
            <v>0</v>
          </cell>
          <cell r="AG228">
            <v>76422</v>
          </cell>
          <cell r="AI228">
            <v>219</v>
          </cell>
          <cell r="AJ228">
            <v>219</v>
          </cell>
          <cell r="AK228" t="str">
            <v>NORWELL</v>
          </cell>
          <cell r="AL228">
            <v>71064</v>
          </cell>
          <cell r="AM228">
            <v>55800</v>
          </cell>
          <cell r="AN228">
            <v>15264</v>
          </cell>
          <cell r="AO228">
            <v>603.75</v>
          </cell>
          <cell r="AP228">
            <v>4906</v>
          </cell>
          <cell r="AQ228">
            <v>3500.25</v>
          </cell>
          <cell r="AR228">
            <v>0</v>
          </cell>
          <cell r="AS228">
            <v>0</v>
          </cell>
          <cell r="AT228">
            <v>24274</v>
          </cell>
          <cell r="AU228">
            <v>15232.788669456952</v>
          </cell>
          <cell r="AW228">
            <v>219</v>
          </cell>
          <cell r="AX228" t="str">
            <v>NORWELL</v>
          </cell>
          <cell r="BB228">
            <v>0</v>
          </cell>
          <cell r="BE228">
            <v>0</v>
          </cell>
          <cell r="BF228">
            <v>0</v>
          </cell>
          <cell r="BH228">
            <v>0</v>
          </cell>
          <cell r="BI228">
            <v>15264</v>
          </cell>
          <cell r="BJ228">
            <v>15264</v>
          </cell>
          <cell r="BK228">
            <v>0</v>
          </cell>
          <cell r="BM228">
            <v>0</v>
          </cell>
          <cell r="BN228">
            <v>0</v>
          </cell>
          <cell r="BQ228">
            <v>-219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21</v>
          </cell>
          <cell r="E229">
            <v>285769</v>
          </cell>
          <cell r="F229">
            <v>18723</v>
          </cell>
          <cell r="G229">
            <v>304492</v>
          </cell>
          <cell r="I229">
            <v>47137.417453690359</v>
          </cell>
          <cell r="J229">
            <v>0.58192918510718139</v>
          </cell>
          <cell r="K229">
            <v>18723</v>
          </cell>
          <cell r="L229">
            <v>65860.417453690359</v>
          </cell>
          <cell r="N229">
            <v>238631.58254630963</v>
          </cell>
          <cell r="P229">
            <v>0</v>
          </cell>
          <cell r="Q229">
            <v>47137.417453690359</v>
          </cell>
          <cell r="R229">
            <v>18723</v>
          </cell>
          <cell r="S229">
            <v>65860.417453690359</v>
          </cell>
          <cell r="U229">
            <v>113176</v>
          </cell>
          <cell r="V229">
            <v>0</v>
          </cell>
          <cell r="W229">
            <v>220</v>
          </cell>
          <cell r="X229">
            <v>21</v>
          </cell>
          <cell r="Y229">
            <v>285769</v>
          </cell>
          <cell r="Z229">
            <v>0</v>
          </cell>
          <cell r="AA229">
            <v>285769</v>
          </cell>
          <cell r="AB229">
            <v>18723</v>
          </cell>
          <cell r="AC229">
            <v>304492</v>
          </cell>
          <cell r="AD229">
            <v>0</v>
          </cell>
          <cell r="AE229">
            <v>0</v>
          </cell>
          <cell r="AF229">
            <v>0</v>
          </cell>
          <cell r="AG229">
            <v>304492</v>
          </cell>
          <cell r="AI229">
            <v>220</v>
          </cell>
          <cell r="AJ229">
            <v>220</v>
          </cell>
          <cell r="AK229" t="str">
            <v>NORWOOD</v>
          </cell>
          <cell r="AL229">
            <v>285769</v>
          </cell>
          <cell r="AM229">
            <v>238535</v>
          </cell>
          <cell r="AN229">
            <v>47234</v>
          </cell>
          <cell r="AO229">
            <v>15815.75</v>
          </cell>
          <cell r="AP229">
            <v>9567</v>
          </cell>
          <cell r="AQ229">
            <v>0</v>
          </cell>
          <cell r="AR229">
            <v>21836.25</v>
          </cell>
          <cell r="AS229">
            <v>0</v>
          </cell>
          <cell r="AT229">
            <v>94453</v>
          </cell>
          <cell r="AU229">
            <v>47137.417453690359</v>
          </cell>
          <cell r="AW229">
            <v>220</v>
          </cell>
          <cell r="AX229" t="str">
            <v>NORWOOD</v>
          </cell>
          <cell r="BB229">
            <v>0</v>
          </cell>
          <cell r="BE229">
            <v>0</v>
          </cell>
          <cell r="BF229">
            <v>0</v>
          </cell>
          <cell r="BH229">
            <v>0</v>
          </cell>
          <cell r="BI229">
            <v>47234</v>
          </cell>
          <cell r="BJ229">
            <v>47234</v>
          </cell>
          <cell r="BK229">
            <v>0</v>
          </cell>
          <cell r="BM229">
            <v>0</v>
          </cell>
          <cell r="BN229">
            <v>0</v>
          </cell>
          <cell r="BQ229">
            <v>-220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29</v>
          </cell>
          <cell r="E230">
            <v>559613</v>
          </cell>
          <cell r="F230">
            <v>25897</v>
          </cell>
          <cell r="G230">
            <v>585510</v>
          </cell>
          <cell r="I230">
            <v>0</v>
          </cell>
          <cell r="J230">
            <v>0.30790266057527399</v>
          </cell>
          <cell r="K230">
            <v>25897</v>
          </cell>
          <cell r="L230">
            <v>25897</v>
          </cell>
          <cell r="N230">
            <v>559613</v>
          </cell>
          <cell r="P230">
            <v>0</v>
          </cell>
          <cell r="Q230">
            <v>0</v>
          </cell>
          <cell r="R230">
            <v>25897</v>
          </cell>
          <cell r="S230">
            <v>25897</v>
          </cell>
          <cell r="U230">
            <v>84107.75</v>
          </cell>
          <cell r="V230">
            <v>0</v>
          </cell>
          <cell r="W230">
            <v>221</v>
          </cell>
          <cell r="X230">
            <v>29</v>
          </cell>
          <cell r="Y230">
            <v>559613</v>
          </cell>
          <cell r="Z230">
            <v>0</v>
          </cell>
          <cell r="AA230">
            <v>559613</v>
          </cell>
          <cell r="AB230">
            <v>25897</v>
          </cell>
          <cell r="AC230">
            <v>585510</v>
          </cell>
          <cell r="AD230">
            <v>0</v>
          </cell>
          <cell r="AE230">
            <v>0</v>
          </cell>
          <cell r="AF230">
            <v>0</v>
          </cell>
          <cell r="AG230">
            <v>585510</v>
          </cell>
          <cell r="AI230">
            <v>221</v>
          </cell>
          <cell r="AJ230">
            <v>221</v>
          </cell>
          <cell r="AK230" t="str">
            <v>OAK BLUFFS</v>
          </cell>
          <cell r="AL230">
            <v>559613</v>
          </cell>
          <cell r="AM230">
            <v>580650</v>
          </cell>
          <cell r="AN230">
            <v>0</v>
          </cell>
          <cell r="AO230">
            <v>0</v>
          </cell>
          <cell r="AP230">
            <v>42530</v>
          </cell>
          <cell r="AQ230">
            <v>15680.75</v>
          </cell>
          <cell r="AR230">
            <v>0</v>
          </cell>
          <cell r="AS230">
            <v>0</v>
          </cell>
          <cell r="AT230">
            <v>58210.75</v>
          </cell>
          <cell r="AU230">
            <v>0</v>
          </cell>
          <cell r="AW230">
            <v>221</v>
          </cell>
          <cell r="AX230" t="str">
            <v>OAK BLUFFS</v>
          </cell>
          <cell r="BB230">
            <v>0</v>
          </cell>
          <cell r="BE230">
            <v>0</v>
          </cell>
          <cell r="BF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M230">
            <v>0</v>
          </cell>
          <cell r="BN230">
            <v>0</v>
          </cell>
          <cell r="BQ230">
            <v>-221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I231">
            <v>0</v>
          </cell>
          <cell r="J231" t="str">
            <v/>
          </cell>
          <cell r="K231">
            <v>0</v>
          </cell>
          <cell r="L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222</v>
          </cell>
          <cell r="AI231">
            <v>222</v>
          </cell>
          <cell r="AJ231">
            <v>222</v>
          </cell>
          <cell r="AK231" t="str">
            <v>OAKHAM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W231">
            <v>222</v>
          </cell>
          <cell r="AX231" t="str">
            <v>OAKHAM</v>
          </cell>
          <cell r="BB231">
            <v>0</v>
          </cell>
          <cell r="BE231">
            <v>0</v>
          </cell>
          <cell r="BF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M231">
            <v>0</v>
          </cell>
          <cell r="BN231">
            <v>0</v>
          </cell>
          <cell r="BQ231">
            <v>-222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</v>
          </cell>
          <cell r="E232">
            <v>9302</v>
          </cell>
          <cell r="F232">
            <v>893</v>
          </cell>
          <cell r="G232">
            <v>10195</v>
          </cell>
          <cell r="I232">
            <v>0</v>
          </cell>
          <cell r="J232">
            <v>0.71654964894684048</v>
          </cell>
          <cell r="K232">
            <v>893</v>
          </cell>
          <cell r="L232">
            <v>893</v>
          </cell>
          <cell r="N232">
            <v>9302</v>
          </cell>
          <cell r="P232">
            <v>0</v>
          </cell>
          <cell r="Q232">
            <v>0</v>
          </cell>
          <cell r="R232">
            <v>893</v>
          </cell>
          <cell r="S232">
            <v>893</v>
          </cell>
          <cell r="U232">
            <v>1246.25</v>
          </cell>
          <cell r="V232">
            <v>0</v>
          </cell>
          <cell r="W232">
            <v>223</v>
          </cell>
          <cell r="X232">
            <v>1</v>
          </cell>
          <cell r="Y232">
            <v>9302</v>
          </cell>
          <cell r="Z232">
            <v>0</v>
          </cell>
          <cell r="AA232">
            <v>9302</v>
          </cell>
          <cell r="AB232">
            <v>893</v>
          </cell>
          <cell r="AC232">
            <v>10195</v>
          </cell>
          <cell r="AD232">
            <v>0</v>
          </cell>
          <cell r="AE232">
            <v>0</v>
          </cell>
          <cell r="AF232">
            <v>0</v>
          </cell>
          <cell r="AG232">
            <v>10195</v>
          </cell>
          <cell r="AI232">
            <v>223</v>
          </cell>
          <cell r="AJ232">
            <v>223</v>
          </cell>
          <cell r="AK232" t="str">
            <v>ORANGE</v>
          </cell>
          <cell r="AL232">
            <v>9302</v>
          </cell>
          <cell r="AM232">
            <v>9504</v>
          </cell>
          <cell r="AN232">
            <v>0</v>
          </cell>
          <cell r="AO232">
            <v>211.75</v>
          </cell>
          <cell r="AP232">
            <v>119.75</v>
          </cell>
          <cell r="AQ232">
            <v>21.75</v>
          </cell>
          <cell r="AR232">
            <v>0</v>
          </cell>
          <cell r="AS232">
            <v>0</v>
          </cell>
          <cell r="AT232">
            <v>353.25</v>
          </cell>
          <cell r="AU232">
            <v>0</v>
          </cell>
          <cell r="AW232">
            <v>223</v>
          </cell>
          <cell r="AX232" t="str">
            <v>ORANGE</v>
          </cell>
          <cell r="BB232">
            <v>0</v>
          </cell>
          <cell r="BE232">
            <v>0</v>
          </cell>
          <cell r="BF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M232">
            <v>0</v>
          </cell>
          <cell r="BN232">
            <v>0</v>
          </cell>
          <cell r="BQ232">
            <v>-223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I233">
            <v>0</v>
          </cell>
          <cell r="J233" t="str">
            <v/>
          </cell>
          <cell r="K233">
            <v>0</v>
          </cell>
          <cell r="L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224</v>
          </cell>
          <cell r="AI233">
            <v>224</v>
          </cell>
          <cell r="AJ233">
            <v>224</v>
          </cell>
          <cell r="AK233" t="str">
            <v>ORLEANS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W233">
            <v>224</v>
          </cell>
          <cell r="AX233" t="str">
            <v>ORLEANS</v>
          </cell>
          <cell r="BB233">
            <v>0</v>
          </cell>
          <cell r="BE233">
            <v>0</v>
          </cell>
          <cell r="BF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M233">
            <v>0</v>
          </cell>
          <cell r="BN233">
            <v>0</v>
          </cell>
          <cell r="BQ233">
            <v>-224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I234">
            <v>0</v>
          </cell>
          <cell r="J234" t="str">
            <v/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225</v>
          </cell>
          <cell r="AI234">
            <v>225</v>
          </cell>
          <cell r="AJ234">
            <v>225</v>
          </cell>
          <cell r="AK234" t="str">
            <v>OTIS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W234">
            <v>225</v>
          </cell>
          <cell r="AX234" t="str">
            <v>OTIS</v>
          </cell>
          <cell r="BB234">
            <v>0</v>
          </cell>
          <cell r="BE234">
            <v>0</v>
          </cell>
          <cell r="BF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M234">
            <v>0</v>
          </cell>
          <cell r="BN234">
            <v>0</v>
          </cell>
          <cell r="BQ234">
            <v>-225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31</v>
          </cell>
          <cell r="E235">
            <v>346828</v>
          </cell>
          <cell r="F235">
            <v>27652</v>
          </cell>
          <cell r="G235">
            <v>374480</v>
          </cell>
          <cell r="I235">
            <v>26091.539554700732</v>
          </cell>
          <cell r="J235">
            <v>0.69756038100721318</v>
          </cell>
          <cell r="K235">
            <v>27652</v>
          </cell>
          <cell r="L235">
            <v>53743.539554700736</v>
          </cell>
          <cell r="N235">
            <v>320736.46044529928</v>
          </cell>
          <cell r="P235">
            <v>0</v>
          </cell>
          <cell r="Q235">
            <v>26091.539554700732</v>
          </cell>
          <cell r="R235">
            <v>27652</v>
          </cell>
          <cell r="S235">
            <v>53743.539554700736</v>
          </cell>
          <cell r="U235">
            <v>77045</v>
          </cell>
          <cell r="V235">
            <v>0</v>
          </cell>
          <cell r="W235">
            <v>226</v>
          </cell>
          <cell r="X235">
            <v>31</v>
          </cell>
          <cell r="Y235">
            <v>346828</v>
          </cell>
          <cell r="Z235">
            <v>0</v>
          </cell>
          <cell r="AA235">
            <v>346828</v>
          </cell>
          <cell r="AB235">
            <v>27652</v>
          </cell>
          <cell r="AC235">
            <v>374480</v>
          </cell>
          <cell r="AD235">
            <v>0</v>
          </cell>
          <cell r="AE235">
            <v>0</v>
          </cell>
          <cell r="AF235">
            <v>0</v>
          </cell>
          <cell r="AG235">
            <v>374480</v>
          </cell>
          <cell r="AI235">
            <v>226</v>
          </cell>
          <cell r="AJ235">
            <v>226</v>
          </cell>
          <cell r="AK235" t="str">
            <v>OXFORD</v>
          </cell>
          <cell r="AL235">
            <v>346828</v>
          </cell>
          <cell r="AM235">
            <v>320683</v>
          </cell>
          <cell r="AN235">
            <v>26145</v>
          </cell>
          <cell r="AO235">
            <v>13604.25</v>
          </cell>
          <cell r="AP235">
            <v>0</v>
          </cell>
          <cell r="AQ235">
            <v>9643.75</v>
          </cell>
          <cell r="AR235">
            <v>0</v>
          </cell>
          <cell r="AS235">
            <v>0</v>
          </cell>
          <cell r="AT235">
            <v>49393</v>
          </cell>
          <cell r="AU235">
            <v>26091.539554700732</v>
          </cell>
          <cell r="AW235">
            <v>226</v>
          </cell>
          <cell r="AX235" t="str">
            <v>OXFORD</v>
          </cell>
          <cell r="BB235">
            <v>0</v>
          </cell>
          <cell r="BE235">
            <v>0</v>
          </cell>
          <cell r="BF235">
            <v>0</v>
          </cell>
          <cell r="BH235">
            <v>0</v>
          </cell>
          <cell r="BI235">
            <v>26145</v>
          </cell>
          <cell r="BJ235">
            <v>26145</v>
          </cell>
          <cell r="BK235">
            <v>0</v>
          </cell>
          <cell r="BM235">
            <v>0</v>
          </cell>
          <cell r="BN235">
            <v>0</v>
          </cell>
          <cell r="BQ235">
            <v>-226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6</v>
          </cell>
          <cell r="E236">
            <v>62381</v>
          </cell>
          <cell r="F236">
            <v>5310</v>
          </cell>
          <cell r="G236">
            <v>67691</v>
          </cell>
          <cell r="I236">
            <v>1574.7733569446455</v>
          </cell>
          <cell r="J236">
            <v>0.35316491097205088</v>
          </cell>
          <cell r="K236">
            <v>5310</v>
          </cell>
          <cell r="L236">
            <v>6884.7733569446455</v>
          </cell>
          <cell r="N236">
            <v>60806.226643055357</v>
          </cell>
          <cell r="P236">
            <v>0</v>
          </cell>
          <cell r="Q236">
            <v>1574.7733569446455</v>
          </cell>
          <cell r="R236">
            <v>5310</v>
          </cell>
          <cell r="S236">
            <v>6884.7733569446455</v>
          </cell>
          <cell r="U236">
            <v>19494.5</v>
          </cell>
          <cell r="V236">
            <v>0</v>
          </cell>
          <cell r="W236">
            <v>227</v>
          </cell>
          <cell r="X236">
            <v>6</v>
          </cell>
          <cell r="Y236">
            <v>62381</v>
          </cell>
          <cell r="Z236">
            <v>0</v>
          </cell>
          <cell r="AA236">
            <v>62381</v>
          </cell>
          <cell r="AB236">
            <v>5310</v>
          </cell>
          <cell r="AC236">
            <v>67691</v>
          </cell>
          <cell r="AD236">
            <v>0</v>
          </cell>
          <cell r="AE236">
            <v>0</v>
          </cell>
          <cell r="AF236">
            <v>0</v>
          </cell>
          <cell r="AG236">
            <v>67691</v>
          </cell>
          <cell r="AI236">
            <v>227</v>
          </cell>
          <cell r="AJ236">
            <v>227</v>
          </cell>
          <cell r="AK236" t="str">
            <v>PALMER</v>
          </cell>
          <cell r="AL236">
            <v>62381</v>
          </cell>
          <cell r="AM236">
            <v>60803</v>
          </cell>
          <cell r="AN236">
            <v>1578</v>
          </cell>
          <cell r="AO236">
            <v>947.25</v>
          </cell>
          <cell r="AP236">
            <v>4765.5</v>
          </cell>
          <cell r="AQ236">
            <v>0</v>
          </cell>
          <cell r="AR236">
            <v>6893.75</v>
          </cell>
          <cell r="AS236">
            <v>0</v>
          </cell>
          <cell r="AT236">
            <v>14184.5</v>
          </cell>
          <cell r="AU236">
            <v>1574.7733569446455</v>
          </cell>
          <cell r="AW236">
            <v>227</v>
          </cell>
          <cell r="AX236" t="str">
            <v>PALMER</v>
          </cell>
          <cell r="BB236">
            <v>0</v>
          </cell>
          <cell r="BE236">
            <v>0</v>
          </cell>
          <cell r="BF236">
            <v>0</v>
          </cell>
          <cell r="BH236">
            <v>0</v>
          </cell>
          <cell r="BI236">
            <v>1578</v>
          </cell>
          <cell r="BJ236">
            <v>1578</v>
          </cell>
          <cell r="BK236">
            <v>0</v>
          </cell>
          <cell r="BM236">
            <v>0</v>
          </cell>
          <cell r="BN236">
            <v>0</v>
          </cell>
          <cell r="BQ236">
            <v>-227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I237">
            <v>0</v>
          </cell>
          <cell r="J237" t="str">
            <v/>
          </cell>
          <cell r="K237">
            <v>0</v>
          </cell>
          <cell r="L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228</v>
          </cell>
          <cell r="AI237">
            <v>228</v>
          </cell>
          <cell r="AJ237">
            <v>228</v>
          </cell>
          <cell r="AK237" t="str">
            <v>PAXTON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W237">
            <v>228</v>
          </cell>
          <cell r="AX237" t="str">
            <v>PAXTON</v>
          </cell>
          <cell r="BB237">
            <v>0</v>
          </cell>
          <cell r="BE237">
            <v>0</v>
          </cell>
          <cell r="BF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M237">
            <v>0</v>
          </cell>
          <cell r="BN237">
            <v>0</v>
          </cell>
          <cell r="BQ237">
            <v>-228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41</v>
          </cell>
          <cell r="E238">
            <v>427324</v>
          </cell>
          <cell r="F238">
            <v>36555</v>
          </cell>
          <cell r="G238">
            <v>463879</v>
          </cell>
          <cell r="I238">
            <v>0</v>
          </cell>
          <cell r="J238">
            <v>0.3981418955714815</v>
          </cell>
          <cell r="K238">
            <v>36555</v>
          </cell>
          <cell r="L238">
            <v>36555</v>
          </cell>
          <cell r="N238">
            <v>427324</v>
          </cell>
          <cell r="P238">
            <v>0</v>
          </cell>
          <cell r="Q238">
            <v>0</v>
          </cell>
          <cell r="R238">
            <v>36555</v>
          </cell>
          <cell r="S238">
            <v>36555</v>
          </cell>
          <cell r="U238">
            <v>91814</v>
          </cell>
          <cell r="V238">
            <v>0</v>
          </cell>
          <cell r="W238">
            <v>229</v>
          </cell>
          <cell r="X238">
            <v>41</v>
          </cell>
          <cell r="Y238">
            <v>427324</v>
          </cell>
          <cell r="Z238">
            <v>0</v>
          </cell>
          <cell r="AA238">
            <v>427324</v>
          </cell>
          <cell r="AB238">
            <v>36555</v>
          </cell>
          <cell r="AC238">
            <v>463879</v>
          </cell>
          <cell r="AD238">
            <v>0</v>
          </cell>
          <cell r="AE238">
            <v>0</v>
          </cell>
          <cell r="AF238">
            <v>0</v>
          </cell>
          <cell r="AG238">
            <v>463879</v>
          </cell>
          <cell r="AI238">
            <v>229</v>
          </cell>
          <cell r="AJ238">
            <v>229</v>
          </cell>
          <cell r="AK238" t="str">
            <v>PEABODY</v>
          </cell>
          <cell r="AL238">
            <v>427324</v>
          </cell>
          <cell r="AM238">
            <v>466800</v>
          </cell>
          <cell r="AN238">
            <v>0</v>
          </cell>
          <cell r="AO238">
            <v>3182.25</v>
          </cell>
          <cell r="AP238">
            <v>27069.25</v>
          </cell>
          <cell r="AQ238">
            <v>0</v>
          </cell>
          <cell r="AR238">
            <v>25007.5</v>
          </cell>
          <cell r="AS238">
            <v>0</v>
          </cell>
          <cell r="AT238">
            <v>55259</v>
          </cell>
          <cell r="AU238">
            <v>0</v>
          </cell>
          <cell r="AW238">
            <v>229</v>
          </cell>
          <cell r="AX238" t="str">
            <v>PEABODY</v>
          </cell>
          <cell r="BB238">
            <v>0</v>
          </cell>
          <cell r="BE238">
            <v>0</v>
          </cell>
          <cell r="BF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M238">
            <v>0</v>
          </cell>
          <cell r="BN238">
            <v>0</v>
          </cell>
          <cell r="BQ238">
            <v>-229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I239">
            <v>0</v>
          </cell>
          <cell r="J239" t="str">
            <v/>
          </cell>
          <cell r="K239">
            <v>0</v>
          </cell>
          <cell r="L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4055.5</v>
          </cell>
          <cell r="V239">
            <v>0</v>
          </cell>
          <cell r="W239">
            <v>230</v>
          </cell>
          <cell r="AI239">
            <v>230</v>
          </cell>
          <cell r="AJ239">
            <v>230</v>
          </cell>
          <cell r="AK239" t="str">
            <v>PELHAM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4055.5</v>
          </cell>
          <cell r="AS239">
            <v>0</v>
          </cell>
          <cell r="AT239">
            <v>4055.5</v>
          </cell>
          <cell r="AU239">
            <v>0</v>
          </cell>
          <cell r="AW239">
            <v>230</v>
          </cell>
          <cell r="AX239" t="str">
            <v>PELHAM</v>
          </cell>
          <cell r="BB239">
            <v>0</v>
          </cell>
          <cell r="BE239">
            <v>0</v>
          </cell>
          <cell r="BF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M239">
            <v>0</v>
          </cell>
          <cell r="BN239">
            <v>0</v>
          </cell>
          <cell r="BQ239">
            <v>-230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29</v>
          </cell>
          <cell r="E240">
            <v>294966</v>
          </cell>
          <cell r="F240">
            <v>25897</v>
          </cell>
          <cell r="G240">
            <v>320863</v>
          </cell>
          <cell r="I240">
            <v>12099.209239288264</v>
          </cell>
          <cell r="J240">
            <v>0.46663914743016771</v>
          </cell>
          <cell r="K240">
            <v>25897</v>
          </cell>
          <cell r="L240">
            <v>37996.209239288262</v>
          </cell>
          <cell r="N240">
            <v>282866.79076071177</v>
          </cell>
          <cell r="P240">
            <v>0</v>
          </cell>
          <cell r="Q240">
            <v>12099.209239288264</v>
          </cell>
          <cell r="R240">
            <v>25897</v>
          </cell>
          <cell r="S240">
            <v>37996.209239288262</v>
          </cell>
          <cell r="U240">
            <v>81425.25</v>
          </cell>
          <cell r="V240">
            <v>0</v>
          </cell>
          <cell r="W240">
            <v>231</v>
          </cell>
          <cell r="X240">
            <v>29</v>
          </cell>
          <cell r="Y240">
            <v>294966</v>
          </cell>
          <cell r="Z240">
            <v>0</v>
          </cell>
          <cell r="AA240">
            <v>294966</v>
          </cell>
          <cell r="AB240">
            <v>25897</v>
          </cell>
          <cell r="AC240">
            <v>320863</v>
          </cell>
          <cell r="AD240">
            <v>0</v>
          </cell>
          <cell r="AE240">
            <v>0</v>
          </cell>
          <cell r="AF240">
            <v>0</v>
          </cell>
          <cell r="AG240">
            <v>320863</v>
          </cell>
          <cell r="AI240">
            <v>231</v>
          </cell>
          <cell r="AJ240">
            <v>231</v>
          </cell>
          <cell r="AK240" t="str">
            <v>PEMBROKE</v>
          </cell>
          <cell r="AL240">
            <v>294966</v>
          </cell>
          <cell r="AM240">
            <v>282842</v>
          </cell>
          <cell r="AN240">
            <v>12124</v>
          </cell>
          <cell r="AO240">
            <v>22271</v>
          </cell>
          <cell r="AP240">
            <v>17416.25</v>
          </cell>
          <cell r="AQ240">
            <v>232</v>
          </cell>
          <cell r="AR240">
            <v>3485</v>
          </cell>
          <cell r="AS240">
            <v>0</v>
          </cell>
          <cell r="AT240">
            <v>55528.25</v>
          </cell>
          <cell r="AU240">
            <v>12099.209239288264</v>
          </cell>
          <cell r="AW240">
            <v>231</v>
          </cell>
          <cell r="AX240" t="str">
            <v>PEMBROKE</v>
          </cell>
          <cell r="BB240">
            <v>0</v>
          </cell>
          <cell r="BE240">
            <v>0</v>
          </cell>
          <cell r="BF240">
            <v>0</v>
          </cell>
          <cell r="BH240">
            <v>0</v>
          </cell>
          <cell r="BI240">
            <v>12124</v>
          </cell>
          <cell r="BJ240">
            <v>12124</v>
          </cell>
          <cell r="BK240">
            <v>0</v>
          </cell>
          <cell r="BM240">
            <v>0</v>
          </cell>
          <cell r="BN240">
            <v>0</v>
          </cell>
          <cell r="BQ240">
            <v>-231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I241">
            <v>0</v>
          </cell>
          <cell r="J241" t="str">
            <v/>
          </cell>
          <cell r="K241">
            <v>0</v>
          </cell>
          <cell r="L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232</v>
          </cell>
          <cell r="AI241">
            <v>232</v>
          </cell>
          <cell r="AJ241">
            <v>232</v>
          </cell>
          <cell r="AK241" t="str">
            <v>PEPPERELL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W241">
            <v>232</v>
          </cell>
          <cell r="AX241" t="str">
            <v>PEPPERELL</v>
          </cell>
          <cell r="BB241">
            <v>0</v>
          </cell>
          <cell r="BE241">
            <v>0</v>
          </cell>
          <cell r="BF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M241">
            <v>0</v>
          </cell>
          <cell r="BN241">
            <v>0</v>
          </cell>
          <cell r="BQ241">
            <v>-232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I242">
            <v>0</v>
          </cell>
          <cell r="J242" t="str">
            <v/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W242">
            <v>233</v>
          </cell>
          <cell r="AI242">
            <v>233</v>
          </cell>
          <cell r="AJ242">
            <v>233</v>
          </cell>
          <cell r="AK242" t="str">
            <v>PERU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W242">
            <v>233</v>
          </cell>
          <cell r="AX242" t="str">
            <v>PERU</v>
          </cell>
          <cell r="BB242">
            <v>0</v>
          </cell>
          <cell r="BE242">
            <v>0</v>
          </cell>
          <cell r="BF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M242">
            <v>0</v>
          </cell>
          <cell r="BN242">
            <v>0</v>
          </cell>
          <cell r="BQ242">
            <v>-233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 t="str">
            <v/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234</v>
          </cell>
          <cell r="AI243">
            <v>234</v>
          </cell>
          <cell r="AJ243">
            <v>234</v>
          </cell>
          <cell r="AK243" t="str">
            <v>PETERSHAM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W243">
            <v>234</v>
          </cell>
          <cell r="AX243" t="str">
            <v>PETERSHAM</v>
          </cell>
          <cell r="BB243">
            <v>0</v>
          </cell>
          <cell r="BE243">
            <v>0</v>
          </cell>
          <cell r="BF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M243">
            <v>0</v>
          </cell>
          <cell r="BN243">
            <v>0</v>
          </cell>
          <cell r="BQ243">
            <v>-234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 t="str">
            <v/>
          </cell>
          <cell r="K244">
            <v>0</v>
          </cell>
          <cell r="L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235</v>
          </cell>
          <cell r="AI244">
            <v>235</v>
          </cell>
          <cell r="AJ244">
            <v>235</v>
          </cell>
          <cell r="AK244" t="str">
            <v>PHILLIPSTON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W244">
            <v>235</v>
          </cell>
          <cell r="AX244" t="str">
            <v>PHILLIPSTON</v>
          </cell>
          <cell r="BB244">
            <v>0</v>
          </cell>
          <cell r="BE244">
            <v>0</v>
          </cell>
          <cell r="BF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M244">
            <v>0</v>
          </cell>
          <cell r="BN244">
            <v>0</v>
          </cell>
          <cell r="BQ244">
            <v>-235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175</v>
          </cell>
          <cell r="E245">
            <v>2043125</v>
          </cell>
          <cell r="F245">
            <v>156275</v>
          </cell>
          <cell r="G245">
            <v>2199400</v>
          </cell>
          <cell r="I245">
            <v>397523.49141864147</v>
          </cell>
          <cell r="J245">
            <v>0.67031965416185635</v>
          </cell>
          <cell r="K245">
            <v>156275</v>
          </cell>
          <cell r="L245">
            <v>553798.49141864153</v>
          </cell>
          <cell r="N245">
            <v>1645601.5085813585</v>
          </cell>
          <cell r="P245">
            <v>0</v>
          </cell>
          <cell r="Q245">
            <v>397523.49141864147</v>
          </cell>
          <cell r="R245">
            <v>156275</v>
          </cell>
          <cell r="S245">
            <v>553798.49141864153</v>
          </cell>
          <cell r="U245">
            <v>826170.75</v>
          </cell>
          <cell r="V245">
            <v>0</v>
          </cell>
          <cell r="W245">
            <v>236</v>
          </cell>
          <cell r="X245">
            <v>175</v>
          </cell>
          <cell r="Y245">
            <v>2043125</v>
          </cell>
          <cell r="Z245">
            <v>0</v>
          </cell>
          <cell r="AA245">
            <v>2043125</v>
          </cell>
          <cell r="AB245">
            <v>156275</v>
          </cell>
          <cell r="AC245">
            <v>2199400</v>
          </cell>
          <cell r="AD245">
            <v>0</v>
          </cell>
          <cell r="AE245">
            <v>0</v>
          </cell>
          <cell r="AF245">
            <v>0</v>
          </cell>
          <cell r="AG245">
            <v>2199400</v>
          </cell>
          <cell r="AI245">
            <v>236</v>
          </cell>
          <cell r="AJ245">
            <v>236</v>
          </cell>
          <cell r="AK245" t="str">
            <v>PITTSFIELD</v>
          </cell>
          <cell r="AL245">
            <v>2043125</v>
          </cell>
          <cell r="AM245">
            <v>1644787</v>
          </cell>
          <cell r="AN245">
            <v>398338</v>
          </cell>
          <cell r="AO245">
            <v>106532</v>
          </cell>
          <cell r="AP245">
            <v>81319</v>
          </cell>
          <cell r="AQ245">
            <v>42073.75</v>
          </cell>
          <cell r="AR245">
            <v>41633</v>
          </cell>
          <cell r="AS245">
            <v>0</v>
          </cell>
          <cell r="AT245">
            <v>669895.75</v>
          </cell>
          <cell r="AU245">
            <v>397523.49141864147</v>
          </cell>
          <cell r="AW245">
            <v>236</v>
          </cell>
          <cell r="AX245" t="str">
            <v>PITTSFIELD</v>
          </cell>
          <cell r="BB245">
            <v>0</v>
          </cell>
          <cell r="BE245">
            <v>0</v>
          </cell>
          <cell r="BF245">
            <v>0</v>
          </cell>
          <cell r="BH245">
            <v>0</v>
          </cell>
          <cell r="BI245">
            <v>398338</v>
          </cell>
          <cell r="BJ245">
            <v>398338</v>
          </cell>
          <cell r="BK245">
            <v>0</v>
          </cell>
          <cell r="BM245">
            <v>0</v>
          </cell>
          <cell r="BN245">
            <v>0</v>
          </cell>
          <cell r="BQ245">
            <v>-236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 t="str">
            <v/>
          </cell>
          <cell r="K246">
            <v>0</v>
          </cell>
          <cell r="L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237</v>
          </cell>
          <cell r="AI246">
            <v>237</v>
          </cell>
          <cell r="AJ246">
            <v>237</v>
          </cell>
          <cell r="AK246" t="str">
            <v>PLAINFIELD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W246">
            <v>237</v>
          </cell>
          <cell r="AX246" t="str">
            <v>PLAINFIELD</v>
          </cell>
          <cell r="BB246">
            <v>0</v>
          </cell>
          <cell r="BE246">
            <v>0</v>
          </cell>
          <cell r="BF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M246">
            <v>0</v>
          </cell>
          <cell r="BN246">
            <v>0</v>
          </cell>
          <cell r="BQ246">
            <v>-237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14</v>
          </cell>
          <cell r="E247">
            <v>166222</v>
          </cell>
          <cell r="F247">
            <v>12502</v>
          </cell>
          <cell r="G247">
            <v>178724</v>
          </cell>
          <cell r="I247">
            <v>47997.654864137941</v>
          </cell>
          <cell r="J247">
            <v>0.74815624638765776</v>
          </cell>
          <cell r="K247">
            <v>12502</v>
          </cell>
          <cell r="L247">
            <v>60499.654864137941</v>
          </cell>
          <cell r="N247">
            <v>118224.34513586207</v>
          </cell>
          <cell r="P247">
            <v>0</v>
          </cell>
          <cell r="Q247">
            <v>47997.654864137941</v>
          </cell>
          <cell r="R247">
            <v>12502</v>
          </cell>
          <cell r="S247">
            <v>60499.654864137941</v>
          </cell>
          <cell r="U247">
            <v>80865</v>
          </cell>
          <cell r="V247">
            <v>0</v>
          </cell>
          <cell r="W247">
            <v>238</v>
          </cell>
          <cell r="X247">
            <v>14</v>
          </cell>
          <cell r="Y247">
            <v>166222</v>
          </cell>
          <cell r="Z247">
            <v>0</v>
          </cell>
          <cell r="AA247">
            <v>166222</v>
          </cell>
          <cell r="AB247">
            <v>12502</v>
          </cell>
          <cell r="AC247">
            <v>178724</v>
          </cell>
          <cell r="AD247">
            <v>0</v>
          </cell>
          <cell r="AE247">
            <v>0</v>
          </cell>
          <cell r="AF247">
            <v>0</v>
          </cell>
          <cell r="AG247">
            <v>178724</v>
          </cell>
          <cell r="AI247">
            <v>238</v>
          </cell>
          <cell r="AJ247">
            <v>238</v>
          </cell>
          <cell r="AK247" t="str">
            <v>PLAINVILLE</v>
          </cell>
          <cell r="AL247">
            <v>166222</v>
          </cell>
          <cell r="AM247">
            <v>118126</v>
          </cell>
          <cell r="AN247">
            <v>48096</v>
          </cell>
          <cell r="AO247">
            <v>14501.5</v>
          </cell>
          <cell r="AP247">
            <v>0</v>
          </cell>
          <cell r="AQ247">
            <v>4858.5</v>
          </cell>
          <cell r="AR247">
            <v>907</v>
          </cell>
          <cell r="AS247">
            <v>0</v>
          </cell>
          <cell r="AT247">
            <v>68363</v>
          </cell>
          <cell r="AU247">
            <v>47997.654864137941</v>
          </cell>
          <cell r="AW247">
            <v>238</v>
          </cell>
          <cell r="AX247" t="str">
            <v>PLAINVILLE</v>
          </cell>
          <cell r="BB247">
            <v>0</v>
          </cell>
          <cell r="BE247">
            <v>0</v>
          </cell>
          <cell r="BF247">
            <v>0</v>
          </cell>
          <cell r="BH247">
            <v>0</v>
          </cell>
          <cell r="BI247">
            <v>48096</v>
          </cell>
          <cell r="BJ247">
            <v>48096</v>
          </cell>
          <cell r="BK247">
            <v>0</v>
          </cell>
          <cell r="BM247">
            <v>0</v>
          </cell>
          <cell r="BN247">
            <v>0</v>
          </cell>
          <cell r="BQ247">
            <v>-238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533</v>
          </cell>
          <cell r="E248">
            <v>5901293</v>
          </cell>
          <cell r="F248">
            <v>475409</v>
          </cell>
          <cell r="G248">
            <v>6376702</v>
          </cell>
          <cell r="I248">
            <v>718400.02915744984</v>
          </cell>
          <cell r="J248">
            <v>0.6942317236186889</v>
          </cell>
          <cell r="K248">
            <v>475409</v>
          </cell>
          <cell r="L248">
            <v>1193809.02915745</v>
          </cell>
          <cell r="N248">
            <v>5182892.9708425496</v>
          </cell>
          <cell r="P248">
            <v>0</v>
          </cell>
          <cell r="Q248">
            <v>718400.02915744984</v>
          </cell>
          <cell r="R248">
            <v>475409</v>
          </cell>
          <cell r="S248">
            <v>1193809.02915745</v>
          </cell>
          <cell r="U248">
            <v>1719611.75</v>
          </cell>
          <cell r="V248">
            <v>0</v>
          </cell>
          <cell r="W248">
            <v>239</v>
          </cell>
          <cell r="X248">
            <v>533</v>
          </cell>
          <cell r="Y248">
            <v>5901293</v>
          </cell>
          <cell r="Z248">
            <v>0</v>
          </cell>
          <cell r="AA248">
            <v>5901293</v>
          </cell>
          <cell r="AB248">
            <v>475409</v>
          </cell>
          <cell r="AC248">
            <v>6376702</v>
          </cell>
          <cell r="AD248">
            <v>0</v>
          </cell>
          <cell r="AE248">
            <v>0</v>
          </cell>
          <cell r="AF248">
            <v>0</v>
          </cell>
          <cell r="AG248">
            <v>6376702</v>
          </cell>
          <cell r="AI248">
            <v>239</v>
          </cell>
          <cell r="AJ248">
            <v>239</v>
          </cell>
          <cell r="AK248" t="str">
            <v>PLYMOUTH</v>
          </cell>
          <cell r="AL248">
            <v>5901293</v>
          </cell>
          <cell r="AM248">
            <v>5181421</v>
          </cell>
          <cell r="AN248">
            <v>719872</v>
          </cell>
          <cell r="AO248">
            <v>176312</v>
          </cell>
          <cell r="AP248">
            <v>179150.25</v>
          </cell>
          <cell r="AQ248">
            <v>149590.75</v>
          </cell>
          <cell r="AR248">
            <v>19277.75</v>
          </cell>
          <cell r="AS248">
            <v>0</v>
          </cell>
          <cell r="AT248">
            <v>1244202.75</v>
          </cell>
          <cell r="AU248">
            <v>718400.02915744984</v>
          </cell>
          <cell r="AW248">
            <v>239</v>
          </cell>
          <cell r="AX248" t="str">
            <v>PLYMOUTH</v>
          </cell>
          <cell r="BB248">
            <v>0</v>
          </cell>
          <cell r="BE248">
            <v>0</v>
          </cell>
          <cell r="BF248">
            <v>0</v>
          </cell>
          <cell r="BH248">
            <v>0</v>
          </cell>
          <cell r="BI248">
            <v>719872</v>
          </cell>
          <cell r="BJ248">
            <v>719872</v>
          </cell>
          <cell r="BK248">
            <v>0</v>
          </cell>
          <cell r="BM248">
            <v>0</v>
          </cell>
          <cell r="BN248">
            <v>0</v>
          </cell>
          <cell r="BQ248">
            <v>-239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1</v>
          </cell>
          <cell r="E249">
            <v>13282</v>
          </cell>
          <cell r="F249">
            <v>893</v>
          </cell>
          <cell r="G249">
            <v>14175</v>
          </cell>
          <cell r="I249">
            <v>6433.817384171185</v>
          </cell>
          <cell r="J249">
            <v>0.95283404436844854</v>
          </cell>
          <cell r="K249">
            <v>893</v>
          </cell>
          <cell r="L249">
            <v>7326.817384171185</v>
          </cell>
          <cell r="N249">
            <v>6848.182615828815</v>
          </cell>
          <cell r="P249">
            <v>0</v>
          </cell>
          <cell r="Q249">
            <v>6433.817384171185</v>
          </cell>
          <cell r="R249">
            <v>893</v>
          </cell>
          <cell r="S249">
            <v>7326.817384171185</v>
          </cell>
          <cell r="U249">
            <v>7689.5</v>
          </cell>
          <cell r="V249">
            <v>0</v>
          </cell>
          <cell r="W249">
            <v>240</v>
          </cell>
          <cell r="X249">
            <v>1</v>
          </cell>
          <cell r="Y249">
            <v>13282</v>
          </cell>
          <cell r="Z249">
            <v>0</v>
          </cell>
          <cell r="AA249">
            <v>13282</v>
          </cell>
          <cell r="AB249">
            <v>893</v>
          </cell>
          <cell r="AC249">
            <v>14175</v>
          </cell>
          <cell r="AD249">
            <v>0</v>
          </cell>
          <cell r="AE249">
            <v>0</v>
          </cell>
          <cell r="AF249">
            <v>0</v>
          </cell>
          <cell r="AG249">
            <v>14175</v>
          </cell>
          <cell r="AI249">
            <v>240</v>
          </cell>
          <cell r="AJ249">
            <v>240</v>
          </cell>
          <cell r="AK249" t="str">
            <v>PLYMPTON</v>
          </cell>
          <cell r="AL249">
            <v>13282</v>
          </cell>
          <cell r="AM249">
            <v>6835</v>
          </cell>
          <cell r="AN249">
            <v>6447</v>
          </cell>
          <cell r="AO249">
            <v>0</v>
          </cell>
          <cell r="AP249">
            <v>0</v>
          </cell>
          <cell r="AQ249">
            <v>349.5</v>
          </cell>
          <cell r="AR249">
            <v>0</v>
          </cell>
          <cell r="AS249">
            <v>0</v>
          </cell>
          <cell r="AT249">
            <v>6796.5</v>
          </cell>
          <cell r="AU249">
            <v>6433.817384171185</v>
          </cell>
          <cell r="AW249">
            <v>240</v>
          </cell>
          <cell r="AX249" t="str">
            <v>PLYMPTON</v>
          </cell>
          <cell r="BB249">
            <v>0</v>
          </cell>
          <cell r="BE249">
            <v>0</v>
          </cell>
          <cell r="BF249">
            <v>0</v>
          </cell>
          <cell r="BH249">
            <v>0</v>
          </cell>
          <cell r="BI249">
            <v>6447</v>
          </cell>
          <cell r="BJ249">
            <v>6447</v>
          </cell>
          <cell r="BK249">
            <v>0</v>
          </cell>
          <cell r="BM249">
            <v>0</v>
          </cell>
          <cell r="BN249">
            <v>0</v>
          </cell>
          <cell r="BQ249">
            <v>-240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I250">
            <v>0</v>
          </cell>
          <cell r="J250" t="str">
            <v/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241</v>
          </cell>
          <cell r="AI250">
            <v>241</v>
          </cell>
          <cell r="AJ250">
            <v>241</v>
          </cell>
          <cell r="AK250" t="str">
            <v>PRINCETON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W250">
            <v>241</v>
          </cell>
          <cell r="AX250" t="str">
            <v>PRINCETON</v>
          </cell>
          <cell r="BB250">
            <v>0</v>
          </cell>
          <cell r="BE250">
            <v>0</v>
          </cell>
          <cell r="BF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M250">
            <v>0</v>
          </cell>
          <cell r="BN250">
            <v>0</v>
          </cell>
          <cell r="BQ250">
            <v>-241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</v>
          </cell>
          <cell r="E251">
            <v>81656</v>
          </cell>
          <cell r="F251">
            <v>2672</v>
          </cell>
          <cell r="G251">
            <v>84328</v>
          </cell>
          <cell r="I251">
            <v>0</v>
          </cell>
          <cell r="J251">
            <v>0.1353356800972472</v>
          </cell>
          <cell r="K251">
            <v>2672</v>
          </cell>
          <cell r="L251">
            <v>2672</v>
          </cell>
          <cell r="N251">
            <v>81656</v>
          </cell>
          <cell r="P251">
            <v>0</v>
          </cell>
          <cell r="Q251">
            <v>0</v>
          </cell>
          <cell r="R251">
            <v>2672</v>
          </cell>
          <cell r="S251">
            <v>2672</v>
          </cell>
          <cell r="U251">
            <v>19743.5</v>
          </cell>
          <cell r="V251">
            <v>0</v>
          </cell>
          <cell r="W251">
            <v>242</v>
          </cell>
          <cell r="X251">
            <v>3</v>
          </cell>
          <cell r="Y251">
            <v>81656</v>
          </cell>
          <cell r="Z251">
            <v>0</v>
          </cell>
          <cell r="AA251">
            <v>81656</v>
          </cell>
          <cell r="AB251">
            <v>2672</v>
          </cell>
          <cell r="AC251">
            <v>84328</v>
          </cell>
          <cell r="AD251">
            <v>0</v>
          </cell>
          <cell r="AE251">
            <v>0</v>
          </cell>
          <cell r="AF251">
            <v>0</v>
          </cell>
          <cell r="AG251">
            <v>84328</v>
          </cell>
          <cell r="AI251">
            <v>242</v>
          </cell>
          <cell r="AJ251">
            <v>242</v>
          </cell>
          <cell r="AK251" t="str">
            <v>PROVINCETOWN</v>
          </cell>
          <cell r="AL251">
            <v>81656</v>
          </cell>
          <cell r="AM251">
            <v>154099</v>
          </cell>
          <cell r="AN251">
            <v>0</v>
          </cell>
          <cell r="AO251">
            <v>0</v>
          </cell>
          <cell r="AP251">
            <v>0</v>
          </cell>
          <cell r="AQ251">
            <v>1402</v>
          </cell>
          <cell r="AR251">
            <v>15669.5</v>
          </cell>
          <cell r="AS251">
            <v>0</v>
          </cell>
          <cell r="AT251">
            <v>17071.5</v>
          </cell>
          <cell r="AU251">
            <v>0</v>
          </cell>
          <cell r="AW251">
            <v>242</v>
          </cell>
          <cell r="AX251" t="str">
            <v>PROVINCETOWN</v>
          </cell>
          <cell r="BB251">
            <v>0</v>
          </cell>
          <cell r="BE251">
            <v>0</v>
          </cell>
          <cell r="BF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M251">
            <v>0</v>
          </cell>
          <cell r="BN251">
            <v>0</v>
          </cell>
          <cell r="BQ251">
            <v>-242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41</v>
          </cell>
          <cell r="E252">
            <v>529355</v>
          </cell>
          <cell r="F252">
            <v>36225</v>
          </cell>
          <cell r="G252">
            <v>565580</v>
          </cell>
          <cell r="I252">
            <v>112953.56299479069</v>
          </cell>
          <cell r="J252">
            <v>0.8043174275116125</v>
          </cell>
          <cell r="K252">
            <v>36225</v>
          </cell>
          <cell r="L252">
            <v>149178.56299479067</v>
          </cell>
          <cell r="N252">
            <v>416401.43700520933</v>
          </cell>
          <cell r="P252">
            <v>0</v>
          </cell>
          <cell r="Q252">
            <v>112953.56299479069</v>
          </cell>
          <cell r="R252">
            <v>36225</v>
          </cell>
          <cell r="S252">
            <v>149178.56299479067</v>
          </cell>
          <cell r="U252">
            <v>185472.25</v>
          </cell>
          <cell r="V252">
            <v>0</v>
          </cell>
          <cell r="W252">
            <v>243</v>
          </cell>
          <cell r="X252">
            <v>41</v>
          </cell>
          <cell r="Y252">
            <v>529355</v>
          </cell>
          <cell r="Z252">
            <v>0</v>
          </cell>
          <cell r="AA252">
            <v>529355</v>
          </cell>
          <cell r="AB252">
            <v>36225</v>
          </cell>
          <cell r="AC252">
            <v>565580</v>
          </cell>
          <cell r="AD252">
            <v>0</v>
          </cell>
          <cell r="AE252">
            <v>0</v>
          </cell>
          <cell r="AF252">
            <v>0</v>
          </cell>
          <cell r="AG252">
            <v>565580</v>
          </cell>
          <cell r="AI252">
            <v>243</v>
          </cell>
          <cell r="AJ252">
            <v>243</v>
          </cell>
          <cell r="AK252" t="str">
            <v>QUINCY</v>
          </cell>
          <cell r="AL252">
            <v>529355</v>
          </cell>
          <cell r="AM252">
            <v>416170</v>
          </cell>
          <cell r="AN252">
            <v>113185</v>
          </cell>
          <cell r="AO252">
            <v>33085.5</v>
          </cell>
          <cell r="AP252">
            <v>0</v>
          </cell>
          <cell r="AQ252">
            <v>2976.75</v>
          </cell>
          <cell r="AR252">
            <v>0</v>
          </cell>
          <cell r="AS252">
            <v>0</v>
          </cell>
          <cell r="AT252">
            <v>149247.25</v>
          </cell>
          <cell r="AU252">
            <v>112953.56299479069</v>
          </cell>
          <cell r="AW252">
            <v>243</v>
          </cell>
          <cell r="AX252" t="str">
            <v>QUINCY</v>
          </cell>
          <cell r="BB252">
            <v>0</v>
          </cell>
          <cell r="BE252">
            <v>0</v>
          </cell>
          <cell r="BF252">
            <v>0</v>
          </cell>
          <cell r="BH252">
            <v>0</v>
          </cell>
          <cell r="BI252">
            <v>113185</v>
          </cell>
          <cell r="BJ252">
            <v>113185</v>
          </cell>
          <cell r="BK252">
            <v>0</v>
          </cell>
          <cell r="BM252">
            <v>0</v>
          </cell>
          <cell r="BN252">
            <v>0</v>
          </cell>
          <cell r="BQ252">
            <v>-243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206</v>
          </cell>
          <cell r="E253">
            <v>2893261</v>
          </cell>
          <cell r="F253">
            <v>182929</v>
          </cell>
          <cell r="G253">
            <v>3076190</v>
          </cell>
          <cell r="I253">
            <v>164223.51306642007</v>
          </cell>
          <cell r="J253">
            <v>0.71595330625404374</v>
          </cell>
          <cell r="K253">
            <v>182929</v>
          </cell>
          <cell r="L253">
            <v>347152.5130664201</v>
          </cell>
          <cell r="N253">
            <v>2729037.4869335797</v>
          </cell>
          <cell r="P253">
            <v>0</v>
          </cell>
          <cell r="Q253">
            <v>164223.51306642007</v>
          </cell>
          <cell r="R253">
            <v>182929</v>
          </cell>
          <cell r="S253">
            <v>347152.5130664201</v>
          </cell>
          <cell r="U253">
            <v>484881.5</v>
          </cell>
          <cell r="V253">
            <v>0</v>
          </cell>
          <cell r="W253">
            <v>244</v>
          </cell>
          <cell r="X253">
            <v>206</v>
          </cell>
          <cell r="Y253">
            <v>2893261</v>
          </cell>
          <cell r="Z253">
            <v>0</v>
          </cell>
          <cell r="AA253">
            <v>2893261</v>
          </cell>
          <cell r="AB253">
            <v>182929</v>
          </cell>
          <cell r="AC253">
            <v>3076190</v>
          </cell>
          <cell r="AD253">
            <v>0</v>
          </cell>
          <cell r="AE253">
            <v>0</v>
          </cell>
          <cell r="AF253">
            <v>0</v>
          </cell>
          <cell r="AG253">
            <v>3076190</v>
          </cell>
          <cell r="AI253">
            <v>244</v>
          </cell>
          <cell r="AJ253">
            <v>244</v>
          </cell>
          <cell r="AK253" t="str">
            <v>RANDOLPH</v>
          </cell>
          <cell r="AL253">
            <v>2893261</v>
          </cell>
          <cell r="AM253">
            <v>2728701</v>
          </cell>
          <cell r="AN253">
            <v>164560</v>
          </cell>
          <cell r="AO253">
            <v>68182</v>
          </cell>
          <cell r="AP253">
            <v>0</v>
          </cell>
          <cell r="AQ253">
            <v>48213.75</v>
          </cell>
          <cell r="AR253">
            <v>20996.75</v>
          </cell>
          <cell r="AS253">
            <v>0</v>
          </cell>
          <cell r="AT253">
            <v>301952.5</v>
          </cell>
          <cell r="AU253">
            <v>164223.51306642007</v>
          </cell>
          <cell r="AW253">
            <v>244</v>
          </cell>
          <cell r="AX253" t="str">
            <v>RANDOLPH</v>
          </cell>
          <cell r="BB253">
            <v>0</v>
          </cell>
          <cell r="BE253">
            <v>0</v>
          </cell>
          <cell r="BF253">
            <v>0</v>
          </cell>
          <cell r="BH253">
            <v>0</v>
          </cell>
          <cell r="BI253">
            <v>164560</v>
          </cell>
          <cell r="BJ253">
            <v>164560</v>
          </cell>
          <cell r="BK253">
            <v>0</v>
          </cell>
          <cell r="BM253">
            <v>0</v>
          </cell>
          <cell r="BN253">
            <v>0</v>
          </cell>
          <cell r="BQ253">
            <v>-244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I254">
            <v>0</v>
          </cell>
          <cell r="J254" t="str">
            <v/>
          </cell>
          <cell r="K254">
            <v>0</v>
          </cell>
          <cell r="L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245</v>
          </cell>
          <cell r="AI254">
            <v>245</v>
          </cell>
          <cell r="AJ254">
            <v>245</v>
          </cell>
          <cell r="AK254" t="str">
            <v>RAYNHAM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W254">
            <v>245</v>
          </cell>
          <cell r="AX254" t="str">
            <v>RAYNHAM</v>
          </cell>
          <cell r="BB254">
            <v>0</v>
          </cell>
          <cell r="BE254">
            <v>0</v>
          </cell>
          <cell r="BF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M254">
            <v>0</v>
          </cell>
          <cell r="BN254">
            <v>0</v>
          </cell>
          <cell r="BQ254">
            <v>-245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2</v>
          </cell>
          <cell r="E255">
            <v>21404</v>
          </cell>
          <cell r="F255">
            <v>1776</v>
          </cell>
          <cell r="G255">
            <v>23180</v>
          </cell>
          <cell r="I255">
            <v>0</v>
          </cell>
          <cell r="J255">
            <v>0.41862109605185621</v>
          </cell>
          <cell r="K255">
            <v>1776</v>
          </cell>
          <cell r="L255">
            <v>1776</v>
          </cell>
          <cell r="N255">
            <v>21404</v>
          </cell>
          <cell r="P255">
            <v>0</v>
          </cell>
          <cell r="Q255">
            <v>0</v>
          </cell>
          <cell r="R255">
            <v>1776</v>
          </cell>
          <cell r="S255">
            <v>1776</v>
          </cell>
          <cell r="U255">
            <v>4242.5</v>
          </cell>
          <cell r="V255">
            <v>0</v>
          </cell>
          <cell r="W255">
            <v>246</v>
          </cell>
          <cell r="X255">
            <v>2</v>
          </cell>
          <cell r="Y255">
            <v>21404</v>
          </cell>
          <cell r="Z255">
            <v>0</v>
          </cell>
          <cell r="AA255">
            <v>21404</v>
          </cell>
          <cell r="AB255">
            <v>1776</v>
          </cell>
          <cell r="AC255">
            <v>23180</v>
          </cell>
          <cell r="AD255">
            <v>0</v>
          </cell>
          <cell r="AE255">
            <v>0</v>
          </cell>
          <cell r="AF255">
            <v>0</v>
          </cell>
          <cell r="AG255">
            <v>23180</v>
          </cell>
          <cell r="AI255">
            <v>246</v>
          </cell>
          <cell r="AJ255">
            <v>246</v>
          </cell>
          <cell r="AK255" t="str">
            <v>READING</v>
          </cell>
          <cell r="AL255">
            <v>21404</v>
          </cell>
          <cell r="AM255">
            <v>44844</v>
          </cell>
          <cell r="AN255">
            <v>0</v>
          </cell>
          <cell r="AO255">
            <v>0</v>
          </cell>
          <cell r="AP255">
            <v>0</v>
          </cell>
          <cell r="AQ255">
            <v>2466.5</v>
          </cell>
          <cell r="AR255">
            <v>0</v>
          </cell>
          <cell r="AS255">
            <v>0</v>
          </cell>
          <cell r="AT255">
            <v>2466.5</v>
          </cell>
          <cell r="AU255">
            <v>0</v>
          </cell>
          <cell r="AW255">
            <v>246</v>
          </cell>
          <cell r="AX255" t="str">
            <v>READING</v>
          </cell>
          <cell r="BB255">
            <v>0</v>
          </cell>
          <cell r="BE255">
            <v>0</v>
          </cell>
          <cell r="BF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M255">
            <v>0</v>
          </cell>
          <cell r="BN255">
            <v>0</v>
          </cell>
          <cell r="BQ255">
            <v>-246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I256">
            <v>0</v>
          </cell>
          <cell r="J256" t="str">
            <v/>
          </cell>
          <cell r="K256">
            <v>0</v>
          </cell>
          <cell r="L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W256">
            <v>247</v>
          </cell>
          <cell r="AI256">
            <v>247</v>
          </cell>
          <cell r="AJ256">
            <v>247</v>
          </cell>
          <cell r="AK256" t="str">
            <v>REHOBOTH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W256">
            <v>247</v>
          </cell>
          <cell r="AX256" t="str">
            <v>REHOBOTH</v>
          </cell>
          <cell r="BB256">
            <v>0</v>
          </cell>
          <cell r="BE256">
            <v>0</v>
          </cell>
          <cell r="BF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M256">
            <v>0</v>
          </cell>
          <cell r="BN256">
            <v>0</v>
          </cell>
          <cell r="BQ256">
            <v>-247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135</v>
          </cell>
          <cell r="E257">
            <v>1610650</v>
          </cell>
          <cell r="F257">
            <v>119748</v>
          </cell>
          <cell r="G257">
            <v>1730398</v>
          </cell>
          <cell r="I257">
            <v>258702.92879647104</v>
          </cell>
          <cell r="J257">
            <v>0.91507372327090253</v>
          </cell>
          <cell r="K257">
            <v>119748</v>
          </cell>
          <cell r="L257">
            <v>378450.92879647104</v>
          </cell>
          <cell r="N257">
            <v>1351947.0712035289</v>
          </cell>
          <cell r="P257">
            <v>0</v>
          </cell>
          <cell r="Q257">
            <v>258702.92879647104</v>
          </cell>
          <cell r="R257">
            <v>119748</v>
          </cell>
          <cell r="S257">
            <v>378450.92879647104</v>
          </cell>
          <cell r="U257">
            <v>413574.25</v>
          </cell>
          <cell r="V257">
            <v>0</v>
          </cell>
          <cell r="W257">
            <v>248</v>
          </cell>
          <cell r="X257">
            <v>135</v>
          </cell>
          <cell r="Y257">
            <v>1610650</v>
          </cell>
          <cell r="Z257">
            <v>0</v>
          </cell>
          <cell r="AA257">
            <v>1610650</v>
          </cell>
          <cell r="AB257">
            <v>119748</v>
          </cell>
          <cell r="AC257">
            <v>1730398</v>
          </cell>
          <cell r="AD257">
            <v>0</v>
          </cell>
          <cell r="AE257">
            <v>0</v>
          </cell>
          <cell r="AF257">
            <v>0</v>
          </cell>
          <cell r="AG257">
            <v>1730398</v>
          </cell>
          <cell r="AI257">
            <v>248</v>
          </cell>
          <cell r="AJ257">
            <v>248</v>
          </cell>
          <cell r="AK257" t="str">
            <v>REVERE</v>
          </cell>
          <cell r="AL257">
            <v>1610650</v>
          </cell>
          <cell r="AM257">
            <v>1351417</v>
          </cell>
          <cell r="AN257">
            <v>259233</v>
          </cell>
          <cell r="AO257">
            <v>0</v>
          </cell>
          <cell r="AP257">
            <v>0</v>
          </cell>
          <cell r="AQ257">
            <v>34593.25</v>
          </cell>
          <cell r="AR257">
            <v>0</v>
          </cell>
          <cell r="AS257">
            <v>0</v>
          </cell>
          <cell r="AT257">
            <v>293826.25</v>
          </cell>
          <cell r="AU257">
            <v>258702.92879647104</v>
          </cell>
          <cell r="AW257">
            <v>248</v>
          </cell>
          <cell r="AX257" t="str">
            <v>REVERE</v>
          </cell>
          <cell r="BB257">
            <v>0</v>
          </cell>
          <cell r="BE257">
            <v>0</v>
          </cell>
          <cell r="BF257">
            <v>0</v>
          </cell>
          <cell r="BH257">
            <v>0</v>
          </cell>
          <cell r="BI257">
            <v>259233</v>
          </cell>
          <cell r="BJ257">
            <v>259233</v>
          </cell>
          <cell r="BK257">
            <v>0</v>
          </cell>
          <cell r="BM257">
            <v>0</v>
          </cell>
          <cell r="BN257">
            <v>0</v>
          </cell>
          <cell r="BQ257">
            <v>-248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I258">
            <v>0</v>
          </cell>
          <cell r="J258" t="str">
            <v/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5159.25</v>
          </cell>
          <cell r="V258">
            <v>0</v>
          </cell>
          <cell r="W258">
            <v>249</v>
          </cell>
          <cell r="AI258">
            <v>249</v>
          </cell>
          <cell r="AJ258">
            <v>249</v>
          </cell>
          <cell r="AK258" t="str">
            <v>RICHMOND</v>
          </cell>
          <cell r="AL258">
            <v>0</v>
          </cell>
          <cell r="AM258">
            <v>20637</v>
          </cell>
          <cell r="AN258">
            <v>0</v>
          </cell>
          <cell r="AO258">
            <v>5159.25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5159.25</v>
          </cell>
          <cell r="AU258">
            <v>0</v>
          </cell>
          <cell r="AW258">
            <v>249</v>
          </cell>
          <cell r="AX258" t="str">
            <v>RICHMOND</v>
          </cell>
          <cell r="BB258">
            <v>0</v>
          </cell>
          <cell r="BE258">
            <v>0</v>
          </cell>
          <cell r="BF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M258">
            <v>0</v>
          </cell>
          <cell r="BN258">
            <v>0</v>
          </cell>
          <cell r="BQ258">
            <v>-249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>
            <v>0</v>
          </cell>
          <cell r="J259" t="str">
            <v/>
          </cell>
          <cell r="K259">
            <v>0</v>
          </cell>
          <cell r="L259">
            <v>0</v>
          </cell>
          <cell r="N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250</v>
          </cell>
          <cell r="AI259">
            <v>250</v>
          </cell>
          <cell r="AJ259">
            <v>250</v>
          </cell>
          <cell r="AK259" t="str">
            <v>ROCHESTER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W259">
            <v>250</v>
          </cell>
          <cell r="AX259" t="str">
            <v>ROCHESTER</v>
          </cell>
          <cell r="BB259">
            <v>0</v>
          </cell>
          <cell r="BE259">
            <v>0</v>
          </cell>
          <cell r="BF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M259">
            <v>0</v>
          </cell>
          <cell r="BN259">
            <v>0</v>
          </cell>
          <cell r="BQ259">
            <v>-250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76</v>
          </cell>
          <cell r="E260">
            <v>855228</v>
          </cell>
          <cell r="F260">
            <v>67868</v>
          </cell>
          <cell r="G260">
            <v>923096</v>
          </cell>
          <cell r="I260">
            <v>94530.311446910389</v>
          </cell>
          <cell r="J260">
            <v>0.88571637390769353</v>
          </cell>
          <cell r="K260">
            <v>67868</v>
          </cell>
          <cell r="L260">
            <v>162398.31144691037</v>
          </cell>
          <cell r="N260">
            <v>760697.68855308963</v>
          </cell>
          <cell r="P260">
            <v>0</v>
          </cell>
          <cell r="Q260">
            <v>94530.311446910389</v>
          </cell>
          <cell r="R260">
            <v>67868</v>
          </cell>
          <cell r="S260">
            <v>162398.31144691037</v>
          </cell>
          <cell r="U260">
            <v>183352.5</v>
          </cell>
          <cell r="V260">
            <v>0</v>
          </cell>
          <cell r="W260">
            <v>251</v>
          </cell>
          <cell r="X260">
            <v>76</v>
          </cell>
          <cell r="Y260">
            <v>855228</v>
          </cell>
          <cell r="Z260">
            <v>0</v>
          </cell>
          <cell r="AA260">
            <v>855228</v>
          </cell>
          <cell r="AB260">
            <v>67868</v>
          </cell>
          <cell r="AC260">
            <v>923096</v>
          </cell>
          <cell r="AD260">
            <v>0</v>
          </cell>
          <cell r="AE260">
            <v>0</v>
          </cell>
          <cell r="AF260">
            <v>0</v>
          </cell>
          <cell r="AG260">
            <v>923096</v>
          </cell>
          <cell r="AI260">
            <v>251</v>
          </cell>
          <cell r="AJ260">
            <v>251</v>
          </cell>
          <cell r="AK260" t="str">
            <v>ROCKLAND</v>
          </cell>
          <cell r="AL260">
            <v>855228</v>
          </cell>
          <cell r="AM260">
            <v>760504</v>
          </cell>
          <cell r="AN260">
            <v>94724</v>
          </cell>
          <cell r="AO260">
            <v>0</v>
          </cell>
          <cell r="AP260">
            <v>11590.25</v>
          </cell>
          <cell r="AQ260">
            <v>3541.25</v>
          </cell>
          <cell r="AR260">
            <v>5629</v>
          </cell>
          <cell r="AS260">
            <v>0</v>
          </cell>
          <cell r="AT260">
            <v>115484.5</v>
          </cell>
          <cell r="AU260">
            <v>94530.311446910389</v>
          </cell>
          <cell r="AW260">
            <v>251</v>
          </cell>
          <cell r="AX260" t="str">
            <v>ROCKLAND</v>
          </cell>
          <cell r="BB260">
            <v>0</v>
          </cell>
          <cell r="BE260">
            <v>0</v>
          </cell>
          <cell r="BF260">
            <v>0</v>
          </cell>
          <cell r="BH260">
            <v>0</v>
          </cell>
          <cell r="BI260">
            <v>94724</v>
          </cell>
          <cell r="BJ260">
            <v>94724</v>
          </cell>
          <cell r="BK260">
            <v>0</v>
          </cell>
          <cell r="BM260">
            <v>0</v>
          </cell>
          <cell r="BN260">
            <v>0</v>
          </cell>
          <cell r="BQ260">
            <v>-251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I261">
            <v>0</v>
          </cell>
          <cell r="J261" t="str">
            <v/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U261">
            <v>7208.25</v>
          </cell>
          <cell r="V261">
            <v>0</v>
          </cell>
          <cell r="W261">
            <v>252</v>
          </cell>
          <cell r="AI261">
            <v>252</v>
          </cell>
          <cell r="AJ261">
            <v>252</v>
          </cell>
          <cell r="AK261" t="str">
            <v>ROCKPORT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3598</v>
          </cell>
          <cell r="AQ261">
            <v>1299.75</v>
          </cell>
          <cell r="AR261">
            <v>2310.5</v>
          </cell>
          <cell r="AS261">
            <v>0</v>
          </cell>
          <cell r="AT261">
            <v>7208.25</v>
          </cell>
          <cell r="AU261">
            <v>0</v>
          </cell>
          <cell r="AW261">
            <v>252</v>
          </cell>
          <cell r="AX261" t="str">
            <v>ROCKPORT</v>
          </cell>
          <cell r="BB261">
            <v>0</v>
          </cell>
          <cell r="BE261">
            <v>0</v>
          </cell>
          <cell r="BF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M261">
            <v>0</v>
          </cell>
          <cell r="BN261">
            <v>0</v>
          </cell>
          <cell r="BQ261">
            <v>-252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1</v>
          </cell>
          <cell r="E262">
            <v>20983</v>
          </cell>
          <cell r="F262">
            <v>893</v>
          </cell>
          <cell r="G262">
            <v>21876</v>
          </cell>
          <cell r="I262">
            <v>0</v>
          </cell>
          <cell r="J262">
            <v>0.12493005036373811</v>
          </cell>
          <cell r="K262">
            <v>893</v>
          </cell>
          <cell r="L262">
            <v>893</v>
          </cell>
          <cell r="N262">
            <v>20983</v>
          </cell>
          <cell r="P262">
            <v>0</v>
          </cell>
          <cell r="Q262">
            <v>0</v>
          </cell>
          <cell r="R262">
            <v>893</v>
          </cell>
          <cell r="S262">
            <v>893</v>
          </cell>
          <cell r="U262">
            <v>7148</v>
          </cell>
          <cell r="V262">
            <v>0</v>
          </cell>
          <cell r="W262">
            <v>253</v>
          </cell>
          <cell r="X262">
            <v>1</v>
          </cell>
          <cell r="Y262">
            <v>20983</v>
          </cell>
          <cell r="Z262">
            <v>0</v>
          </cell>
          <cell r="AA262">
            <v>20983</v>
          </cell>
          <cell r="AB262">
            <v>893</v>
          </cell>
          <cell r="AC262">
            <v>21876</v>
          </cell>
          <cell r="AD262">
            <v>0</v>
          </cell>
          <cell r="AE262">
            <v>0</v>
          </cell>
          <cell r="AF262">
            <v>0</v>
          </cell>
          <cell r="AG262">
            <v>21876</v>
          </cell>
          <cell r="AI262">
            <v>253</v>
          </cell>
          <cell r="AJ262">
            <v>253</v>
          </cell>
          <cell r="AK262" t="str">
            <v>ROWE</v>
          </cell>
          <cell r="AL262">
            <v>20983</v>
          </cell>
          <cell r="AM262">
            <v>25020</v>
          </cell>
          <cell r="AN262">
            <v>0</v>
          </cell>
          <cell r="AO262">
            <v>6255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6255</v>
          </cell>
          <cell r="AU262">
            <v>0</v>
          </cell>
          <cell r="AW262">
            <v>253</v>
          </cell>
          <cell r="AX262" t="str">
            <v>ROWE</v>
          </cell>
          <cell r="BB262">
            <v>0</v>
          </cell>
          <cell r="BE262">
            <v>0</v>
          </cell>
          <cell r="BF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M262">
            <v>0</v>
          </cell>
          <cell r="BN262">
            <v>0</v>
          </cell>
          <cell r="BQ262">
            <v>-253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I263">
            <v>0</v>
          </cell>
          <cell r="J263" t="str">
            <v/>
          </cell>
          <cell r="K263">
            <v>0</v>
          </cell>
          <cell r="L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254</v>
          </cell>
          <cell r="AI263">
            <v>254</v>
          </cell>
          <cell r="AJ263">
            <v>254</v>
          </cell>
          <cell r="AK263" t="str">
            <v>ROWLEY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W263">
            <v>254</v>
          </cell>
          <cell r="AX263" t="str">
            <v>ROWLEY</v>
          </cell>
          <cell r="BB263">
            <v>0</v>
          </cell>
          <cell r="BE263">
            <v>0</v>
          </cell>
          <cell r="BF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M263">
            <v>0</v>
          </cell>
          <cell r="BN263">
            <v>0</v>
          </cell>
          <cell r="BQ263">
            <v>-254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I264">
            <v>0</v>
          </cell>
          <cell r="J264" t="str">
            <v/>
          </cell>
          <cell r="K264">
            <v>0</v>
          </cell>
          <cell r="L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255</v>
          </cell>
          <cell r="AI264">
            <v>255</v>
          </cell>
          <cell r="AJ264">
            <v>255</v>
          </cell>
          <cell r="AK264" t="str">
            <v>ROYALSTON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W264">
            <v>255</v>
          </cell>
          <cell r="AX264" t="str">
            <v>ROYALSTON</v>
          </cell>
          <cell r="BB264">
            <v>0</v>
          </cell>
          <cell r="BE264">
            <v>0</v>
          </cell>
          <cell r="BF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M264">
            <v>0</v>
          </cell>
          <cell r="BN264">
            <v>0</v>
          </cell>
          <cell r="BQ264">
            <v>-255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I265">
            <v>0</v>
          </cell>
          <cell r="J265" t="str">
            <v/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V265">
            <v>0</v>
          </cell>
          <cell r="W265">
            <v>256</v>
          </cell>
          <cell r="AI265">
            <v>256</v>
          </cell>
          <cell r="AJ265">
            <v>256</v>
          </cell>
          <cell r="AK265" t="str">
            <v>RUSSELL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W265">
            <v>256</v>
          </cell>
          <cell r="AX265" t="str">
            <v>RUSSELL</v>
          </cell>
          <cell r="BB265">
            <v>0</v>
          </cell>
          <cell r="BE265">
            <v>0</v>
          </cell>
          <cell r="BF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M265">
            <v>0</v>
          </cell>
          <cell r="BN265">
            <v>0</v>
          </cell>
          <cell r="BQ265">
            <v>-256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I266">
            <v>0</v>
          </cell>
          <cell r="J266" t="str">
            <v/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257</v>
          </cell>
          <cell r="AI266">
            <v>257</v>
          </cell>
          <cell r="AJ266">
            <v>257</v>
          </cell>
          <cell r="AK266" t="str">
            <v>RUTLAND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W266">
            <v>257</v>
          </cell>
          <cell r="AX266" t="str">
            <v>RUTLAND</v>
          </cell>
          <cell r="BB266">
            <v>0</v>
          </cell>
          <cell r="BE266">
            <v>0</v>
          </cell>
          <cell r="BF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M266">
            <v>0</v>
          </cell>
          <cell r="BN266">
            <v>0</v>
          </cell>
          <cell r="BQ266">
            <v>-257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359</v>
          </cell>
          <cell r="E267">
            <v>4552308</v>
          </cell>
          <cell r="F267">
            <v>319806</v>
          </cell>
          <cell r="G267">
            <v>4872114</v>
          </cell>
          <cell r="I267">
            <v>713229.62309767155</v>
          </cell>
          <cell r="J267">
            <v>0.75656723162347217</v>
          </cell>
          <cell r="K267">
            <v>319806</v>
          </cell>
          <cell r="L267">
            <v>1033035.6230976715</v>
          </cell>
          <cell r="N267">
            <v>3839078.3769023283</v>
          </cell>
          <cell r="P267">
            <v>0</v>
          </cell>
          <cell r="Q267">
            <v>713229.62309767155</v>
          </cell>
          <cell r="R267">
            <v>319806</v>
          </cell>
          <cell r="S267">
            <v>1033035.6230976715</v>
          </cell>
          <cell r="U267">
            <v>1365424.75</v>
          </cell>
          <cell r="V267">
            <v>0</v>
          </cell>
          <cell r="W267">
            <v>258</v>
          </cell>
          <cell r="X267">
            <v>359</v>
          </cell>
          <cell r="Y267">
            <v>4552308</v>
          </cell>
          <cell r="Z267">
            <v>0</v>
          </cell>
          <cell r="AA267">
            <v>4552308</v>
          </cell>
          <cell r="AB267">
            <v>319806</v>
          </cell>
          <cell r="AC267">
            <v>4872114</v>
          </cell>
          <cell r="AD267">
            <v>0</v>
          </cell>
          <cell r="AE267">
            <v>0</v>
          </cell>
          <cell r="AF267">
            <v>0</v>
          </cell>
          <cell r="AG267">
            <v>4872114</v>
          </cell>
          <cell r="AI267">
            <v>258</v>
          </cell>
          <cell r="AJ267">
            <v>258</v>
          </cell>
          <cell r="AK267" t="str">
            <v>SALEM</v>
          </cell>
          <cell r="AL267">
            <v>4552308</v>
          </cell>
          <cell r="AM267">
            <v>3837617</v>
          </cell>
          <cell r="AN267">
            <v>714691</v>
          </cell>
          <cell r="AO267">
            <v>168256</v>
          </cell>
          <cell r="AP267">
            <v>150784.5</v>
          </cell>
          <cell r="AQ267">
            <v>11887.25</v>
          </cell>
          <cell r="AR267">
            <v>0</v>
          </cell>
          <cell r="AS267">
            <v>0</v>
          </cell>
          <cell r="AT267">
            <v>1045618.75</v>
          </cell>
          <cell r="AU267">
            <v>713229.62309767155</v>
          </cell>
          <cell r="AW267">
            <v>258</v>
          </cell>
          <cell r="AX267" t="str">
            <v>SALEM</v>
          </cell>
          <cell r="BB267">
            <v>0</v>
          </cell>
          <cell r="BE267">
            <v>0</v>
          </cell>
          <cell r="BF267">
            <v>0</v>
          </cell>
          <cell r="BH267">
            <v>0</v>
          </cell>
          <cell r="BI267">
            <v>714691</v>
          </cell>
          <cell r="BJ267">
            <v>714691</v>
          </cell>
          <cell r="BK267">
            <v>0</v>
          </cell>
          <cell r="BM267">
            <v>0</v>
          </cell>
          <cell r="BN267">
            <v>0</v>
          </cell>
          <cell r="BQ267">
            <v>-258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I268">
            <v>0</v>
          </cell>
          <cell r="J268" t="str">
            <v/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259</v>
          </cell>
          <cell r="AI268">
            <v>259</v>
          </cell>
          <cell r="AJ268">
            <v>259</v>
          </cell>
          <cell r="AK268" t="str">
            <v>SALISBURY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W268">
            <v>259</v>
          </cell>
          <cell r="AX268" t="str">
            <v>SALISBURY</v>
          </cell>
          <cell r="BB268">
            <v>0</v>
          </cell>
          <cell r="BE268">
            <v>0</v>
          </cell>
          <cell r="BF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M268">
            <v>0</v>
          </cell>
          <cell r="BN268">
            <v>0</v>
          </cell>
          <cell r="BQ268">
            <v>-259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I269">
            <v>0</v>
          </cell>
          <cell r="J269" t="str">
            <v/>
          </cell>
          <cell r="K269">
            <v>0</v>
          </cell>
          <cell r="L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260</v>
          </cell>
          <cell r="AI269">
            <v>260</v>
          </cell>
          <cell r="AJ269">
            <v>260</v>
          </cell>
          <cell r="AK269" t="str">
            <v>SANDISFIELD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W269">
            <v>260</v>
          </cell>
          <cell r="AX269" t="str">
            <v>SANDISFIELD</v>
          </cell>
          <cell r="BB269">
            <v>0</v>
          </cell>
          <cell r="BE269">
            <v>0</v>
          </cell>
          <cell r="BF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M269">
            <v>0</v>
          </cell>
          <cell r="BN269">
            <v>0</v>
          </cell>
          <cell r="BQ269">
            <v>-260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201</v>
          </cell>
          <cell r="E270">
            <v>2660996</v>
          </cell>
          <cell r="F270">
            <v>178177</v>
          </cell>
          <cell r="G270">
            <v>2839173</v>
          </cell>
          <cell r="I270">
            <v>378314.84910275391</v>
          </cell>
          <cell r="J270">
            <v>0.55500969571035941</v>
          </cell>
          <cell r="K270">
            <v>178177</v>
          </cell>
          <cell r="L270">
            <v>556491.84910275391</v>
          </cell>
          <cell r="N270">
            <v>2282681.1508972459</v>
          </cell>
          <cell r="P270">
            <v>0</v>
          </cell>
          <cell r="Q270">
            <v>378314.84910275391</v>
          </cell>
          <cell r="R270">
            <v>178177</v>
          </cell>
          <cell r="S270">
            <v>556491.84910275391</v>
          </cell>
          <cell r="U270">
            <v>1002670.5</v>
          </cell>
          <cell r="V270">
            <v>0</v>
          </cell>
          <cell r="W270">
            <v>261</v>
          </cell>
          <cell r="X270">
            <v>201</v>
          </cell>
          <cell r="Y270">
            <v>2660996</v>
          </cell>
          <cell r="Z270">
            <v>0</v>
          </cell>
          <cell r="AA270">
            <v>2660996</v>
          </cell>
          <cell r="AB270">
            <v>178177</v>
          </cell>
          <cell r="AC270">
            <v>2839173</v>
          </cell>
          <cell r="AD270">
            <v>0</v>
          </cell>
          <cell r="AE270">
            <v>0</v>
          </cell>
          <cell r="AF270">
            <v>0</v>
          </cell>
          <cell r="AG270">
            <v>2839173</v>
          </cell>
          <cell r="AI270">
            <v>261</v>
          </cell>
          <cell r="AJ270">
            <v>261</v>
          </cell>
          <cell r="AK270" t="str">
            <v>SANDWICH</v>
          </cell>
          <cell r="AL270">
            <v>2660996</v>
          </cell>
          <cell r="AM270">
            <v>2281906</v>
          </cell>
          <cell r="AN270">
            <v>379090</v>
          </cell>
          <cell r="AO270">
            <v>124550.25</v>
          </cell>
          <cell r="AP270">
            <v>99697.25</v>
          </cell>
          <cell r="AQ270">
            <v>182340.5</v>
          </cell>
          <cell r="AR270">
            <v>38815.5</v>
          </cell>
          <cell r="AS270">
            <v>0</v>
          </cell>
          <cell r="AT270">
            <v>824493.5</v>
          </cell>
          <cell r="AU270">
            <v>378314.84910275391</v>
          </cell>
          <cell r="AW270">
            <v>261</v>
          </cell>
          <cell r="AX270" t="str">
            <v>SANDWICH</v>
          </cell>
          <cell r="BB270">
            <v>0</v>
          </cell>
          <cell r="BE270">
            <v>0</v>
          </cell>
          <cell r="BF270">
            <v>0</v>
          </cell>
          <cell r="BH270">
            <v>0</v>
          </cell>
          <cell r="BI270">
            <v>379090</v>
          </cell>
          <cell r="BJ270">
            <v>379090</v>
          </cell>
          <cell r="BK270">
            <v>0</v>
          </cell>
          <cell r="BM270">
            <v>0</v>
          </cell>
          <cell r="BN270">
            <v>0</v>
          </cell>
          <cell r="BQ270">
            <v>-261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118</v>
          </cell>
          <cell r="E271">
            <v>1460698</v>
          </cell>
          <cell r="F271">
            <v>105114</v>
          </cell>
          <cell r="G271">
            <v>1565812</v>
          </cell>
          <cell r="I271">
            <v>0</v>
          </cell>
          <cell r="J271">
            <v>0.34913127381067049</v>
          </cell>
          <cell r="K271">
            <v>105114</v>
          </cell>
          <cell r="L271">
            <v>105114</v>
          </cell>
          <cell r="N271">
            <v>1460698</v>
          </cell>
          <cell r="P271">
            <v>0</v>
          </cell>
          <cell r="Q271">
            <v>0</v>
          </cell>
          <cell r="R271">
            <v>105114</v>
          </cell>
          <cell r="S271">
            <v>105114</v>
          </cell>
          <cell r="U271">
            <v>301073</v>
          </cell>
          <cell r="V271">
            <v>0</v>
          </cell>
          <cell r="W271">
            <v>262</v>
          </cell>
          <cell r="X271">
            <v>118</v>
          </cell>
          <cell r="Y271">
            <v>1460698</v>
          </cell>
          <cell r="Z271">
            <v>0</v>
          </cell>
          <cell r="AA271">
            <v>1460698</v>
          </cell>
          <cell r="AB271">
            <v>105114</v>
          </cell>
          <cell r="AC271">
            <v>1565812</v>
          </cell>
          <cell r="AD271">
            <v>0</v>
          </cell>
          <cell r="AE271">
            <v>0</v>
          </cell>
          <cell r="AF271">
            <v>0</v>
          </cell>
          <cell r="AG271">
            <v>1565812</v>
          </cell>
          <cell r="AI271">
            <v>262</v>
          </cell>
          <cell r="AJ271">
            <v>262</v>
          </cell>
          <cell r="AK271" t="str">
            <v>SAUGUS</v>
          </cell>
          <cell r="AL271">
            <v>1460698</v>
          </cell>
          <cell r="AM271">
            <v>1673947</v>
          </cell>
          <cell r="AN271">
            <v>0</v>
          </cell>
          <cell r="AO271">
            <v>102597.25</v>
          </cell>
          <cell r="AP271">
            <v>18069.25</v>
          </cell>
          <cell r="AQ271">
            <v>46318.5</v>
          </cell>
          <cell r="AR271">
            <v>28974</v>
          </cell>
          <cell r="AS271">
            <v>0</v>
          </cell>
          <cell r="AT271">
            <v>195959</v>
          </cell>
          <cell r="AU271">
            <v>0</v>
          </cell>
          <cell r="AW271">
            <v>262</v>
          </cell>
          <cell r="AX271" t="str">
            <v>SAUGUS</v>
          </cell>
          <cell r="BB271">
            <v>0</v>
          </cell>
          <cell r="BE271">
            <v>0</v>
          </cell>
          <cell r="BF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M271">
            <v>0</v>
          </cell>
          <cell r="BN271">
            <v>0</v>
          </cell>
          <cell r="BQ271">
            <v>-262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2</v>
          </cell>
          <cell r="E272">
            <v>27054</v>
          </cell>
          <cell r="F272">
            <v>1786</v>
          </cell>
          <cell r="G272">
            <v>28840</v>
          </cell>
          <cell r="I272">
            <v>0</v>
          </cell>
          <cell r="J272">
            <v>0.16391336270190895</v>
          </cell>
          <cell r="K272">
            <v>1786</v>
          </cell>
          <cell r="L272">
            <v>1786</v>
          </cell>
          <cell r="N272">
            <v>27054</v>
          </cell>
          <cell r="P272">
            <v>0</v>
          </cell>
          <cell r="Q272">
            <v>0</v>
          </cell>
          <cell r="R272">
            <v>1786</v>
          </cell>
          <cell r="S272">
            <v>1786</v>
          </cell>
          <cell r="U272">
            <v>10896</v>
          </cell>
          <cell r="V272">
            <v>0</v>
          </cell>
          <cell r="W272">
            <v>263</v>
          </cell>
          <cell r="X272">
            <v>2</v>
          </cell>
          <cell r="Y272">
            <v>27054</v>
          </cell>
          <cell r="Z272">
            <v>0</v>
          </cell>
          <cell r="AA272">
            <v>27054</v>
          </cell>
          <cell r="AB272">
            <v>1786</v>
          </cell>
          <cell r="AC272">
            <v>28840</v>
          </cell>
          <cell r="AD272">
            <v>0</v>
          </cell>
          <cell r="AE272">
            <v>0</v>
          </cell>
          <cell r="AF272">
            <v>0</v>
          </cell>
          <cell r="AG272">
            <v>28840</v>
          </cell>
          <cell r="AI272">
            <v>263</v>
          </cell>
          <cell r="AJ272">
            <v>263</v>
          </cell>
          <cell r="AK272" t="str">
            <v>SAVOY</v>
          </cell>
          <cell r="AL272">
            <v>27054</v>
          </cell>
          <cell r="AM272">
            <v>62527</v>
          </cell>
          <cell r="AN272">
            <v>0</v>
          </cell>
          <cell r="AO272">
            <v>4792.75</v>
          </cell>
          <cell r="AP272">
            <v>0</v>
          </cell>
          <cell r="AQ272">
            <v>4317.25</v>
          </cell>
          <cell r="AR272">
            <v>0</v>
          </cell>
          <cell r="AS272">
            <v>0</v>
          </cell>
          <cell r="AT272">
            <v>9110</v>
          </cell>
          <cell r="AU272">
            <v>0</v>
          </cell>
          <cell r="AW272">
            <v>263</v>
          </cell>
          <cell r="AX272" t="str">
            <v>SAVOY</v>
          </cell>
          <cell r="BB272">
            <v>0</v>
          </cell>
          <cell r="BE272">
            <v>0</v>
          </cell>
          <cell r="BF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M272">
            <v>0</v>
          </cell>
          <cell r="BN272">
            <v>0</v>
          </cell>
          <cell r="BQ272">
            <v>-263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11</v>
          </cell>
          <cell r="E273">
            <v>138270</v>
          </cell>
          <cell r="F273">
            <v>9823</v>
          </cell>
          <cell r="G273">
            <v>148093</v>
          </cell>
          <cell r="I273">
            <v>0</v>
          </cell>
          <cell r="J273">
            <v>0.68152567949629683</v>
          </cell>
          <cell r="K273">
            <v>9823</v>
          </cell>
          <cell r="L273">
            <v>9823</v>
          </cell>
          <cell r="N273">
            <v>138270</v>
          </cell>
          <cell r="P273">
            <v>0</v>
          </cell>
          <cell r="Q273">
            <v>0</v>
          </cell>
          <cell r="R273">
            <v>9823</v>
          </cell>
          <cell r="S273">
            <v>9823</v>
          </cell>
          <cell r="U273">
            <v>14413.25</v>
          </cell>
          <cell r="V273">
            <v>0</v>
          </cell>
          <cell r="W273">
            <v>264</v>
          </cell>
          <cell r="X273">
            <v>11</v>
          </cell>
          <cell r="Y273">
            <v>138270</v>
          </cell>
          <cell r="Z273">
            <v>0</v>
          </cell>
          <cell r="AA273">
            <v>138270</v>
          </cell>
          <cell r="AB273">
            <v>9823</v>
          </cell>
          <cell r="AC273">
            <v>148093</v>
          </cell>
          <cell r="AD273">
            <v>0</v>
          </cell>
          <cell r="AE273">
            <v>0</v>
          </cell>
          <cell r="AF273">
            <v>0</v>
          </cell>
          <cell r="AG273">
            <v>148093</v>
          </cell>
          <cell r="AI273">
            <v>264</v>
          </cell>
          <cell r="AJ273">
            <v>264</v>
          </cell>
          <cell r="AK273" t="str">
            <v>SCITUATE</v>
          </cell>
          <cell r="AL273">
            <v>138270</v>
          </cell>
          <cell r="AM273">
            <v>152875</v>
          </cell>
          <cell r="AN273">
            <v>0</v>
          </cell>
          <cell r="AO273">
            <v>4590.25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4590.25</v>
          </cell>
          <cell r="AU273">
            <v>0</v>
          </cell>
          <cell r="AW273">
            <v>264</v>
          </cell>
          <cell r="AX273" t="str">
            <v>SCITUATE</v>
          </cell>
          <cell r="BB273">
            <v>0</v>
          </cell>
          <cell r="BE273">
            <v>0</v>
          </cell>
          <cell r="BF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M273">
            <v>0</v>
          </cell>
          <cell r="BN273">
            <v>0</v>
          </cell>
          <cell r="BQ273">
            <v>-264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I274">
            <v>0</v>
          </cell>
          <cell r="J274" t="str">
            <v/>
          </cell>
          <cell r="K274">
            <v>0</v>
          </cell>
          <cell r="L274">
            <v>0</v>
          </cell>
          <cell r="N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U274">
            <v>0</v>
          </cell>
          <cell r="V274">
            <v>0</v>
          </cell>
          <cell r="W274">
            <v>265</v>
          </cell>
          <cell r="AI274">
            <v>265</v>
          </cell>
          <cell r="AJ274">
            <v>265</v>
          </cell>
          <cell r="AK274" t="str">
            <v>SEEKONK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W274">
            <v>265</v>
          </cell>
          <cell r="AX274" t="str">
            <v>SEEKONK</v>
          </cell>
          <cell r="BB274">
            <v>0</v>
          </cell>
          <cell r="BE274">
            <v>0</v>
          </cell>
          <cell r="BF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M274">
            <v>0</v>
          </cell>
          <cell r="BN274">
            <v>0</v>
          </cell>
          <cell r="BQ274">
            <v>-265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8</v>
          </cell>
          <cell r="E275">
            <v>117592</v>
          </cell>
          <cell r="F275">
            <v>7144</v>
          </cell>
          <cell r="G275">
            <v>124736</v>
          </cell>
          <cell r="I275">
            <v>2450.9780511128324</v>
          </cell>
          <cell r="J275">
            <v>0.53561337786718943</v>
          </cell>
          <cell r="K275">
            <v>7144</v>
          </cell>
          <cell r="L275">
            <v>9594.978051112832</v>
          </cell>
          <cell r="N275">
            <v>115141.02194888717</v>
          </cell>
          <cell r="P275">
            <v>0</v>
          </cell>
          <cell r="Q275">
            <v>2450.9780511128324</v>
          </cell>
          <cell r="R275">
            <v>7144</v>
          </cell>
          <cell r="S275">
            <v>9594.978051112832</v>
          </cell>
          <cell r="U275">
            <v>17914</v>
          </cell>
          <cell r="V275">
            <v>0</v>
          </cell>
          <cell r="W275">
            <v>266</v>
          </cell>
          <cell r="X275">
            <v>8</v>
          </cell>
          <cell r="Y275">
            <v>117592</v>
          </cell>
          <cell r="Z275">
            <v>0</v>
          </cell>
          <cell r="AA275">
            <v>117592</v>
          </cell>
          <cell r="AB275">
            <v>7144</v>
          </cell>
          <cell r="AC275">
            <v>124736</v>
          </cell>
          <cell r="AD275">
            <v>0</v>
          </cell>
          <cell r="AE275">
            <v>0</v>
          </cell>
          <cell r="AF275">
            <v>0</v>
          </cell>
          <cell r="AG275">
            <v>124736</v>
          </cell>
          <cell r="AI275">
            <v>266</v>
          </cell>
          <cell r="AJ275">
            <v>266</v>
          </cell>
          <cell r="AK275" t="str">
            <v>SHARON</v>
          </cell>
          <cell r="AL275">
            <v>117592</v>
          </cell>
          <cell r="AM275">
            <v>115136</v>
          </cell>
          <cell r="AN275">
            <v>2456</v>
          </cell>
          <cell r="AO275">
            <v>1788.75</v>
          </cell>
          <cell r="AP275">
            <v>6022.5</v>
          </cell>
          <cell r="AQ275">
            <v>0</v>
          </cell>
          <cell r="AR275">
            <v>502.75</v>
          </cell>
          <cell r="AS275">
            <v>0</v>
          </cell>
          <cell r="AT275">
            <v>10770</v>
          </cell>
          <cell r="AU275">
            <v>2450.9780511128324</v>
          </cell>
          <cell r="AW275">
            <v>266</v>
          </cell>
          <cell r="AX275" t="str">
            <v>SHARON</v>
          </cell>
          <cell r="BB275">
            <v>0</v>
          </cell>
          <cell r="BE275">
            <v>0</v>
          </cell>
          <cell r="BF275">
            <v>0</v>
          </cell>
          <cell r="BH275">
            <v>0</v>
          </cell>
          <cell r="BI275">
            <v>2456</v>
          </cell>
          <cell r="BJ275">
            <v>2456</v>
          </cell>
          <cell r="BK275">
            <v>0</v>
          </cell>
          <cell r="BM275">
            <v>0</v>
          </cell>
          <cell r="BN275">
            <v>0</v>
          </cell>
          <cell r="BQ275">
            <v>-266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I276">
            <v>0</v>
          </cell>
          <cell r="J276" t="str">
            <v/>
          </cell>
          <cell r="K276">
            <v>0</v>
          </cell>
          <cell r="L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267</v>
          </cell>
          <cell r="AI276">
            <v>267</v>
          </cell>
          <cell r="AJ276">
            <v>267</v>
          </cell>
          <cell r="AK276" t="str">
            <v>SHEFFIELD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W276">
            <v>267</v>
          </cell>
          <cell r="AX276" t="str">
            <v>SHEFFIELD</v>
          </cell>
          <cell r="BB276">
            <v>0</v>
          </cell>
          <cell r="BE276">
            <v>0</v>
          </cell>
          <cell r="BF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M276">
            <v>0</v>
          </cell>
          <cell r="BN276">
            <v>0</v>
          </cell>
          <cell r="BQ276">
            <v>-267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I277">
            <v>0</v>
          </cell>
          <cell r="J277" t="str">
            <v/>
          </cell>
          <cell r="K277">
            <v>0</v>
          </cell>
          <cell r="L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268</v>
          </cell>
          <cell r="AI277">
            <v>268</v>
          </cell>
          <cell r="AJ277">
            <v>268</v>
          </cell>
          <cell r="AK277" t="str">
            <v>SHELBURNE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W277">
            <v>268</v>
          </cell>
          <cell r="AX277" t="str">
            <v>SHELBURNE</v>
          </cell>
          <cell r="BB277">
            <v>0</v>
          </cell>
          <cell r="BE277">
            <v>0</v>
          </cell>
          <cell r="BF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M277">
            <v>0</v>
          </cell>
          <cell r="BN277">
            <v>0</v>
          </cell>
          <cell r="BQ277">
            <v>-268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I278">
            <v>0</v>
          </cell>
          <cell r="J278" t="str">
            <v/>
          </cell>
          <cell r="K278">
            <v>0</v>
          </cell>
          <cell r="L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269</v>
          </cell>
          <cell r="AI278">
            <v>269</v>
          </cell>
          <cell r="AJ278">
            <v>269</v>
          </cell>
          <cell r="AK278" t="str">
            <v>SHERBORN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W278">
            <v>269</v>
          </cell>
          <cell r="AX278" t="str">
            <v>SHERBORN</v>
          </cell>
          <cell r="BB278">
            <v>0</v>
          </cell>
          <cell r="BE278">
            <v>0</v>
          </cell>
          <cell r="BF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M278">
            <v>0</v>
          </cell>
          <cell r="BN278">
            <v>0</v>
          </cell>
          <cell r="BQ278">
            <v>-269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I279">
            <v>0</v>
          </cell>
          <cell r="J279" t="str">
            <v/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U279">
            <v>0</v>
          </cell>
          <cell r="V279">
            <v>0</v>
          </cell>
          <cell r="W279">
            <v>270</v>
          </cell>
          <cell r="AI279">
            <v>270</v>
          </cell>
          <cell r="AJ279">
            <v>270</v>
          </cell>
          <cell r="AK279" t="str">
            <v>SHIRLEY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W279">
            <v>270</v>
          </cell>
          <cell r="AX279" t="str">
            <v>SHIRLEY</v>
          </cell>
          <cell r="BB279">
            <v>0</v>
          </cell>
          <cell r="BE279">
            <v>0</v>
          </cell>
          <cell r="BF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M279">
            <v>0</v>
          </cell>
          <cell r="BN279">
            <v>0</v>
          </cell>
          <cell r="BP279" t="str">
            <v>fy12</v>
          </cell>
          <cell r="BQ279">
            <v>-270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96</v>
          </cell>
          <cell r="E280">
            <v>1105637</v>
          </cell>
          <cell r="F280">
            <v>83225</v>
          </cell>
          <cell r="G280">
            <v>1188862</v>
          </cell>
          <cell r="I280">
            <v>53465.45158321254</v>
          </cell>
          <cell r="J280">
            <v>0.77439859716541548</v>
          </cell>
          <cell r="K280">
            <v>83225</v>
          </cell>
          <cell r="L280">
            <v>136690.45158321253</v>
          </cell>
          <cell r="N280">
            <v>1052171.5484167875</v>
          </cell>
          <cell r="P280">
            <v>0</v>
          </cell>
          <cell r="Q280">
            <v>53465.45158321254</v>
          </cell>
          <cell r="R280">
            <v>83225</v>
          </cell>
          <cell r="S280">
            <v>136690.45158321253</v>
          </cell>
          <cell r="U280">
            <v>176511.75</v>
          </cell>
          <cell r="V280">
            <v>0</v>
          </cell>
          <cell r="W280">
            <v>271</v>
          </cell>
          <cell r="X280">
            <v>96</v>
          </cell>
          <cell r="Y280">
            <v>1105637</v>
          </cell>
          <cell r="Z280">
            <v>0</v>
          </cell>
          <cell r="AA280">
            <v>1105637</v>
          </cell>
          <cell r="AB280">
            <v>83225</v>
          </cell>
          <cell r="AC280">
            <v>1188862</v>
          </cell>
          <cell r="AD280">
            <v>0</v>
          </cell>
          <cell r="AE280">
            <v>0</v>
          </cell>
          <cell r="AF280">
            <v>0</v>
          </cell>
          <cell r="AG280">
            <v>1188862</v>
          </cell>
          <cell r="AI280">
            <v>271</v>
          </cell>
          <cell r="AJ280">
            <v>271</v>
          </cell>
          <cell r="AK280" t="str">
            <v>SHREWSBURY</v>
          </cell>
          <cell r="AL280">
            <v>1105637</v>
          </cell>
          <cell r="AM280">
            <v>1052062</v>
          </cell>
          <cell r="AN280">
            <v>53575</v>
          </cell>
          <cell r="AO280">
            <v>0</v>
          </cell>
          <cell r="AP280">
            <v>0</v>
          </cell>
          <cell r="AQ280">
            <v>0</v>
          </cell>
          <cell r="AR280">
            <v>39711.75</v>
          </cell>
          <cell r="AS280">
            <v>0</v>
          </cell>
          <cell r="AT280">
            <v>93286.75</v>
          </cell>
          <cell r="AU280">
            <v>53465.45158321254</v>
          </cell>
          <cell r="AW280">
            <v>271</v>
          </cell>
          <cell r="AX280" t="str">
            <v>SHREWSBURY</v>
          </cell>
          <cell r="BB280">
            <v>0</v>
          </cell>
          <cell r="BE280">
            <v>0</v>
          </cell>
          <cell r="BF280">
            <v>0</v>
          </cell>
          <cell r="BH280">
            <v>0</v>
          </cell>
          <cell r="BI280">
            <v>53575</v>
          </cell>
          <cell r="BJ280">
            <v>53575</v>
          </cell>
          <cell r="BK280">
            <v>0</v>
          </cell>
          <cell r="BM280">
            <v>0</v>
          </cell>
          <cell r="BN280">
            <v>0</v>
          </cell>
          <cell r="BQ280">
            <v>-271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I281">
            <v>0</v>
          </cell>
          <cell r="J281" t="str">
            <v/>
          </cell>
          <cell r="K281">
            <v>0</v>
          </cell>
          <cell r="L281">
            <v>0</v>
          </cell>
          <cell r="N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272</v>
          </cell>
          <cell r="AI281">
            <v>272</v>
          </cell>
          <cell r="AJ281">
            <v>272</v>
          </cell>
          <cell r="AK281" t="str">
            <v>SHUTESBURY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W281">
            <v>272</v>
          </cell>
          <cell r="AX281" t="str">
            <v>SHUTESBURY</v>
          </cell>
          <cell r="BB281">
            <v>0</v>
          </cell>
          <cell r="BE281">
            <v>0</v>
          </cell>
          <cell r="BF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M281">
            <v>0</v>
          </cell>
          <cell r="BN281">
            <v>0</v>
          </cell>
          <cell r="BQ281">
            <v>-272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2</v>
          </cell>
          <cell r="E282">
            <v>25764</v>
          </cell>
          <cell r="F282">
            <v>1786</v>
          </cell>
          <cell r="G282">
            <v>27550</v>
          </cell>
          <cell r="I282">
            <v>0</v>
          </cell>
          <cell r="J282">
            <v>8.394632323564663E-2</v>
          </cell>
          <cell r="K282">
            <v>1786</v>
          </cell>
          <cell r="L282">
            <v>1786</v>
          </cell>
          <cell r="N282">
            <v>25764</v>
          </cell>
          <cell r="P282">
            <v>0</v>
          </cell>
          <cell r="Q282">
            <v>0</v>
          </cell>
          <cell r="R282">
            <v>1786</v>
          </cell>
          <cell r="S282">
            <v>1786</v>
          </cell>
          <cell r="U282">
            <v>21275.5</v>
          </cell>
          <cell r="V282">
            <v>0</v>
          </cell>
          <cell r="W282">
            <v>273</v>
          </cell>
          <cell r="X282">
            <v>2</v>
          </cell>
          <cell r="Y282">
            <v>25764</v>
          </cell>
          <cell r="Z282">
            <v>0</v>
          </cell>
          <cell r="AA282">
            <v>25764</v>
          </cell>
          <cell r="AB282">
            <v>1786</v>
          </cell>
          <cell r="AC282">
            <v>27550</v>
          </cell>
          <cell r="AD282">
            <v>0</v>
          </cell>
          <cell r="AE282">
            <v>0</v>
          </cell>
          <cell r="AF282">
            <v>0</v>
          </cell>
          <cell r="AG282">
            <v>27550</v>
          </cell>
          <cell r="AI282">
            <v>273</v>
          </cell>
          <cell r="AJ282">
            <v>273</v>
          </cell>
          <cell r="AK282" t="str">
            <v>SOMERSET</v>
          </cell>
          <cell r="AL282">
            <v>25764</v>
          </cell>
          <cell r="AM282">
            <v>85704</v>
          </cell>
          <cell r="AN282">
            <v>0</v>
          </cell>
          <cell r="AO282">
            <v>8024</v>
          </cell>
          <cell r="AP282">
            <v>0</v>
          </cell>
          <cell r="AQ282">
            <v>11465.5</v>
          </cell>
          <cell r="AR282">
            <v>0</v>
          </cell>
          <cell r="AS282">
            <v>0</v>
          </cell>
          <cell r="AT282">
            <v>19489.5</v>
          </cell>
          <cell r="AU282">
            <v>0</v>
          </cell>
          <cell r="AW282">
            <v>273</v>
          </cell>
          <cell r="AX282" t="str">
            <v>SOMERSET</v>
          </cell>
          <cell r="BB282">
            <v>0</v>
          </cell>
          <cell r="BE282">
            <v>0</v>
          </cell>
          <cell r="BF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M282">
            <v>0</v>
          </cell>
          <cell r="BN282">
            <v>0</v>
          </cell>
          <cell r="BP282" t="str">
            <v>fy12</v>
          </cell>
          <cell r="BQ282">
            <v>-273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488</v>
          </cell>
          <cell r="E283">
            <v>7165689</v>
          </cell>
          <cell r="F283">
            <v>435573</v>
          </cell>
          <cell r="G283">
            <v>7601262</v>
          </cell>
          <cell r="I283">
            <v>840621.60239681904</v>
          </cell>
          <cell r="J283">
            <v>0.71820114804439283</v>
          </cell>
          <cell r="K283">
            <v>435573</v>
          </cell>
          <cell r="L283">
            <v>1276194.602396819</v>
          </cell>
          <cell r="N283">
            <v>6325067.3976031812</v>
          </cell>
          <cell r="P283">
            <v>0</v>
          </cell>
          <cell r="Q283">
            <v>840621.60239681904</v>
          </cell>
          <cell r="R283">
            <v>435573</v>
          </cell>
          <cell r="S283">
            <v>1276194.602396819</v>
          </cell>
          <cell r="U283">
            <v>1776932</v>
          </cell>
          <cell r="V283">
            <v>0</v>
          </cell>
          <cell r="W283">
            <v>274</v>
          </cell>
          <cell r="X283">
            <v>488</v>
          </cell>
          <cell r="Y283">
            <v>7165689</v>
          </cell>
          <cell r="Z283">
            <v>0</v>
          </cell>
          <cell r="AA283">
            <v>7165689</v>
          </cell>
          <cell r="AB283">
            <v>435573</v>
          </cell>
          <cell r="AC283">
            <v>7601262</v>
          </cell>
          <cell r="AD283">
            <v>0</v>
          </cell>
          <cell r="AE283">
            <v>0</v>
          </cell>
          <cell r="AF283">
            <v>0</v>
          </cell>
          <cell r="AG283">
            <v>7601262</v>
          </cell>
          <cell r="AI283">
            <v>274</v>
          </cell>
          <cell r="AJ283">
            <v>274</v>
          </cell>
          <cell r="AK283" t="str">
            <v>SOMERVILLE</v>
          </cell>
          <cell r="AL283">
            <v>7165689</v>
          </cell>
          <cell r="AM283">
            <v>6323345</v>
          </cell>
          <cell r="AN283">
            <v>842344</v>
          </cell>
          <cell r="AO283">
            <v>172666.5</v>
          </cell>
          <cell r="AP283">
            <v>36642.5</v>
          </cell>
          <cell r="AQ283">
            <v>0</v>
          </cell>
          <cell r="AR283">
            <v>289706</v>
          </cell>
          <cell r="AS283">
            <v>0</v>
          </cell>
          <cell r="AT283">
            <v>1341359</v>
          </cell>
          <cell r="AU283">
            <v>840621.60239681904</v>
          </cell>
          <cell r="AW283">
            <v>274</v>
          </cell>
          <cell r="AX283" t="str">
            <v>SOMERVILLE</v>
          </cell>
          <cell r="BB283">
            <v>0</v>
          </cell>
          <cell r="BE283">
            <v>0</v>
          </cell>
          <cell r="BF283">
            <v>0</v>
          </cell>
          <cell r="BH283">
            <v>0</v>
          </cell>
          <cell r="BI283">
            <v>842344</v>
          </cell>
          <cell r="BJ283">
            <v>842344</v>
          </cell>
          <cell r="BK283">
            <v>0</v>
          </cell>
          <cell r="BM283">
            <v>0</v>
          </cell>
          <cell r="BN283">
            <v>0</v>
          </cell>
          <cell r="BQ283">
            <v>-274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2</v>
          </cell>
          <cell r="E284">
            <v>18626</v>
          </cell>
          <cell r="F284">
            <v>1786</v>
          </cell>
          <cell r="G284">
            <v>20412</v>
          </cell>
          <cell r="I284">
            <v>8778.0142254024722</v>
          </cell>
          <cell r="J284">
            <v>0.79168256490135624</v>
          </cell>
          <cell r="K284">
            <v>1786</v>
          </cell>
          <cell r="L284">
            <v>10564.014225402472</v>
          </cell>
          <cell r="N284">
            <v>9847.9857745975278</v>
          </cell>
          <cell r="P284">
            <v>0</v>
          </cell>
          <cell r="Q284">
            <v>8778.0142254024722</v>
          </cell>
          <cell r="R284">
            <v>1786</v>
          </cell>
          <cell r="S284">
            <v>10564.014225402472</v>
          </cell>
          <cell r="U284">
            <v>13343.75</v>
          </cell>
          <cell r="V284">
            <v>0</v>
          </cell>
          <cell r="W284">
            <v>275</v>
          </cell>
          <cell r="X284">
            <v>2</v>
          </cell>
          <cell r="Y284">
            <v>18626</v>
          </cell>
          <cell r="Z284">
            <v>0</v>
          </cell>
          <cell r="AA284">
            <v>18626</v>
          </cell>
          <cell r="AB284">
            <v>1786</v>
          </cell>
          <cell r="AC284">
            <v>20412</v>
          </cell>
          <cell r="AD284">
            <v>0</v>
          </cell>
          <cell r="AE284">
            <v>0</v>
          </cell>
          <cell r="AF284">
            <v>0</v>
          </cell>
          <cell r="AG284">
            <v>20412</v>
          </cell>
          <cell r="AI284">
            <v>275</v>
          </cell>
          <cell r="AJ284">
            <v>276</v>
          </cell>
          <cell r="AK284" t="str">
            <v>SOUTHAMPTON</v>
          </cell>
          <cell r="AL284">
            <v>18626</v>
          </cell>
          <cell r="AM284">
            <v>9830</v>
          </cell>
          <cell r="AN284">
            <v>8796</v>
          </cell>
          <cell r="AO284">
            <v>0</v>
          </cell>
          <cell r="AP284">
            <v>158.75</v>
          </cell>
          <cell r="AQ284">
            <v>9.25</v>
          </cell>
          <cell r="AR284">
            <v>2593.75</v>
          </cell>
          <cell r="AS284">
            <v>0</v>
          </cell>
          <cell r="AT284">
            <v>11557.75</v>
          </cell>
          <cell r="AU284">
            <v>8778.0142254024722</v>
          </cell>
          <cell r="AW284">
            <v>275</v>
          </cell>
          <cell r="AX284" t="str">
            <v>SOUTHAMPTON</v>
          </cell>
          <cell r="BB284">
            <v>0</v>
          </cell>
          <cell r="BE284">
            <v>0</v>
          </cell>
          <cell r="BF284">
            <v>0</v>
          </cell>
          <cell r="BH284">
            <v>0</v>
          </cell>
          <cell r="BI284">
            <v>8796</v>
          </cell>
          <cell r="BJ284">
            <v>8796</v>
          </cell>
          <cell r="BK284">
            <v>0</v>
          </cell>
          <cell r="BM284">
            <v>0</v>
          </cell>
          <cell r="BN284">
            <v>0</v>
          </cell>
          <cell r="BQ284">
            <v>-275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3</v>
          </cell>
          <cell r="E285">
            <v>41175</v>
          </cell>
          <cell r="F285">
            <v>2592</v>
          </cell>
          <cell r="G285">
            <v>43767</v>
          </cell>
          <cell r="I285">
            <v>0</v>
          </cell>
          <cell r="J285">
            <v>0.25456063247317634</v>
          </cell>
          <cell r="K285">
            <v>2592</v>
          </cell>
          <cell r="L285">
            <v>2592</v>
          </cell>
          <cell r="N285">
            <v>41175</v>
          </cell>
          <cell r="P285">
            <v>0</v>
          </cell>
          <cell r="Q285">
            <v>0</v>
          </cell>
          <cell r="R285">
            <v>2592</v>
          </cell>
          <cell r="S285">
            <v>2592</v>
          </cell>
          <cell r="U285">
            <v>10182.25</v>
          </cell>
          <cell r="V285">
            <v>0</v>
          </cell>
          <cell r="W285">
            <v>276</v>
          </cell>
          <cell r="X285">
            <v>3</v>
          </cell>
          <cell r="Y285">
            <v>41175</v>
          </cell>
          <cell r="Z285">
            <v>0</v>
          </cell>
          <cell r="AA285">
            <v>41175</v>
          </cell>
          <cell r="AB285">
            <v>2592</v>
          </cell>
          <cell r="AC285">
            <v>43767</v>
          </cell>
          <cell r="AD285">
            <v>0</v>
          </cell>
          <cell r="AE285">
            <v>0</v>
          </cell>
          <cell r="AF285">
            <v>0</v>
          </cell>
          <cell r="AG285">
            <v>43767</v>
          </cell>
          <cell r="AI285">
            <v>276</v>
          </cell>
          <cell r="AJ285">
            <v>277</v>
          </cell>
          <cell r="AK285" t="str">
            <v>SOUTHBOROUGH</v>
          </cell>
          <cell r="AL285">
            <v>41175</v>
          </cell>
          <cell r="AM285">
            <v>82500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7590.25</v>
          </cell>
          <cell r="AS285">
            <v>0</v>
          </cell>
          <cell r="AT285">
            <v>7590.25</v>
          </cell>
          <cell r="AU285">
            <v>0</v>
          </cell>
          <cell r="AW285">
            <v>276</v>
          </cell>
          <cell r="AX285" t="str">
            <v>SOUTHBOROUGH</v>
          </cell>
          <cell r="BB285">
            <v>0</v>
          </cell>
          <cell r="BE285">
            <v>0</v>
          </cell>
          <cell r="BF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M285">
            <v>0</v>
          </cell>
          <cell r="BN285">
            <v>0</v>
          </cell>
          <cell r="BQ285">
            <v>-276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1</v>
          </cell>
          <cell r="E286">
            <v>12783</v>
          </cell>
          <cell r="F286">
            <v>892</v>
          </cell>
          <cell r="G286">
            <v>13675</v>
          </cell>
          <cell r="I286">
            <v>235.51743487892037</v>
          </cell>
          <cell r="J286">
            <v>0.42920343923826432</v>
          </cell>
          <cell r="K286">
            <v>892</v>
          </cell>
          <cell r="L286">
            <v>1127.5174348789203</v>
          </cell>
          <cell r="N286">
            <v>12547.482565121079</v>
          </cell>
          <cell r="P286">
            <v>0</v>
          </cell>
          <cell r="Q286">
            <v>235.51743487892037</v>
          </cell>
          <cell r="R286">
            <v>892</v>
          </cell>
          <cell r="S286">
            <v>1127.5174348789203</v>
          </cell>
          <cell r="U286">
            <v>2627</v>
          </cell>
          <cell r="V286">
            <v>0</v>
          </cell>
          <cell r="W286">
            <v>277</v>
          </cell>
          <cell r="X286">
            <v>1</v>
          </cell>
          <cell r="Y286">
            <v>12783</v>
          </cell>
          <cell r="Z286">
            <v>0</v>
          </cell>
          <cell r="AA286">
            <v>12783</v>
          </cell>
          <cell r="AB286">
            <v>892</v>
          </cell>
          <cell r="AC286">
            <v>13675</v>
          </cell>
          <cell r="AD286">
            <v>0</v>
          </cell>
          <cell r="AE286">
            <v>0</v>
          </cell>
          <cell r="AF286">
            <v>0</v>
          </cell>
          <cell r="AG286">
            <v>13675</v>
          </cell>
          <cell r="AI286">
            <v>277</v>
          </cell>
          <cell r="AJ286">
            <v>278</v>
          </cell>
          <cell r="AK286" t="str">
            <v>SOUTHBRIDGE</v>
          </cell>
          <cell r="AL286">
            <v>12783</v>
          </cell>
          <cell r="AM286">
            <v>12547</v>
          </cell>
          <cell r="AN286">
            <v>236</v>
          </cell>
          <cell r="AO286">
            <v>53</v>
          </cell>
          <cell r="AP286">
            <v>0</v>
          </cell>
          <cell r="AQ286">
            <v>1446</v>
          </cell>
          <cell r="AR286">
            <v>0</v>
          </cell>
          <cell r="AS286">
            <v>0</v>
          </cell>
          <cell r="AT286">
            <v>1735</v>
          </cell>
          <cell r="AU286">
            <v>235.51743487892037</v>
          </cell>
          <cell r="AW286">
            <v>277</v>
          </cell>
          <cell r="AX286" t="str">
            <v>SOUTHBRIDGE</v>
          </cell>
          <cell r="BB286">
            <v>0</v>
          </cell>
          <cell r="BE286">
            <v>0</v>
          </cell>
          <cell r="BF286">
            <v>0</v>
          </cell>
          <cell r="BH286">
            <v>0</v>
          </cell>
          <cell r="BI286">
            <v>236</v>
          </cell>
          <cell r="BJ286">
            <v>236</v>
          </cell>
          <cell r="BK286">
            <v>0</v>
          </cell>
          <cell r="BM286">
            <v>0</v>
          </cell>
          <cell r="BN286">
            <v>0</v>
          </cell>
          <cell r="BQ286">
            <v>-277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89</v>
          </cell>
          <cell r="E287">
            <v>967227</v>
          </cell>
          <cell r="F287">
            <v>79014</v>
          </cell>
          <cell r="G287">
            <v>1046241</v>
          </cell>
          <cell r="I287">
            <v>88528.608678428078</v>
          </cell>
          <cell r="J287">
            <v>0.5713536740750792</v>
          </cell>
          <cell r="K287">
            <v>79014</v>
          </cell>
          <cell r="L287">
            <v>167542.60867842808</v>
          </cell>
          <cell r="N287">
            <v>878698.39132157189</v>
          </cell>
          <cell r="P287">
            <v>0</v>
          </cell>
          <cell r="Q287">
            <v>88528.608678428078</v>
          </cell>
          <cell r="R287">
            <v>79014</v>
          </cell>
          <cell r="S287">
            <v>167542.60867842808</v>
          </cell>
          <cell r="U287">
            <v>293238</v>
          </cell>
          <cell r="V287">
            <v>0</v>
          </cell>
          <cell r="W287">
            <v>278</v>
          </cell>
          <cell r="X287">
            <v>89</v>
          </cell>
          <cell r="Y287">
            <v>967227</v>
          </cell>
          <cell r="Z287">
            <v>0</v>
          </cell>
          <cell r="AA287">
            <v>967227</v>
          </cell>
          <cell r="AB287">
            <v>79014</v>
          </cell>
          <cell r="AC287">
            <v>1046241</v>
          </cell>
          <cell r="AD287">
            <v>0</v>
          </cell>
          <cell r="AE287">
            <v>0</v>
          </cell>
          <cell r="AF287">
            <v>0</v>
          </cell>
          <cell r="AG287">
            <v>1046241</v>
          </cell>
          <cell r="AI287">
            <v>278</v>
          </cell>
          <cell r="AJ287">
            <v>275</v>
          </cell>
          <cell r="AK287" t="str">
            <v>SOUTH HADLEY</v>
          </cell>
          <cell r="AL287">
            <v>967227</v>
          </cell>
          <cell r="AM287">
            <v>878517</v>
          </cell>
          <cell r="AN287">
            <v>88710</v>
          </cell>
          <cell r="AO287">
            <v>16472.75</v>
          </cell>
          <cell r="AP287">
            <v>51752</v>
          </cell>
          <cell r="AQ287">
            <v>28217.5</v>
          </cell>
          <cell r="AR287">
            <v>29071.75</v>
          </cell>
          <cell r="AS287">
            <v>0</v>
          </cell>
          <cell r="AT287">
            <v>214224</v>
          </cell>
          <cell r="AU287">
            <v>88528.608678428078</v>
          </cell>
          <cell r="AW287">
            <v>278</v>
          </cell>
          <cell r="AX287" t="str">
            <v>SOUTH HADLEY</v>
          </cell>
          <cell r="BB287">
            <v>0</v>
          </cell>
          <cell r="BE287">
            <v>0</v>
          </cell>
          <cell r="BF287">
            <v>0</v>
          </cell>
          <cell r="BH287">
            <v>0</v>
          </cell>
          <cell r="BI287">
            <v>88710</v>
          </cell>
          <cell r="BJ287">
            <v>88710</v>
          </cell>
          <cell r="BK287">
            <v>0</v>
          </cell>
          <cell r="BM287">
            <v>0</v>
          </cell>
          <cell r="BN287">
            <v>0</v>
          </cell>
          <cell r="BQ287">
            <v>-278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I288">
            <v>0</v>
          </cell>
          <cell r="J288" t="str">
            <v/>
          </cell>
          <cell r="K288">
            <v>0</v>
          </cell>
          <cell r="L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279</v>
          </cell>
          <cell r="AI288">
            <v>279</v>
          </cell>
          <cell r="AJ288">
            <v>279</v>
          </cell>
          <cell r="AK288" t="str">
            <v>SOUTHWICK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W288">
            <v>279</v>
          </cell>
          <cell r="AX288" t="str">
            <v>SOUTHWICK</v>
          </cell>
          <cell r="BB288">
            <v>0</v>
          </cell>
          <cell r="BE288">
            <v>0</v>
          </cell>
          <cell r="BF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M288">
            <v>0</v>
          </cell>
          <cell r="BN288">
            <v>0</v>
          </cell>
          <cell r="BQ288">
            <v>-279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I289">
            <v>0</v>
          </cell>
          <cell r="J289" t="str">
            <v/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280</v>
          </cell>
          <cell r="AI289">
            <v>280</v>
          </cell>
          <cell r="AJ289">
            <v>280</v>
          </cell>
          <cell r="AK289" t="str">
            <v>SPENCER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W289">
            <v>280</v>
          </cell>
          <cell r="AX289" t="str">
            <v>SPENCER</v>
          </cell>
          <cell r="BB289">
            <v>0</v>
          </cell>
          <cell r="BE289">
            <v>0</v>
          </cell>
          <cell r="BF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M289">
            <v>0</v>
          </cell>
          <cell r="BN289">
            <v>0</v>
          </cell>
          <cell r="BQ289">
            <v>-280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2933</v>
          </cell>
          <cell r="E290">
            <v>30911927</v>
          </cell>
          <cell r="F290">
            <v>2603480</v>
          </cell>
          <cell r="G290">
            <v>33515407</v>
          </cell>
          <cell r="I290">
            <v>3203474.2187451688</v>
          </cell>
          <cell r="J290">
            <v>0.7867801225209583</v>
          </cell>
          <cell r="K290">
            <v>2603480</v>
          </cell>
          <cell r="L290">
            <v>5806954.2187451683</v>
          </cell>
          <cell r="N290">
            <v>27708452.781254832</v>
          </cell>
          <cell r="P290">
            <v>0</v>
          </cell>
          <cell r="Q290">
            <v>3203474.2187451688</v>
          </cell>
          <cell r="R290">
            <v>2603480</v>
          </cell>
          <cell r="S290">
            <v>5806954.2187451683</v>
          </cell>
          <cell r="U290">
            <v>7380657</v>
          </cell>
          <cell r="V290">
            <v>0</v>
          </cell>
          <cell r="W290">
            <v>281</v>
          </cell>
          <cell r="X290">
            <v>2933</v>
          </cell>
          <cell r="Y290">
            <v>30911927</v>
          </cell>
          <cell r="Z290">
            <v>0</v>
          </cell>
          <cell r="AA290">
            <v>30911927</v>
          </cell>
          <cell r="AB290">
            <v>2603480</v>
          </cell>
          <cell r="AC290">
            <v>33515407</v>
          </cell>
          <cell r="AD290">
            <v>0</v>
          </cell>
          <cell r="AE290">
            <v>0</v>
          </cell>
          <cell r="AF290">
            <v>0</v>
          </cell>
          <cell r="AG290">
            <v>33515407</v>
          </cell>
          <cell r="AI290">
            <v>281</v>
          </cell>
          <cell r="AJ290">
            <v>281</v>
          </cell>
          <cell r="AK290" t="str">
            <v>SPRINGFIELD</v>
          </cell>
          <cell r="AL290">
            <v>30911927</v>
          </cell>
          <cell r="AM290">
            <v>27701889</v>
          </cell>
          <cell r="AN290">
            <v>3210038</v>
          </cell>
          <cell r="AO290">
            <v>877128.25</v>
          </cell>
          <cell r="AP290">
            <v>606891.75</v>
          </cell>
          <cell r="AQ290">
            <v>83119</v>
          </cell>
          <cell r="AR290">
            <v>0</v>
          </cell>
          <cell r="AS290">
            <v>0</v>
          </cell>
          <cell r="AT290">
            <v>4777177</v>
          </cell>
          <cell r="AU290">
            <v>3203474.2187451688</v>
          </cell>
          <cell r="AW290">
            <v>281</v>
          </cell>
          <cell r="AX290" t="str">
            <v>SPRINGFIELD</v>
          </cell>
          <cell r="BB290">
            <v>0</v>
          </cell>
          <cell r="BE290">
            <v>0</v>
          </cell>
          <cell r="BF290">
            <v>0</v>
          </cell>
          <cell r="BH290">
            <v>0</v>
          </cell>
          <cell r="BI290">
            <v>3210038</v>
          </cell>
          <cell r="BJ290">
            <v>3210038</v>
          </cell>
          <cell r="BK290">
            <v>0</v>
          </cell>
          <cell r="BM290">
            <v>0</v>
          </cell>
          <cell r="BN290">
            <v>0</v>
          </cell>
          <cell r="BQ290">
            <v>-281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I291">
            <v>0</v>
          </cell>
          <cell r="J291" t="str">
            <v/>
          </cell>
          <cell r="K291">
            <v>0</v>
          </cell>
          <cell r="L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282</v>
          </cell>
          <cell r="AI291">
            <v>282</v>
          </cell>
          <cell r="AJ291">
            <v>282</v>
          </cell>
          <cell r="AK291" t="str">
            <v>STERLING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W291">
            <v>282</v>
          </cell>
          <cell r="AX291" t="str">
            <v>STERLING</v>
          </cell>
          <cell r="BB291">
            <v>0</v>
          </cell>
          <cell r="BE291">
            <v>0</v>
          </cell>
          <cell r="BF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M291">
            <v>0</v>
          </cell>
          <cell r="BN291">
            <v>0</v>
          </cell>
          <cell r="BQ291">
            <v>-282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I292">
            <v>0</v>
          </cell>
          <cell r="J292" t="str">
            <v/>
          </cell>
          <cell r="K292">
            <v>0</v>
          </cell>
          <cell r="L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283</v>
          </cell>
          <cell r="AI292">
            <v>283</v>
          </cell>
          <cell r="AJ292">
            <v>283</v>
          </cell>
          <cell r="AK292" t="str">
            <v>STOCKBRIDGE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W292">
            <v>283</v>
          </cell>
          <cell r="AX292" t="str">
            <v>STOCKBRIDGE</v>
          </cell>
          <cell r="BB292">
            <v>0</v>
          </cell>
          <cell r="BE292">
            <v>0</v>
          </cell>
          <cell r="BF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M292">
            <v>0</v>
          </cell>
          <cell r="BN292">
            <v>0</v>
          </cell>
          <cell r="BQ292">
            <v>-283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76</v>
          </cell>
          <cell r="E293">
            <v>910179</v>
          </cell>
          <cell r="F293">
            <v>67378</v>
          </cell>
          <cell r="G293">
            <v>977557</v>
          </cell>
          <cell r="I293">
            <v>0</v>
          </cell>
          <cell r="J293">
            <v>0.40089188895714739</v>
          </cell>
          <cell r="K293">
            <v>67378</v>
          </cell>
          <cell r="L293">
            <v>67378</v>
          </cell>
          <cell r="N293">
            <v>910179</v>
          </cell>
          <cell r="P293">
            <v>0</v>
          </cell>
          <cell r="Q293">
            <v>0</v>
          </cell>
          <cell r="R293">
            <v>67378</v>
          </cell>
          <cell r="S293">
            <v>67378</v>
          </cell>
          <cell r="U293">
            <v>168070.25</v>
          </cell>
          <cell r="V293">
            <v>0</v>
          </cell>
          <cell r="W293">
            <v>284</v>
          </cell>
          <cell r="X293">
            <v>76</v>
          </cell>
          <cell r="Y293">
            <v>910179</v>
          </cell>
          <cell r="Z293">
            <v>0</v>
          </cell>
          <cell r="AA293">
            <v>910179</v>
          </cell>
          <cell r="AB293">
            <v>67378</v>
          </cell>
          <cell r="AC293">
            <v>977557</v>
          </cell>
          <cell r="AD293">
            <v>0</v>
          </cell>
          <cell r="AE293">
            <v>0</v>
          </cell>
          <cell r="AF293">
            <v>0</v>
          </cell>
          <cell r="AG293">
            <v>977557</v>
          </cell>
          <cell r="AI293">
            <v>284</v>
          </cell>
          <cell r="AJ293">
            <v>284</v>
          </cell>
          <cell r="AK293" t="str">
            <v>STONEHAM</v>
          </cell>
          <cell r="AL293">
            <v>910179</v>
          </cell>
          <cell r="AM293">
            <v>922066</v>
          </cell>
          <cell r="AN293">
            <v>0</v>
          </cell>
          <cell r="AO293">
            <v>47605.25</v>
          </cell>
          <cell r="AP293">
            <v>24686.25</v>
          </cell>
          <cell r="AQ293">
            <v>0</v>
          </cell>
          <cell r="AR293">
            <v>28400.75</v>
          </cell>
          <cell r="AS293">
            <v>0</v>
          </cell>
          <cell r="AT293">
            <v>100692.25</v>
          </cell>
          <cell r="AU293">
            <v>0</v>
          </cell>
          <cell r="AW293">
            <v>284</v>
          </cell>
          <cell r="AX293" t="str">
            <v>STONEHAM</v>
          </cell>
          <cell r="BB293">
            <v>0</v>
          </cell>
          <cell r="BE293">
            <v>0</v>
          </cell>
          <cell r="BF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M293">
            <v>0</v>
          </cell>
          <cell r="BN293">
            <v>0</v>
          </cell>
          <cell r="BQ293">
            <v>-284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80</v>
          </cell>
          <cell r="E294">
            <v>903110</v>
          </cell>
          <cell r="F294">
            <v>71265</v>
          </cell>
          <cell r="G294">
            <v>974375</v>
          </cell>
          <cell r="I294">
            <v>81894.202292516798</v>
          </cell>
          <cell r="J294">
            <v>0.51694510144211692</v>
          </cell>
          <cell r="K294">
            <v>71265</v>
          </cell>
          <cell r="L294">
            <v>153159.2022925168</v>
          </cell>
          <cell r="N294">
            <v>821215.79770748317</v>
          </cell>
          <cell r="P294">
            <v>0</v>
          </cell>
          <cell r="Q294">
            <v>81894.202292516798</v>
          </cell>
          <cell r="R294">
            <v>71265</v>
          </cell>
          <cell r="S294">
            <v>153159.2022925168</v>
          </cell>
          <cell r="U294">
            <v>296277.5</v>
          </cell>
          <cell r="V294">
            <v>0</v>
          </cell>
          <cell r="W294">
            <v>285</v>
          </cell>
          <cell r="X294">
            <v>80</v>
          </cell>
          <cell r="Y294">
            <v>903110</v>
          </cell>
          <cell r="Z294">
            <v>0</v>
          </cell>
          <cell r="AA294">
            <v>903110</v>
          </cell>
          <cell r="AB294">
            <v>71265</v>
          </cell>
          <cell r="AC294">
            <v>974375</v>
          </cell>
          <cell r="AD294">
            <v>0</v>
          </cell>
          <cell r="AE294">
            <v>0</v>
          </cell>
          <cell r="AF294">
            <v>0</v>
          </cell>
          <cell r="AG294">
            <v>974375</v>
          </cell>
          <cell r="AI294">
            <v>285</v>
          </cell>
          <cell r="AJ294">
            <v>285</v>
          </cell>
          <cell r="AK294" t="str">
            <v>STOUGHTON</v>
          </cell>
          <cell r="AL294">
            <v>903110</v>
          </cell>
          <cell r="AM294">
            <v>821048</v>
          </cell>
          <cell r="AN294">
            <v>82062</v>
          </cell>
          <cell r="AO294">
            <v>72584.75</v>
          </cell>
          <cell r="AP294">
            <v>38006.5</v>
          </cell>
          <cell r="AQ294">
            <v>24383.75</v>
          </cell>
          <cell r="AR294">
            <v>7975.5</v>
          </cell>
          <cell r="AS294">
            <v>0</v>
          </cell>
          <cell r="AT294">
            <v>225012.5</v>
          </cell>
          <cell r="AU294">
            <v>81894.202292516798</v>
          </cell>
          <cell r="AW294">
            <v>285</v>
          </cell>
          <cell r="AX294" t="str">
            <v>STOUGHTON</v>
          </cell>
          <cell r="BB294">
            <v>0</v>
          </cell>
          <cell r="BE294">
            <v>0</v>
          </cell>
          <cell r="BF294">
            <v>0</v>
          </cell>
          <cell r="BH294">
            <v>0</v>
          </cell>
          <cell r="BI294">
            <v>82062</v>
          </cell>
          <cell r="BJ294">
            <v>82062</v>
          </cell>
          <cell r="BK294">
            <v>0</v>
          </cell>
          <cell r="BM294">
            <v>0</v>
          </cell>
          <cell r="BN294">
            <v>0</v>
          </cell>
          <cell r="BQ294">
            <v>-285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I295">
            <v>0</v>
          </cell>
          <cell r="J295" t="str">
            <v/>
          </cell>
          <cell r="K295">
            <v>0</v>
          </cell>
          <cell r="L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W295">
            <v>286</v>
          </cell>
          <cell r="AI295">
            <v>286</v>
          </cell>
          <cell r="AJ295">
            <v>286</v>
          </cell>
          <cell r="AK295" t="str">
            <v>STOW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W295">
            <v>286</v>
          </cell>
          <cell r="AX295" t="str">
            <v>STOW</v>
          </cell>
          <cell r="BB295">
            <v>0</v>
          </cell>
          <cell r="BE295">
            <v>0</v>
          </cell>
          <cell r="BF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M295">
            <v>0</v>
          </cell>
          <cell r="BN295">
            <v>0</v>
          </cell>
          <cell r="BQ295">
            <v>-286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I296">
            <v>0</v>
          </cell>
          <cell r="J296" t="str">
            <v/>
          </cell>
          <cell r="K296">
            <v>0</v>
          </cell>
          <cell r="L296">
            <v>0</v>
          </cell>
          <cell r="N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287</v>
          </cell>
          <cell r="AI296">
            <v>287</v>
          </cell>
          <cell r="AJ296">
            <v>287</v>
          </cell>
          <cell r="AK296" t="str">
            <v>STURBRIDGE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W296">
            <v>287</v>
          </cell>
          <cell r="AX296" t="str">
            <v>STURBRIDGE</v>
          </cell>
          <cell r="BB296">
            <v>0</v>
          </cell>
          <cell r="BE296">
            <v>0</v>
          </cell>
          <cell r="BF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M296">
            <v>0</v>
          </cell>
          <cell r="BN296">
            <v>0</v>
          </cell>
          <cell r="BQ296">
            <v>-287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5</v>
          </cell>
          <cell r="E297">
            <v>59625</v>
          </cell>
          <cell r="F297">
            <v>4385</v>
          </cell>
          <cell r="G297">
            <v>64010</v>
          </cell>
          <cell r="I297">
            <v>48062.521954252894</v>
          </cell>
          <cell r="J297">
            <v>0.8659636584235727</v>
          </cell>
          <cell r="K297">
            <v>4385</v>
          </cell>
          <cell r="L297">
            <v>52447.521954252894</v>
          </cell>
          <cell r="N297">
            <v>11562.478045747106</v>
          </cell>
          <cell r="P297">
            <v>0</v>
          </cell>
          <cell r="Q297">
            <v>48062.521954252894</v>
          </cell>
          <cell r="R297">
            <v>4385</v>
          </cell>
          <cell r="S297">
            <v>52447.521954252894</v>
          </cell>
          <cell r="U297">
            <v>60565.5</v>
          </cell>
          <cell r="V297">
            <v>0</v>
          </cell>
          <cell r="W297">
            <v>288</v>
          </cell>
          <cell r="X297">
            <v>5</v>
          </cell>
          <cell r="Y297">
            <v>59625</v>
          </cell>
          <cell r="Z297">
            <v>0</v>
          </cell>
          <cell r="AA297">
            <v>59625</v>
          </cell>
          <cell r="AB297">
            <v>4385</v>
          </cell>
          <cell r="AC297">
            <v>64010</v>
          </cell>
          <cell r="AD297">
            <v>0</v>
          </cell>
          <cell r="AE297">
            <v>0</v>
          </cell>
          <cell r="AF297">
            <v>0</v>
          </cell>
          <cell r="AG297">
            <v>64010</v>
          </cell>
          <cell r="AI297">
            <v>288</v>
          </cell>
          <cell r="AJ297">
            <v>288</v>
          </cell>
          <cell r="AK297" t="str">
            <v>SUDBURY</v>
          </cell>
          <cell r="AL297">
            <v>59625</v>
          </cell>
          <cell r="AM297">
            <v>11464</v>
          </cell>
          <cell r="AN297">
            <v>48161</v>
          </cell>
          <cell r="AO297">
            <v>0</v>
          </cell>
          <cell r="AP297">
            <v>0</v>
          </cell>
          <cell r="AQ297">
            <v>0</v>
          </cell>
          <cell r="AR297">
            <v>8019.5</v>
          </cell>
          <cell r="AS297">
            <v>0</v>
          </cell>
          <cell r="AT297">
            <v>56180.5</v>
          </cell>
          <cell r="AU297">
            <v>48062.521954252894</v>
          </cell>
          <cell r="AW297">
            <v>288</v>
          </cell>
          <cell r="AX297" t="str">
            <v>SUDBURY</v>
          </cell>
          <cell r="BB297">
            <v>0</v>
          </cell>
          <cell r="BE297">
            <v>0</v>
          </cell>
          <cell r="BF297">
            <v>0</v>
          </cell>
          <cell r="BH297">
            <v>0</v>
          </cell>
          <cell r="BI297">
            <v>48161</v>
          </cell>
          <cell r="BJ297">
            <v>48161</v>
          </cell>
          <cell r="BK297">
            <v>0</v>
          </cell>
          <cell r="BM297">
            <v>0</v>
          </cell>
          <cell r="BN297">
            <v>0</v>
          </cell>
          <cell r="BQ297">
            <v>-288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4</v>
          </cell>
          <cell r="E298">
            <v>53814</v>
          </cell>
          <cell r="F298">
            <v>3572</v>
          </cell>
          <cell r="G298">
            <v>57386</v>
          </cell>
          <cell r="I298">
            <v>28235.147394191925</v>
          </cell>
          <cell r="J298">
            <v>0.8521331331411176</v>
          </cell>
          <cell r="K298">
            <v>3572</v>
          </cell>
          <cell r="L298">
            <v>31807.147394191925</v>
          </cell>
          <cell r="N298">
            <v>25578.852605808075</v>
          </cell>
          <cell r="P298">
            <v>0</v>
          </cell>
          <cell r="Q298">
            <v>28235.147394191925</v>
          </cell>
          <cell r="R298">
            <v>3572</v>
          </cell>
          <cell r="S298">
            <v>31807.147394191925</v>
          </cell>
          <cell r="U298">
            <v>37326.5</v>
          </cell>
          <cell r="V298">
            <v>0</v>
          </cell>
          <cell r="W298">
            <v>289</v>
          </cell>
          <cell r="X298">
            <v>4</v>
          </cell>
          <cell r="Y298">
            <v>53814</v>
          </cell>
          <cell r="Z298">
            <v>0</v>
          </cell>
          <cell r="AA298">
            <v>53814</v>
          </cell>
          <cell r="AB298">
            <v>3572</v>
          </cell>
          <cell r="AC298">
            <v>57386</v>
          </cell>
          <cell r="AD298">
            <v>0</v>
          </cell>
          <cell r="AE298">
            <v>0</v>
          </cell>
          <cell r="AF298">
            <v>0</v>
          </cell>
          <cell r="AG298">
            <v>57386</v>
          </cell>
          <cell r="AI298">
            <v>289</v>
          </cell>
          <cell r="AJ298">
            <v>289</v>
          </cell>
          <cell r="AK298" t="str">
            <v>SUNDERLAND</v>
          </cell>
          <cell r="AL298">
            <v>53814</v>
          </cell>
          <cell r="AM298">
            <v>25521</v>
          </cell>
          <cell r="AN298">
            <v>28293</v>
          </cell>
          <cell r="AO298">
            <v>3285.75</v>
          </cell>
          <cell r="AP298">
            <v>36.75</v>
          </cell>
          <cell r="AQ298">
            <v>0</v>
          </cell>
          <cell r="AR298">
            <v>2139</v>
          </cell>
          <cell r="AS298">
            <v>0</v>
          </cell>
          <cell r="AT298">
            <v>33754.5</v>
          </cell>
          <cell r="AU298">
            <v>28235.147394191925</v>
          </cell>
          <cell r="AW298">
            <v>289</v>
          </cell>
          <cell r="AX298" t="str">
            <v>SUNDERLAND</v>
          </cell>
          <cell r="BB298">
            <v>0</v>
          </cell>
          <cell r="BE298">
            <v>0</v>
          </cell>
          <cell r="BF298">
            <v>0</v>
          </cell>
          <cell r="BH298">
            <v>0</v>
          </cell>
          <cell r="BI298">
            <v>28293</v>
          </cell>
          <cell r="BJ298">
            <v>28293</v>
          </cell>
          <cell r="BK298">
            <v>0</v>
          </cell>
          <cell r="BM298">
            <v>0</v>
          </cell>
          <cell r="BN298">
            <v>0</v>
          </cell>
          <cell r="BQ298">
            <v>-289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>
            <v>0</v>
          </cell>
          <cell r="J299" t="str">
            <v/>
          </cell>
          <cell r="K299">
            <v>0</v>
          </cell>
          <cell r="L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290</v>
          </cell>
          <cell r="AI299">
            <v>290</v>
          </cell>
          <cell r="AJ299">
            <v>290</v>
          </cell>
          <cell r="AK299" t="str">
            <v>SUTTON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W299">
            <v>290</v>
          </cell>
          <cell r="AX299" t="str">
            <v>SUTTON</v>
          </cell>
          <cell r="BB299">
            <v>0</v>
          </cell>
          <cell r="BE299">
            <v>0</v>
          </cell>
          <cell r="BF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M299">
            <v>0</v>
          </cell>
          <cell r="BN299">
            <v>0</v>
          </cell>
          <cell r="BQ299">
            <v>-290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13</v>
          </cell>
          <cell r="E300">
            <v>152356</v>
          </cell>
          <cell r="F300">
            <v>11608</v>
          </cell>
          <cell r="G300">
            <v>163964</v>
          </cell>
          <cell r="I300">
            <v>0</v>
          </cell>
          <cell r="J300">
            <v>0.41701393878430809</v>
          </cell>
          <cell r="K300">
            <v>11608</v>
          </cell>
          <cell r="L300">
            <v>11608</v>
          </cell>
          <cell r="N300">
            <v>152356</v>
          </cell>
          <cell r="P300">
            <v>0</v>
          </cell>
          <cell r="Q300">
            <v>0</v>
          </cell>
          <cell r="R300">
            <v>11608</v>
          </cell>
          <cell r="S300">
            <v>11608</v>
          </cell>
          <cell r="U300">
            <v>27836</v>
          </cell>
          <cell r="V300">
            <v>0</v>
          </cell>
          <cell r="W300">
            <v>291</v>
          </cell>
          <cell r="X300">
            <v>13</v>
          </cell>
          <cell r="Y300">
            <v>152356</v>
          </cell>
          <cell r="Z300">
            <v>0</v>
          </cell>
          <cell r="AA300">
            <v>152356</v>
          </cell>
          <cell r="AB300">
            <v>11608</v>
          </cell>
          <cell r="AC300">
            <v>163964</v>
          </cell>
          <cell r="AD300">
            <v>0</v>
          </cell>
          <cell r="AE300">
            <v>0</v>
          </cell>
          <cell r="AF300">
            <v>0</v>
          </cell>
          <cell r="AG300">
            <v>163964</v>
          </cell>
          <cell r="AI300">
            <v>291</v>
          </cell>
          <cell r="AJ300">
            <v>291</v>
          </cell>
          <cell r="AK300" t="str">
            <v>SWAMPSCOTT</v>
          </cell>
          <cell r="AL300">
            <v>152356</v>
          </cell>
          <cell r="AM300">
            <v>166501</v>
          </cell>
          <cell r="AN300">
            <v>0</v>
          </cell>
          <cell r="AO300">
            <v>0</v>
          </cell>
          <cell r="AP300">
            <v>0</v>
          </cell>
          <cell r="AQ300">
            <v>16228</v>
          </cell>
          <cell r="AR300">
            <v>0</v>
          </cell>
          <cell r="AS300">
            <v>0</v>
          </cell>
          <cell r="AT300">
            <v>16228</v>
          </cell>
          <cell r="AU300">
            <v>0</v>
          </cell>
          <cell r="AW300">
            <v>291</v>
          </cell>
          <cell r="AX300" t="str">
            <v>SWAMPSCOTT</v>
          </cell>
          <cell r="BB300">
            <v>0</v>
          </cell>
          <cell r="BE300">
            <v>0</v>
          </cell>
          <cell r="BF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M300">
            <v>0</v>
          </cell>
          <cell r="BN300">
            <v>0</v>
          </cell>
          <cell r="BQ300">
            <v>-291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</v>
          </cell>
          <cell r="E301">
            <v>81711</v>
          </cell>
          <cell r="F301">
            <v>6251</v>
          </cell>
          <cell r="G301">
            <v>87962</v>
          </cell>
          <cell r="I301">
            <v>0</v>
          </cell>
          <cell r="J301">
            <v>0.31652235556230696</v>
          </cell>
          <cell r="K301">
            <v>6251</v>
          </cell>
          <cell r="L301">
            <v>6251</v>
          </cell>
          <cell r="N301">
            <v>81711</v>
          </cell>
          <cell r="P301">
            <v>0</v>
          </cell>
          <cell r="Q301">
            <v>0</v>
          </cell>
          <cell r="R301">
            <v>6251</v>
          </cell>
          <cell r="S301">
            <v>6251</v>
          </cell>
          <cell r="U301">
            <v>19749</v>
          </cell>
          <cell r="V301">
            <v>0</v>
          </cell>
          <cell r="W301">
            <v>292</v>
          </cell>
          <cell r="X301">
            <v>7</v>
          </cell>
          <cell r="Y301">
            <v>81711</v>
          </cell>
          <cell r="Z301">
            <v>0</v>
          </cell>
          <cell r="AA301">
            <v>81711</v>
          </cell>
          <cell r="AB301">
            <v>6251</v>
          </cell>
          <cell r="AC301">
            <v>87962</v>
          </cell>
          <cell r="AD301">
            <v>0</v>
          </cell>
          <cell r="AE301">
            <v>0</v>
          </cell>
          <cell r="AF301">
            <v>0</v>
          </cell>
          <cell r="AG301">
            <v>87962</v>
          </cell>
          <cell r="AI301">
            <v>292</v>
          </cell>
          <cell r="AJ301">
            <v>292</v>
          </cell>
          <cell r="AK301" t="str">
            <v>SWANSEA</v>
          </cell>
          <cell r="AL301">
            <v>81711</v>
          </cell>
          <cell r="AM301">
            <v>82754</v>
          </cell>
          <cell r="AN301">
            <v>0</v>
          </cell>
          <cell r="AO301">
            <v>4248.5</v>
          </cell>
          <cell r="AP301">
            <v>0</v>
          </cell>
          <cell r="AQ301">
            <v>3364</v>
          </cell>
          <cell r="AR301">
            <v>5885.5</v>
          </cell>
          <cell r="AS301">
            <v>0</v>
          </cell>
          <cell r="AT301">
            <v>13498</v>
          </cell>
          <cell r="AU301">
            <v>0</v>
          </cell>
          <cell r="AW301">
            <v>292</v>
          </cell>
          <cell r="AX301" t="str">
            <v>SWANSEA</v>
          </cell>
          <cell r="BB301">
            <v>0</v>
          </cell>
          <cell r="BE301">
            <v>0</v>
          </cell>
          <cell r="BF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M301">
            <v>0</v>
          </cell>
          <cell r="BN301">
            <v>0</v>
          </cell>
          <cell r="BQ301">
            <v>-292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11</v>
          </cell>
          <cell r="E302">
            <v>97009</v>
          </cell>
          <cell r="F302">
            <v>9823</v>
          </cell>
          <cell r="G302">
            <v>106832</v>
          </cell>
          <cell r="I302">
            <v>0</v>
          </cell>
          <cell r="J302">
            <v>0.25885763225508929</v>
          </cell>
          <cell r="K302">
            <v>9823</v>
          </cell>
          <cell r="L302">
            <v>9823</v>
          </cell>
          <cell r="N302">
            <v>97009</v>
          </cell>
          <cell r="P302">
            <v>0</v>
          </cell>
          <cell r="Q302">
            <v>0</v>
          </cell>
          <cell r="R302">
            <v>9823</v>
          </cell>
          <cell r="S302">
            <v>9823</v>
          </cell>
          <cell r="U302">
            <v>37947.5</v>
          </cell>
          <cell r="V302">
            <v>0</v>
          </cell>
          <cell r="W302">
            <v>293</v>
          </cell>
          <cell r="X302">
            <v>11</v>
          </cell>
          <cell r="Y302">
            <v>97009</v>
          </cell>
          <cell r="Z302">
            <v>0</v>
          </cell>
          <cell r="AA302">
            <v>97009</v>
          </cell>
          <cell r="AB302">
            <v>9823</v>
          </cell>
          <cell r="AC302">
            <v>106832</v>
          </cell>
          <cell r="AD302">
            <v>0</v>
          </cell>
          <cell r="AE302">
            <v>0</v>
          </cell>
          <cell r="AF302">
            <v>0</v>
          </cell>
          <cell r="AG302">
            <v>106832</v>
          </cell>
          <cell r="AI302">
            <v>293</v>
          </cell>
          <cell r="AJ302">
            <v>293</v>
          </cell>
          <cell r="AK302" t="str">
            <v>TAUNTON</v>
          </cell>
          <cell r="AL302">
            <v>97009</v>
          </cell>
          <cell r="AM302">
            <v>133499</v>
          </cell>
          <cell r="AN302">
            <v>0</v>
          </cell>
          <cell r="AO302">
            <v>15889.25</v>
          </cell>
          <cell r="AP302">
            <v>191.75</v>
          </cell>
          <cell r="AQ302">
            <v>6259.75</v>
          </cell>
          <cell r="AR302">
            <v>5783.75</v>
          </cell>
          <cell r="AS302">
            <v>0</v>
          </cell>
          <cell r="AT302">
            <v>28124.5</v>
          </cell>
          <cell r="AU302">
            <v>0</v>
          </cell>
          <cell r="AW302">
            <v>293</v>
          </cell>
          <cell r="AX302" t="str">
            <v>TAUNTON</v>
          </cell>
          <cell r="BB302">
            <v>0</v>
          </cell>
          <cell r="BE302">
            <v>0</v>
          </cell>
          <cell r="BF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M302">
            <v>0</v>
          </cell>
          <cell r="BN302">
            <v>0</v>
          </cell>
          <cell r="BQ302">
            <v>-293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I303">
            <v>0</v>
          </cell>
          <cell r="J303" t="str">
            <v/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294</v>
          </cell>
          <cell r="AI303">
            <v>294</v>
          </cell>
          <cell r="AJ303">
            <v>294</v>
          </cell>
          <cell r="AK303" t="str">
            <v>TEMPLETON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W303">
            <v>294</v>
          </cell>
          <cell r="AX303" t="str">
            <v>TEMPLETON</v>
          </cell>
          <cell r="BB303">
            <v>0</v>
          </cell>
          <cell r="BE303">
            <v>0</v>
          </cell>
          <cell r="BF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M303">
            <v>0</v>
          </cell>
          <cell r="BN303">
            <v>0</v>
          </cell>
          <cell r="BQ303">
            <v>-294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80</v>
          </cell>
          <cell r="E304">
            <v>942509</v>
          </cell>
          <cell r="F304">
            <v>71286</v>
          </cell>
          <cell r="G304">
            <v>1013795</v>
          </cell>
          <cell r="I304">
            <v>0</v>
          </cell>
          <cell r="J304">
            <v>0.42108558635721921</v>
          </cell>
          <cell r="K304">
            <v>71286</v>
          </cell>
          <cell r="L304">
            <v>71286</v>
          </cell>
          <cell r="N304">
            <v>942509</v>
          </cell>
          <cell r="P304">
            <v>0</v>
          </cell>
          <cell r="Q304">
            <v>0</v>
          </cell>
          <cell r="R304">
            <v>71286</v>
          </cell>
          <cell r="S304">
            <v>71286</v>
          </cell>
          <cell r="U304">
            <v>169291</v>
          </cell>
          <cell r="V304">
            <v>0</v>
          </cell>
          <cell r="W304">
            <v>295</v>
          </cell>
          <cell r="X304">
            <v>80</v>
          </cell>
          <cell r="Y304">
            <v>942509</v>
          </cell>
          <cell r="Z304">
            <v>0</v>
          </cell>
          <cell r="AA304">
            <v>942509</v>
          </cell>
          <cell r="AB304">
            <v>71286</v>
          </cell>
          <cell r="AC304">
            <v>1013795</v>
          </cell>
          <cell r="AD304">
            <v>0</v>
          </cell>
          <cell r="AE304">
            <v>0</v>
          </cell>
          <cell r="AF304">
            <v>0</v>
          </cell>
          <cell r="AG304">
            <v>1013795</v>
          </cell>
          <cell r="AI304">
            <v>295</v>
          </cell>
          <cell r="AJ304">
            <v>295</v>
          </cell>
          <cell r="AK304" t="str">
            <v>TEWKSBURY</v>
          </cell>
          <cell r="AL304">
            <v>942509</v>
          </cell>
          <cell r="AM304">
            <v>955788</v>
          </cell>
          <cell r="AN304">
            <v>0</v>
          </cell>
          <cell r="AO304">
            <v>28672</v>
          </cell>
          <cell r="AP304">
            <v>37910.5</v>
          </cell>
          <cell r="AQ304">
            <v>0</v>
          </cell>
          <cell r="AR304">
            <v>31422.5</v>
          </cell>
          <cell r="AS304">
            <v>0</v>
          </cell>
          <cell r="AT304">
            <v>98005</v>
          </cell>
          <cell r="AU304">
            <v>0</v>
          </cell>
          <cell r="AW304">
            <v>295</v>
          </cell>
          <cell r="AX304" t="str">
            <v>TEWKSBURY</v>
          </cell>
          <cell r="BB304">
            <v>0</v>
          </cell>
          <cell r="BE304">
            <v>0</v>
          </cell>
          <cell r="BF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M304">
            <v>0</v>
          </cell>
          <cell r="BN304">
            <v>0</v>
          </cell>
          <cell r="BQ304">
            <v>-295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34</v>
          </cell>
          <cell r="E305">
            <v>689452</v>
          </cell>
          <cell r="F305">
            <v>30362</v>
          </cell>
          <cell r="G305">
            <v>719814</v>
          </cell>
          <cell r="I305">
            <v>88959.725338884411</v>
          </cell>
          <cell r="J305">
            <v>0.82437384619131182</v>
          </cell>
          <cell r="K305">
            <v>30362</v>
          </cell>
          <cell r="L305">
            <v>119321.72533888441</v>
          </cell>
          <cell r="N305">
            <v>600492.2746611156</v>
          </cell>
          <cell r="P305">
            <v>0</v>
          </cell>
          <cell r="Q305">
            <v>88959.725338884411</v>
          </cell>
          <cell r="R305">
            <v>30362</v>
          </cell>
          <cell r="S305">
            <v>119321.72533888441</v>
          </cell>
          <cell r="U305">
            <v>144742.25</v>
          </cell>
          <cell r="V305">
            <v>0</v>
          </cell>
          <cell r="W305">
            <v>296</v>
          </cell>
          <cell r="X305">
            <v>34</v>
          </cell>
          <cell r="Y305">
            <v>689452</v>
          </cell>
          <cell r="Z305">
            <v>0</v>
          </cell>
          <cell r="AA305">
            <v>689452</v>
          </cell>
          <cell r="AB305">
            <v>30362</v>
          </cell>
          <cell r="AC305">
            <v>719814</v>
          </cell>
          <cell r="AD305">
            <v>0</v>
          </cell>
          <cell r="AE305">
            <v>0</v>
          </cell>
          <cell r="AF305">
            <v>0</v>
          </cell>
          <cell r="AG305">
            <v>719814</v>
          </cell>
          <cell r="AI305">
            <v>296</v>
          </cell>
          <cell r="AJ305">
            <v>296</v>
          </cell>
          <cell r="AK305" t="str">
            <v>TISBURY</v>
          </cell>
          <cell r="AL305">
            <v>689452</v>
          </cell>
          <cell r="AM305">
            <v>600310</v>
          </cell>
          <cell r="AN305">
            <v>89142</v>
          </cell>
          <cell r="AO305">
            <v>4895</v>
          </cell>
          <cell r="AP305">
            <v>0</v>
          </cell>
          <cell r="AQ305">
            <v>15883.25</v>
          </cell>
          <cell r="AR305">
            <v>4460</v>
          </cell>
          <cell r="AS305">
            <v>0</v>
          </cell>
          <cell r="AT305">
            <v>114380.25</v>
          </cell>
          <cell r="AU305">
            <v>88959.725338884411</v>
          </cell>
          <cell r="AW305">
            <v>296</v>
          </cell>
          <cell r="AX305" t="str">
            <v>TISBURY</v>
          </cell>
          <cell r="BB305">
            <v>0</v>
          </cell>
          <cell r="BE305">
            <v>0</v>
          </cell>
          <cell r="BF305">
            <v>0</v>
          </cell>
          <cell r="BH305">
            <v>0</v>
          </cell>
          <cell r="BI305">
            <v>89142</v>
          </cell>
          <cell r="BJ305">
            <v>89142</v>
          </cell>
          <cell r="BK305">
            <v>0</v>
          </cell>
          <cell r="BM305">
            <v>0</v>
          </cell>
          <cell r="BN305">
            <v>0</v>
          </cell>
          <cell r="BQ305">
            <v>-296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I306">
            <v>0</v>
          </cell>
          <cell r="J306" t="str">
            <v/>
          </cell>
          <cell r="K306">
            <v>0</v>
          </cell>
          <cell r="L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W306">
            <v>297</v>
          </cell>
          <cell r="AI306">
            <v>297</v>
          </cell>
          <cell r="AJ306">
            <v>297</v>
          </cell>
          <cell r="AK306" t="str">
            <v>TOLLAND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W306">
            <v>297</v>
          </cell>
          <cell r="AX306" t="str">
            <v>TOLLAND</v>
          </cell>
          <cell r="BB306">
            <v>0</v>
          </cell>
          <cell r="BE306">
            <v>0</v>
          </cell>
          <cell r="BF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M306">
            <v>0</v>
          </cell>
          <cell r="BN306">
            <v>0</v>
          </cell>
          <cell r="BQ306">
            <v>-297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1</v>
          </cell>
          <cell r="E307">
            <v>13875</v>
          </cell>
          <cell r="F307">
            <v>893</v>
          </cell>
          <cell r="G307">
            <v>14768</v>
          </cell>
          <cell r="I307">
            <v>13846.62885146195</v>
          </cell>
          <cell r="J307">
            <v>0.99807887672412987</v>
          </cell>
          <cell r="K307">
            <v>893</v>
          </cell>
          <cell r="L307">
            <v>14739.62885146195</v>
          </cell>
          <cell r="N307">
            <v>28.371148538049965</v>
          </cell>
          <cell r="P307">
            <v>0</v>
          </cell>
          <cell r="Q307">
            <v>13846.62885146195</v>
          </cell>
          <cell r="R307">
            <v>893</v>
          </cell>
          <cell r="S307">
            <v>14739.62885146195</v>
          </cell>
          <cell r="U307">
            <v>14768</v>
          </cell>
          <cell r="V307">
            <v>0</v>
          </cell>
          <cell r="W307">
            <v>298</v>
          </cell>
          <cell r="X307">
            <v>1</v>
          </cell>
          <cell r="Y307">
            <v>13875</v>
          </cell>
          <cell r="Z307">
            <v>0</v>
          </cell>
          <cell r="AA307">
            <v>13875</v>
          </cell>
          <cell r="AB307">
            <v>893</v>
          </cell>
          <cell r="AC307">
            <v>14768</v>
          </cell>
          <cell r="AD307">
            <v>0</v>
          </cell>
          <cell r="AE307">
            <v>0</v>
          </cell>
          <cell r="AF307">
            <v>0</v>
          </cell>
          <cell r="AG307">
            <v>14768</v>
          </cell>
          <cell r="AI307">
            <v>298</v>
          </cell>
          <cell r="AJ307">
            <v>298</v>
          </cell>
          <cell r="AK307" t="str">
            <v>TOPSFIELD</v>
          </cell>
          <cell r="AL307">
            <v>13875</v>
          </cell>
          <cell r="AM307">
            <v>0</v>
          </cell>
          <cell r="AN307">
            <v>13875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13875</v>
          </cell>
          <cell r="AU307">
            <v>13846.62885146195</v>
          </cell>
          <cell r="AW307">
            <v>298</v>
          </cell>
          <cell r="AX307" t="str">
            <v>TOPSFIELD</v>
          </cell>
          <cell r="BB307">
            <v>0</v>
          </cell>
          <cell r="BE307">
            <v>0</v>
          </cell>
          <cell r="BF307">
            <v>0</v>
          </cell>
          <cell r="BH307">
            <v>0</v>
          </cell>
          <cell r="BI307">
            <v>13875</v>
          </cell>
          <cell r="BJ307">
            <v>13875</v>
          </cell>
          <cell r="BK307">
            <v>0</v>
          </cell>
          <cell r="BM307">
            <v>0</v>
          </cell>
          <cell r="BN307">
            <v>0</v>
          </cell>
          <cell r="BQ307">
            <v>-298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I308">
            <v>0</v>
          </cell>
          <cell r="J308" t="str">
            <v/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299</v>
          </cell>
          <cell r="AI308">
            <v>299</v>
          </cell>
          <cell r="AJ308">
            <v>299</v>
          </cell>
          <cell r="AK308" t="str">
            <v>TOWNSEND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W308">
            <v>299</v>
          </cell>
          <cell r="AX308" t="str">
            <v>TOWNSEND</v>
          </cell>
          <cell r="BB308">
            <v>0</v>
          </cell>
          <cell r="BE308">
            <v>0</v>
          </cell>
          <cell r="BF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M308">
            <v>0</v>
          </cell>
          <cell r="BN308">
            <v>0</v>
          </cell>
          <cell r="BQ308">
            <v>-299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4</v>
          </cell>
          <cell r="E309">
            <v>94864</v>
          </cell>
          <cell r="F309">
            <v>3572</v>
          </cell>
          <cell r="G309">
            <v>98436</v>
          </cell>
          <cell r="I309">
            <v>54843.627759347233</v>
          </cell>
          <cell r="J309">
            <v>0.85027859929837646</v>
          </cell>
          <cell r="K309">
            <v>3572</v>
          </cell>
          <cell r="L309">
            <v>58415.627759347233</v>
          </cell>
          <cell r="N309">
            <v>40020.372240652767</v>
          </cell>
          <cell r="P309">
            <v>0</v>
          </cell>
          <cell r="Q309">
            <v>54843.627759347233</v>
          </cell>
          <cell r="R309">
            <v>3572</v>
          </cell>
          <cell r="S309">
            <v>58415.627759347233</v>
          </cell>
          <cell r="U309">
            <v>68701.75</v>
          </cell>
          <cell r="V309">
            <v>0</v>
          </cell>
          <cell r="W309">
            <v>300</v>
          </cell>
          <cell r="X309">
            <v>4</v>
          </cell>
          <cell r="Y309">
            <v>94864</v>
          </cell>
          <cell r="Z309">
            <v>0</v>
          </cell>
          <cell r="AA309">
            <v>94864</v>
          </cell>
          <cell r="AB309">
            <v>3572</v>
          </cell>
          <cell r="AC309">
            <v>98436</v>
          </cell>
          <cell r="AD309">
            <v>0</v>
          </cell>
          <cell r="AE309">
            <v>0</v>
          </cell>
          <cell r="AF309">
            <v>0</v>
          </cell>
          <cell r="AG309">
            <v>98436</v>
          </cell>
          <cell r="AI309">
            <v>300</v>
          </cell>
          <cell r="AJ309">
            <v>300</v>
          </cell>
          <cell r="AK309" t="str">
            <v>TRURO</v>
          </cell>
          <cell r="AL309">
            <v>94864</v>
          </cell>
          <cell r="AM309">
            <v>39908</v>
          </cell>
          <cell r="AN309">
            <v>54956</v>
          </cell>
          <cell r="AO309">
            <v>0</v>
          </cell>
          <cell r="AP309">
            <v>0</v>
          </cell>
          <cell r="AQ309">
            <v>0</v>
          </cell>
          <cell r="AR309">
            <v>10173.75</v>
          </cell>
          <cell r="AS309">
            <v>0</v>
          </cell>
          <cell r="AT309">
            <v>65129.75</v>
          </cell>
          <cell r="AU309">
            <v>54843.627759347233</v>
          </cell>
          <cell r="AW309">
            <v>300</v>
          </cell>
          <cell r="AX309" t="str">
            <v>TRURO</v>
          </cell>
          <cell r="BB309">
            <v>0</v>
          </cell>
          <cell r="BE309">
            <v>0</v>
          </cell>
          <cell r="BF309">
            <v>0</v>
          </cell>
          <cell r="BH309">
            <v>0</v>
          </cell>
          <cell r="BI309">
            <v>54956</v>
          </cell>
          <cell r="BJ309">
            <v>54956</v>
          </cell>
          <cell r="BK309">
            <v>0</v>
          </cell>
          <cell r="BM309">
            <v>0</v>
          </cell>
          <cell r="BN309">
            <v>0</v>
          </cell>
          <cell r="BQ309">
            <v>-300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94</v>
          </cell>
          <cell r="E310">
            <v>1095393</v>
          </cell>
          <cell r="F310">
            <v>83942</v>
          </cell>
          <cell r="G310">
            <v>1179335</v>
          </cell>
          <cell r="I310">
            <v>142498.02765407221</v>
          </cell>
          <cell r="J310">
            <v>0.63379180695738468</v>
          </cell>
          <cell r="K310">
            <v>83942</v>
          </cell>
          <cell r="L310">
            <v>226440.02765407221</v>
          </cell>
          <cell r="N310">
            <v>952894.97234592773</v>
          </cell>
          <cell r="P310">
            <v>0</v>
          </cell>
          <cell r="Q310">
            <v>142498.02765407221</v>
          </cell>
          <cell r="R310">
            <v>83942</v>
          </cell>
          <cell r="S310">
            <v>226440.02765407221</v>
          </cell>
          <cell r="U310">
            <v>357278.25</v>
          </cell>
          <cell r="V310">
            <v>0</v>
          </cell>
          <cell r="W310">
            <v>301</v>
          </cell>
          <cell r="X310">
            <v>94</v>
          </cell>
          <cell r="Y310">
            <v>1095393</v>
          </cell>
          <cell r="Z310">
            <v>0</v>
          </cell>
          <cell r="AA310">
            <v>1095393</v>
          </cell>
          <cell r="AB310">
            <v>83942</v>
          </cell>
          <cell r="AC310">
            <v>1179335</v>
          </cell>
          <cell r="AD310">
            <v>0</v>
          </cell>
          <cell r="AE310">
            <v>0</v>
          </cell>
          <cell r="AF310">
            <v>0</v>
          </cell>
          <cell r="AG310">
            <v>1179335</v>
          </cell>
          <cell r="AI310">
            <v>301</v>
          </cell>
          <cell r="AJ310">
            <v>301</v>
          </cell>
          <cell r="AK310" t="str">
            <v>TYNGSBOROUGH</v>
          </cell>
          <cell r="AL310">
            <v>1095393</v>
          </cell>
          <cell r="AM310">
            <v>952603</v>
          </cell>
          <cell r="AN310">
            <v>142790</v>
          </cell>
          <cell r="AO310">
            <v>4213.5</v>
          </cell>
          <cell r="AP310">
            <v>33251.25</v>
          </cell>
          <cell r="AQ310">
            <v>60798.5</v>
          </cell>
          <cell r="AR310">
            <v>32283</v>
          </cell>
          <cell r="AS310">
            <v>0</v>
          </cell>
          <cell r="AT310">
            <v>273336.25</v>
          </cell>
          <cell r="AU310">
            <v>142498.02765407221</v>
          </cell>
          <cell r="AW310">
            <v>301</v>
          </cell>
          <cell r="AX310" t="str">
            <v>TYNGSBOROUGH</v>
          </cell>
          <cell r="BB310">
            <v>0</v>
          </cell>
          <cell r="BE310">
            <v>0</v>
          </cell>
          <cell r="BF310">
            <v>0</v>
          </cell>
          <cell r="BH310">
            <v>0</v>
          </cell>
          <cell r="BI310">
            <v>142790</v>
          </cell>
          <cell r="BJ310">
            <v>142790</v>
          </cell>
          <cell r="BK310">
            <v>0</v>
          </cell>
          <cell r="BM310">
            <v>0</v>
          </cell>
          <cell r="BN310">
            <v>0</v>
          </cell>
          <cell r="BQ310">
            <v>-301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I311">
            <v>0</v>
          </cell>
          <cell r="J311" t="str">
            <v/>
          </cell>
          <cell r="K311">
            <v>0</v>
          </cell>
          <cell r="L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302</v>
          </cell>
          <cell r="AI311">
            <v>302</v>
          </cell>
          <cell r="AJ311">
            <v>302</v>
          </cell>
          <cell r="AK311" t="str">
            <v>TYRINGHAM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W311">
            <v>302</v>
          </cell>
          <cell r="AX311" t="str">
            <v>TYRINGHAM</v>
          </cell>
          <cell r="BB311">
            <v>0</v>
          </cell>
          <cell r="BE311">
            <v>0</v>
          </cell>
          <cell r="BF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M311">
            <v>0</v>
          </cell>
          <cell r="BN311">
            <v>0</v>
          </cell>
          <cell r="BQ311">
            <v>-302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I312">
            <v>0</v>
          </cell>
          <cell r="J312" t="str">
            <v/>
          </cell>
          <cell r="K312">
            <v>0</v>
          </cell>
          <cell r="L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303</v>
          </cell>
          <cell r="AI312">
            <v>303</v>
          </cell>
          <cell r="AJ312">
            <v>303</v>
          </cell>
          <cell r="AK312" t="str">
            <v>UPTON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W312">
            <v>303</v>
          </cell>
          <cell r="AX312" t="str">
            <v>UPTON</v>
          </cell>
          <cell r="BB312">
            <v>0</v>
          </cell>
          <cell r="BE312">
            <v>0</v>
          </cell>
          <cell r="BF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M312">
            <v>0</v>
          </cell>
          <cell r="BN312">
            <v>0</v>
          </cell>
          <cell r="BQ312">
            <v>-303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1</v>
          </cell>
          <cell r="E313">
            <v>10216</v>
          </cell>
          <cell r="F313">
            <v>864</v>
          </cell>
          <cell r="G313">
            <v>11080</v>
          </cell>
          <cell r="I313">
            <v>0</v>
          </cell>
          <cell r="J313">
            <v>0.318232044198895</v>
          </cell>
          <cell r="K313">
            <v>864</v>
          </cell>
          <cell r="L313">
            <v>864</v>
          </cell>
          <cell r="N313">
            <v>10216</v>
          </cell>
          <cell r="P313">
            <v>0</v>
          </cell>
          <cell r="Q313">
            <v>0</v>
          </cell>
          <cell r="R313">
            <v>864</v>
          </cell>
          <cell r="S313">
            <v>864</v>
          </cell>
          <cell r="U313">
            <v>2715</v>
          </cell>
          <cell r="V313">
            <v>0</v>
          </cell>
          <cell r="W313">
            <v>304</v>
          </cell>
          <cell r="X313">
            <v>1</v>
          </cell>
          <cell r="Y313">
            <v>10216</v>
          </cell>
          <cell r="Z313">
            <v>0</v>
          </cell>
          <cell r="AA313">
            <v>10216</v>
          </cell>
          <cell r="AB313">
            <v>864</v>
          </cell>
          <cell r="AC313">
            <v>11080</v>
          </cell>
          <cell r="AD313">
            <v>0</v>
          </cell>
          <cell r="AE313">
            <v>0</v>
          </cell>
          <cell r="AF313">
            <v>0</v>
          </cell>
          <cell r="AG313">
            <v>11080</v>
          </cell>
          <cell r="AI313">
            <v>304</v>
          </cell>
          <cell r="AJ313">
            <v>304</v>
          </cell>
          <cell r="AK313" t="str">
            <v>UXBRIDGE</v>
          </cell>
          <cell r="AL313">
            <v>10216</v>
          </cell>
          <cell r="AM313">
            <v>27427</v>
          </cell>
          <cell r="AN313">
            <v>0</v>
          </cell>
          <cell r="AO313">
            <v>0</v>
          </cell>
          <cell r="AP313">
            <v>0</v>
          </cell>
          <cell r="AQ313">
            <v>1851</v>
          </cell>
          <cell r="AR313">
            <v>0</v>
          </cell>
          <cell r="AS313">
            <v>0</v>
          </cell>
          <cell r="AT313">
            <v>1851</v>
          </cell>
          <cell r="AU313">
            <v>0</v>
          </cell>
          <cell r="AW313">
            <v>304</v>
          </cell>
          <cell r="AX313" t="str">
            <v>UXBRIDGE</v>
          </cell>
          <cell r="BB313">
            <v>0</v>
          </cell>
          <cell r="BE313">
            <v>0</v>
          </cell>
          <cell r="BF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M313">
            <v>0</v>
          </cell>
          <cell r="BN313">
            <v>0</v>
          </cell>
          <cell r="BQ313">
            <v>-304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54</v>
          </cell>
          <cell r="E314">
            <v>601344</v>
          </cell>
          <cell r="F314">
            <v>47972</v>
          </cell>
          <cell r="G314">
            <v>649316</v>
          </cell>
          <cell r="I314">
            <v>0</v>
          </cell>
          <cell r="J314">
            <v>0.57622639696343636</v>
          </cell>
          <cell r="K314">
            <v>47972</v>
          </cell>
          <cell r="L314">
            <v>47972</v>
          </cell>
          <cell r="N314">
            <v>601344</v>
          </cell>
          <cell r="P314">
            <v>0</v>
          </cell>
          <cell r="Q314">
            <v>0</v>
          </cell>
          <cell r="R314">
            <v>47972</v>
          </cell>
          <cell r="S314">
            <v>47972</v>
          </cell>
          <cell r="U314">
            <v>83252</v>
          </cell>
          <cell r="V314">
            <v>0</v>
          </cell>
          <cell r="W314">
            <v>305</v>
          </cell>
          <cell r="X314">
            <v>54</v>
          </cell>
          <cell r="Y314">
            <v>601344</v>
          </cell>
          <cell r="Z314">
            <v>0</v>
          </cell>
          <cell r="AA314">
            <v>601344</v>
          </cell>
          <cell r="AB314">
            <v>47972</v>
          </cell>
          <cell r="AC314">
            <v>649316</v>
          </cell>
          <cell r="AD314">
            <v>0</v>
          </cell>
          <cell r="AE314">
            <v>0</v>
          </cell>
          <cell r="AF314">
            <v>0</v>
          </cell>
          <cell r="AG314">
            <v>649316</v>
          </cell>
          <cell r="AI314">
            <v>305</v>
          </cell>
          <cell r="AJ314">
            <v>305</v>
          </cell>
          <cell r="AK314" t="str">
            <v>WAKEFIELD</v>
          </cell>
          <cell r="AL314">
            <v>601344</v>
          </cell>
          <cell r="AM314">
            <v>644395</v>
          </cell>
          <cell r="AN314">
            <v>0</v>
          </cell>
          <cell r="AO314">
            <v>5939.25</v>
          </cell>
          <cell r="AP314">
            <v>0</v>
          </cell>
          <cell r="AQ314">
            <v>22411.25</v>
          </cell>
          <cell r="AR314">
            <v>6929.5</v>
          </cell>
          <cell r="AS314">
            <v>0</v>
          </cell>
          <cell r="AT314">
            <v>35280</v>
          </cell>
          <cell r="AU314">
            <v>0</v>
          </cell>
          <cell r="AW314">
            <v>305</v>
          </cell>
          <cell r="AX314" t="str">
            <v>WAKEFIELD</v>
          </cell>
          <cell r="BB314">
            <v>0</v>
          </cell>
          <cell r="BE314">
            <v>0</v>
          </cell>
          <cell r="BF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M314">
            <v>0</v>
          </cell>
          <cell r="BN314">
            <v>0</v>
          </cell>
          <cell r="BQ314">
            <v>-305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I315">
            <v>0</v>
          </cell>
          <cell r="J315" t="str">
            <v/>
          </cell>
          <cell r="K315">
            <v>0</v>
          </cell>
          <cell r="L315">
            <v>0</v>
          </cell>
          <cell r="N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306</v>
          </cell>
          <cell r="AI315">
            <v>306</v>
          </cell>
          <cell r="AJ315">
            <v>306</v>
          </cell>
          <cell r="AK315" t="str">
            <v>WALES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W315">
            <v>306</v>
          </cell>
          <cell r="AX315" t="str">
            <v>WALES</v>
          </cell>
          <cell r="BB315">
            <v>0</v>
          </cell>
          <cell r="BE315">
            <v>0</v>
          </cell>
          <cell r="BF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M315">
            <v>0</v>
          </cell>
          <cell r="BN315">
            <v>0</v>
          </cell>
          <cell r="BQ315">
            <v>-306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15</v>
          </cell>
          <cell r="E316">
            <v>168812</v>
          </cell>
          <cell r="F316">
            <v>13395</v>
          </cell>
          <cell r="G316">
            <v>182207</v>
          </cell>
          <cell r="I316">
            <v>0</v>
          </cell>
          <cell r="J316">
            <v>0.83194882225983258</v>
          </cell>
          <cell r="K316">
            <v>13395</v>
          </cell>
          <cell r="L316">
            <v>13395</v>
          </cell>
          <cell r="N316">
            <v>168812</v>
          </cell>
          <cell r="P316">
            <v>0</v>
          </cell>
          <cell r="Q316">
            <v>0</v>
          </cell>
          <cell r="R316">
            <v>13395</v>
          </cell>
          <cell r="S316">
            <v>13395</v>
          </cell>
          <cell r="U316">
            <v>16100.75</v>
          </cell>
          <cell r="V316">
            <v>0</v>
          </cell>
          <cell r="W316">
            <v>307</v>
          </cell>
          <cell r="X316">
            <v>15</v>
          </cell>
          <cell r="Y316">
            <v>168812</v>
          </cell>
          <cell r="Z316">
            <v>0</v>
          </cell>
          <cell r="AA316">
            <v>168812</v>
          </cell>
          <cell r="AB316">
            <v>13395</v>
          </cell>
          <cell r="AC316">
            <v>182207</v>
          </cell>
          <cell r="AD316">
            <v>0</v>
          </cell>
          <cell r="AE316">
            <v>0</v>
          </cell>
          <cell r="AF316">
            <v>0</v>
          </cell>
          <cell r="AG316">
            <v>182207</v>
          </cell>
          <cell r="AI316">
            <v>307</v>
          </cell>
          <cell r="AJ316">
            <v>307</v>
          </cell>
          <cell r="AK316" t="str">
            <v>WALPOLE</v>
          </cell>
          <cell r="AL316">
            <v>168812</v>
          </cell>
          <cell r="AM316">
            <v>173638</v>
          </cell>
          <cell r="AN316">
            <v>0</v>
          </cell>
          <cell r="AO316">
            <v>0</v>
          </cell>
          <cell r="AP316">
            <v>1568</v>
          </cell>
          <cell r="AQ316">
            <v>0</v>
          </cell>
          <cell r="AR316">
            <v>1137.75</v>
          </cell>
          <cell r="AS316">
            <v>0</v>
          </cell>
          <cell r="AT316">
            <v>2705.75</v>
          </cell>
          <cell r="AU316">
            <v>0</v>
          </cell>
          <cell r="AW316">
            <v>307</v>
          </cell>
          <cell r="AX316" t="str">
            <v>WALPOLE</v>
          </cell>
          <cell r="BB316">
            <v>0</v>
          </cell>
          <cell r="BE316">
            <v>0</v>
          </cell>
          <cell r="BF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M316">
            <v>0</v>
          </cell>
          <cell r="BN316">
            <v>0</v>
          </cell>
          <cell r="BQ316">
            <v>-307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16</v>
          </cell>
          <cell r="E317">
            <v>249516</v>
          </cell>
          <cell r="F317">
            <v>13924</v>
          </cell>
          <cell r="G317">
            <v>263440</v>
          </cell>
          <cell r="I317">
            <v>0</v>
          </cell>
          <cell r="J317">
            <v>0.22723137242102429</v>
          </cell>
          <cell r="K317">
            <v>13924</v>
          </cell>
          <cell r="L317">
            <v>13924</v>
          </cell>
          <cell r="N317">
            <v>249516</v>
          </cell>
          <cell r="P317">
            <v>0</v>
          </cell>
          <cell r="Q317">
            <v>0</v>
          </cell>
          <cell r="R317">
            <v>13924</v>
          </cell>
          <cell r="S317">
            <v>13924</v>
          </cell>
          <cell r="U317">
            <v>61276.75</v>
          </cell>
          <cell r="V317">
            <v>0</v>
          </cell>
          <cell r="W317">
            <v>308</v>
          </cell>
          <cell r="X317">
            <v>16</v>
          </cell>
          <cell r="Y317">
            <v>249516</v>
          </cell>
          <cell r="Z317">
            <v>0</v>
          </cell>
          <cell r="AA317">
            <v>249516</v>
          </cell>
          <cell r="AB317">
            <v>13924</v>
          </cell>
          <cell r="AC317">
            <v>263440</v>
          </cell>
          <cell r="AD317">
            <v>0</v>
          </cell>
          <cell r="AE317">
            <v>0</v>
          </cell>
          <cell r="AF317">
            <v>0</v>
          </cell>
          <cell r="AG317">
            <v>263440</v>
          </cell>
          <cell r="AI317">
            <v>308</v>
          </cell>
          <cell r="AJ317">
            <v>308</v>
          </cell>
          <cell r="AK317" t="str">
            <v>WALTHAM</v>
          </cell>
          <cell r="AL317">
            <v>249516</v>
          </cell>
          <cell r="AM317">
            <v>289906</v>
          </cell>
          <cell r="AN317">
            <v>0</v>
          </cell>
          <cell r="AO317">
            <v>33616.75</v>
          </cell>
          <cell r="AP317">
            <v>0</v>
          </cell>
          <cell r="AQ317">
            <v>0</v>
          </cell>
          <cell r="AR317">
            <v>13736</v>
          </cell>
          <cell r="AS317">
            <v>0</v>
          </cell>
          <cell r="AT317">
            <v>47352.75</v>
          </cell>
          <cell r="AU317">
            <v>0</v>
          </cell>
          <cell r="AW317">
            <v>308</v>
          </cell>
          <cell r="AX317" t="str">
            <v>WALTHAM</v>
          </cell>
          <cell r="BB317">
            <v>0</v>
          </cell>
          <cell r="BE317">
            <v>0</v>
          </cell>
          <cell r="BF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M317">
            <v>0</v>
          </cell>
          <cell r="BN317">
            <v>0</v>
          </cell>
          <cell r="BQ317">
            <v>-308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2</v>
          </cell>
          <cell r="E318">
            <v>15774</v>
          </cell>
          <cell r="F318">
            <v>1764</v>
          </cell>
          <cell r="G318">
            <v>17538</v>
          </cell>
          <cell r="I318">
            <v>4501.7760539780074</v>
          </cell>
          <cell r="J318">
            <v>0.6237240677876722</v>
          </cell>
          <cell r="K318">
            <v>1764</v>
          </cell>
          <cell r="L318">
            <v>6265.7760539780074</v>
          </cell>
          <cell r="N318">
            <v>11272.223946021993</v>
          </cell>
          <cell r="P318">
            <v>0</v>
          </cell>
          <cell r="Q318">
            <v>4501.7760539780074</v>
          </cell>
          <cell r="R318">
            <v>1764</v>
          </cell>
          <cell r="S318">
            <v>6265.7760539780074</v>
          </cell>
          <cell r="U318">
            <v>10045.75</v>
          </cell>
          <cell r="V318">
            <v>0</v>
          </cell>
          <cell r="W318">
            <v>309</v>
          </cell>
          <cell r="X318">
            <v>2</v>
          </cell>
          <cell r="Y318">
            <v>15774</v>
          </cell>
          <cell r="Z318">
            <v>0</v>
          </cell>
          <cell r="AA318">
            <v>15774</v>
          </cell>
          <cell r="AB318">
            <v>1764</v>
          </cell>
          <cell r="AC318">
            <v>17538</v>
          </cell>
          <cell r="AD318">
            <v>0</v>
          </cell>
          <cell r="AE318">
            <v>0</v>
          </cell>
          <cell r="AF318">
            <v>0</v>
          </cell>
          <cell r="AG318">
            <v>17538</v>
          </cell>
          <cell r="AI318">
            <v>309</v>
          </cell>
          <cell r="AJ318">
            <v>309</v>
          </cell>
          <cell r="AK318" t="str">
            <v>WARE</v>
          </cell>
          <cell r="AL318">
            <v>15774</v>
          </cell>
          <cell r="AM318">
            <v>11263</v>
          </cell>
          <cell r="AN318">
            <v>4511</v>
          </cell>
          <cell r="AO318">
            <v>0</v>
          </cell>
          <cell r="AP318">
            <v>2577.75</v>
          </cell>
          <cell r="AQ318">
            <v>1193</v>
          </cell>
          <cell r="AR318">
            <v>0</v>
          </cell>
          <cell r="AS318">
            <v>0</v>
          </cell>
          <cell r="AT318">
            <v>8281.75</v>
          </cell>
          <cell r="AU318">
            <v>4501.7760539780074</v>
          </cell>
          <cell r="AW318">
            <v>309</v>
          </cell>
          <cell r="AX318" t="str">
            <v>WARE</v>
          </cell>
          <cell r="BB318">
            <v>0</v>
          </cell>
          <cell r="BE318">
            <v>0</v>
          </cell>
          <cell r="BF318">
            <v>0</v>
          </cell>
          <cell r="BH318">
            <v>0</v>
          </cell>
          <cell r="BI318">
            <v>4511</v>
          </cell>
          <cell r="BJ318">
            <v>4511</v>
          </cell>
          <cell r="BK318">
            <v>0</v>
          </cell>
          <cell r="BM318">
            <v>0</v>
          </cell>
          <cell r="BN318">
            <v>0</v>
          </cell>
          <cell r="BQ318">
            <v>-309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50</v>
          </cell>
          <cell r="E319">
            <v>564095</v>
          </cell>
          <cell r="F319">
            <v>44489</v>
          </cell>
          <cell r="G319">
            <v>608584</v>
          </cell>
          <cell r="I319">
            <v>166946.93289601573</v>
          </cell>
          <cell r="J319">
            <v>0.76119067176446598</v>
          </cell>
          <cell r="K319">
            <v>44489</v>
          </cell>
          <cell r="L319">
            <v>211435.93289601573</v>
          </cell>
          <cell r="N319">
            <v>397148.0671039843</v>
          </cell>
          <cell r="P319">
            <v>0</v>
          </cell>
          <cell r="Q319">
            <v>166946.93289601573</v>
          </cell>
          <cell r="R319">
            <v>44489</v>
          </cell>
          <cell r="S319">
            <v>211435.93289601573</v>
          </cell>
          <cell r="U319">
            <v>277770</v>
          </cell>
          <cell r="V319">
            <v>0</v>
          </cell>
          <cell r="W319">
            <v>310</v>
          </cell>
          <cell r="X319">
            <v>50</v>
          </cell>
          <cell r="Y319">
            <v>564095</v>
          </cell>
          <cell r="Z319">
            <v>0</v>
          </cell>
          <cell r="AA319">
            <v>564095</v>
          </cell>
          <cell r="AB319">
            <v>44489</v>
          </cell>
          <cell r="AC319">
            <v>608584</v>
          </cell>
          <cell r="AD319">
            <v>0</v>
          </cell>
          <cell r="AE319">
            <v>0</v>
          </cell>
          <cell r="AF319">
            <v>0</v>
          </cell>
          <cell r="AG319">
            <v>608584</v>
          </cell>
          <cell r="AI319">
            <v>310</v>
          </cell>
          <cell r="AJ319">
            <v>310</v>
          </cell>
          <cell r="AK319" t="str">
            <v>WAREHAM</v>
          </cell>
          <cell r="AL319">
            <v>564095</v>
          </cell>
          <cell r="AM319">
            <v>396806</v>
          </cell>
          <cell r="AN319">
            <v>167289</v>
          </cell>
          <cell r="AO319">
            <v>56952.25</v>
          </cell>
          <cell r="AP319">
            <v>9039.75</v>
          </cell>
          <cell r="AQ319">
            <v>0</v>
          </cell>
          <cell r="AR319">
            <v>0</v>
          </cell>
          <cell r="AS319">
            <v>0</v>
          </cell>
          <cell r="AT319">
            <v>233281</v>
          </cell>
          <cell r="AU319">
            <v>166946.93289601573</v>
          </cell>
          <cell r="AW319">
            <v>310</v>
          </cell>
          <cell r="AX319" t="str">
            <v>WAREHAM</v>
          </cell>
          <cell r="BB319">
            <v>0</v>
          </cell>
          <cell r="BE319">
            <v>0</v>
          </cell>
          <cell r="BF319">
            <v>0</v>
          </cell>
          <cell r="BH319">
            <v>0</v>
          </cell>
          <cell r="BI319">
            <v>167289</v>
          </cell>
          <cell r="BJ319">
            <v>167289</v>
          </cell>
          <cell r="BK319">
            <v>0</v>
          </cell>
          <cell r="BM319">
            <v>0</v>
          </cell>
          <cell r="BN319">
            <v>0</v>
          </cell>
          <cell r="BQ319">
            <v>-310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I320">
            <v>0</v>
          </cell>
          <cell r="J320" t="str">
            <v/>
          </cell>
          <cell r="K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311</v>
          </cell>
          <cell r="AI320">
            <v>311</v>
          </cell>
          <cell r="AJ320">
            <v>311</v>
          </cell>
          <cell r="AK320" t="str">
            <v>WARREN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W320">
            <v>311</v>
          </cell>
          <cell r="AX320" t="str">
            <v>WARREN</v>
          </cell>
          <cell r="BB320">
            <v>0</v>
          </cell>
          <cell r="BE320">
            <v>0</v>
          </cell>
          <cell r="BF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M320">
            <v>0</v>
          </cell>
          <cell r="BN320">
            <v>0</v>
          </cell>
          <cell r="BQ320">
            <v>-311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I321">
            <v>0</v>
          </cell>
          <cell r="J321" t="str">
            <v/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312</v>
          </cell>
          <cell r="AI321">
            <v>312</v>
          </cell>
          <cell r="AJ321">
            <v>312</v>
          </cell>
          <cell r="AK321" t="str">
            <v>WARWICK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W321">
            <v>312</v>
          </cell>
          <cell r="AX321" t="str">
            <v>WARWICK</v>
          </cell>
          <cell r="BB321">
            <v>0</v>
          </cell>
          <cell r="BE321">
            <v>0</v>
          </cell>
          <cell r="BF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M321">
            <v>0</v>
          </cell>
          <cell r="BN321">
            <v>0</v>
          </cell>
          <cell r="BQ321">
            <v>-312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I322">
            <v>0</v>
          </cell>
          <cell r="J322" t="str">
            <v/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313</v>
          </cell>
          <cell r="AI322">
            <v>313</v>
          </cell>
          <cell r="AJ322">
            <v>313</v>
          </cell>
          <cell r="AK322" t="str">
            <v>WASHINGTON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W322">
            <v>313</v>
          </cell>
          <cell r="AX322" t="str">
            <v>WASHINGTON</v>
          </cell>
          <cell r="BB322">
            <v>0</v>
          </cell>
          <cell r="BE322">
            <v>0</v>
          </cell>
          <cell r="BF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M322">
            <v>0</v>
          </cell>
          <cell r="BN322">
            <v>0</v>
          </cell>
          <cell r="BQ322">
            <v>-313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9</v>
          </cell>
          <cell r="E323">
            <v>144806</v>
          </cell>
          <cell r="F323">
            <v>7894</v>
          </cell>
          <cell r="G323">
            <v>152700</v>
          </cell>
          <cell r="I323">
            <v>0</v>
          </cell>
          <cell r="J323">
            <v>0.24273919527682539</v>
          </cell>
          <cell r="K323">
            <v>7894</v>
          </cell>
          <cell r="L323">
            <v>7894</v>
          </cell>
          <cell r="N323">
            <v>144806</v>
          </cell>
          <cell r="P323">
            <v>0</v>
          </cell>
          <cell r="Q323">
            <v>0</v>
          </cell>
          <cell r="R323">
            <v>7894</v>
          </cell>
          <cell r="S323">
            <v>7894</v>
          </cell>
          <cell r="U323">
            <v>32520.5</v>
          </cell>
          <cell r="V323">
            <v>0</v>
          </cell>
          <cell r="W323">
            <v>314</v>
          </cell>
          <cell r="X323">
            <v>9</v>
          </cell>
          <cell r="Y323">
            <v>144806</v>
          </cell>
          <cell r="Z323">
            <v>0</v>
          </cell>
          <cell r="AA323">
            <v>144806</v>
          </cell>
          <cell r="AB323">
            <v>7894</v>
          </cell>
          <cell r="AC323">
            <v>152700</v>
          </cell>
          <cell r="AD323">
            <v>0</v>
          </cell>
          <cell r="AE323">
            <v>0</v>
          </cell>
          <cell r="AF323">
            <v>0</v>
          </cell>
          <cell r="AG323">
            <v>152700</v>
          </cell>
          <cell r="AI323">
            <v>314</v>
          </cell>
          <cell r="AJ323">
            <v>314</v>
          </cell>
          <cell r="AK323" t="str">
            <v>WATERTOWN</v>
          </cell>
          <cell r="AL323">
            <v>144806</v>
          </cell>
          <cell r="AM323">
            <v>165372</v>
          </cell>
          <cell r="AN323">
            <v>0</v>
          </cell>
          <cell r="AO323">
            <v>0</v>
          </cell>
          <cell r="AP323">
            <v>20073.25</v>
          </cell>
          <cell r="AQ323">
            <v>4553.25</v>
          </cell>
          <cell r="AR323">
            <v>0</v>
          </cell>
          <cell r="AS323">
            <v>0</v>
          </cell>
          <cell r="AT323">
            <v>24626.5</v>
          </cell>
          <cell r="AU323">
            <v>0</v>
          </cell>
          <cell r="AW323">
            <v>314</v>
          </cell>
          <cell r="AX323" t="str">
            <v>WATERTOWN</v>
          </cell>
          <cell r="BB323">
            <v>0</v>
          </cell>
          <cell r="BE323">
            <v>0</v>
          </cell>
          <cell r="BF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M323">
            <v>0</v>
          </cell>
          <cell r="BN323">
            <v>0</v>
          </cell>
          <cell r="BQ323">
            <v>-314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I324">
            <v>0</v>
          </cell>
          <cell r="J324" t="str">
            <v/>
          </cell>
          <cell r="K324">
            <v>0</v>
          </cell>
          <cell r="L324">
            <v>0</v>
          </cell>
          <cell r="N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1259</v>
          </cell>
          <cell r="V324">
            <v>0</v>
          </cell>
          <cell r="W324">
            <v>315</v>
          </cell>
          <cell r="AI324">
            <v>315</v>
          </cell>
          <cell r="AJ324">
            <v>315</v>
          </cell>
          <cell r="AK324" t="str">
            <v>WAYLAND</v>
          </cell>
          <cell r="AL324">
            <v>0</v>
          </cell>
          <cell r="AM324">
            <v>12769</v>
          </cell>
          <cell r="AN324">
            <v>0</v>
          </cell>
          <cell r="AO324">
            <v>0</v>
          </cell>
          <cell r="AP324">
            <v>0</v>
          </cell>
          <cell r="AQ324">
            <v>1259</v>
          </cell>
          <cell r="AR324">
            <v>0</v>
          </cell>
          <cell r="AS324">
            <v>0</v>
          </cell>
          <cell r="AT324">
            <v>1259</v>
          </cell>
          <cell r="AU324">
            <v>0</v>
          </cell>
          <cell r="AW324">
            <v>315</v>
          </cell>
          <cell r="AX324" t="str">
            <v>WAYLAND</v>
          </cell>
          <cell r="BB324">
            <v>0</v>
          </cell>
          <cell r="BE324">
            <v>0</v>
          </cell>
          <cell r="BF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M324">
            <v>0</v>
          </cell>
          <cell r="BN324">
            <v>0</v>
          </cell>
          <cell r="BQ324">
            <v>-315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12</v>
          </cell>
          <cell r="E325">
            <v>124322</v>
          </cell>
          <cell r="F325">
            <v>10704</v>
          </cell>
          <cell r="G325">
            <v>135026</v>
          </cell>
          <cell r="I325">
            <v>0</v>
          </cell>
          <cell r="J325">
            <v>0.52905633332921453</v>
          </cell>
          <cell r="K325">
            <v>10704</v>
          </cell>
          <cell r="L325">
            <v>10704</v>
          </cell>
          <cell r="N325">
            <v>124322</v>
          </cell>
          <cell r="P325">
            <v>0</v>
          </cell>
          <cell r="Q325">
            <v>0</v>
          </cell>
          <cell r="R325">
            <v>10704</v>
          </cell>
          <cell r="S325">
            <v>10704</v>
          </cell>
          <cell r="U325">
            <v>20232.25</v>
          </cell>
          <cell r="V325">
            <v>0</v>
          </cell>
          <cell r="W325">
            <v>316</v>
          </cell>
          <cell r="X325">
            <v>12</v>
          </cell>
          <cell r="Y325">
            <v>124322</v>
          </cell>
          <cell r="Z325">
            <v>0</v>
          </cell>
          <cell r="AA325">
            <v>124322</v>
          </cell>
          <cell r="AB325">
            <v>10704</v>
          </cell>
          <cell r="AC325">
            <v>135026</v>
          </cell>
          <cell r="AD325">
            <v>0</v>
          </cell>
          <cell r="AE325">
            <v>0</v>
          </cell>
          <cell r="AF325">
            <v>0</v>
          </cell>
          <cell r="AG325">
            <v>135026</v>
          </cell>
          <cell r="AI325">
            <v>316</v>
          </cell>
          <cell r="AJ325">
            <v>316</v>
          </cell>
          <cell r="AK325" t="str">
            <v>WEBSTER</v>
          </cell>
          <cell r="AL325">
            <v>124322</v>
          </cell>
          <cell r="AM325">
            <v>139485</v>
          </cell>
          <cell r="AN325">
            <v>0</v>
          </cell>
          <cell r="AO325">
            <v>0</v>
          </cell>
          <cell r="AP325">
            <v>0</v>
          </cell>
          <cell r="AQ325">
            <v>5310.25</v>
          </cell>
          <cell r="AR325">
            <v>4218</v>
          </cell>
          <cell r="AS325">
            <v>0</v>
          </cell>
          <cell r="AT325">
            <v>9528.25</v>
          </cell>
          <cell r="AU325">
            <v>0</v>
          </cell>
          <cell r="AW325">
            <v>316</v>
          </cell>
          <cell r="AX325" t="str">
            <v>WEBSTER</v>
          </cell>
          <cell r="BB325">
            <v>0</v>
          </cell>
          <cell r="BE325">
            <v>0</v>
          </cell>
          <cell r="BF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M325">
            <v>0</v>
          </cell>
          <cell r="BN325">
            <v>0</v>
          </cell>
          <cell r="BQ325">
            <v>-316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1</v>
          </cell>
          <cell r="E326">
            <v>15764</v>
          </cell>
          <cell r="F326">
            <v>864</v>
          </cell>
          <cell r="G326">
            <v>16628</v>
          </cell>
          <cell r="I326">
            <v>1773.3664482196673</v>
          </cell>
          <cell r="J326">
            <v>0.30009289960967939</v>
          </cell>
          <cell r="K326">
            <v>864</v>
          </cell>
          <cell r="L326">
            <v>2637.3664482196673</v>
          </cell>
          <cell r="N326">
            <v>13990.633551780333</v>
          </cell>
          <cell r="P326">
            <v>0</v>
          </cell>
          <cell r="Q326">
            <v>1773.3664482196673</v>
          </cell>
          <cell r="R326">
            <v>864</v>
          </cell>
          <cell r="S326">
            <v>2637.3664482196673</v>
          </cell>
          <cell r="U326">
            <v>8788.5</v>
          </cell>
          <cell r="V326">
            <v>0</v>
          </cell>
          <cell r="W326">
            <v>317</v>
          </cell>
          <cell r="X326">
            <v>1</v>
          </cell>
          <cell r="Y326">
            <v>15764</v>
          </cell>
          <cell r="Z326">
            <v>0</v>
          </cell>
          <cell r="AA326">
            <v>15764</v>
          </cell>
          <cell r="AB326">
            <v>864</v>
          </cell>
          <cell r="AC326">
            <v>16628</v>
          </cell>
          <cell r="AD326">
            <v>0</v>
          </cell>
          <cell r="AE326">
            <v>0</v>
          </cell>
          <cell r="AF326">
            <v>0</v>
          </cell>
          <cell r="AG326">
            <v>16628</v>
          </cell>
          <cell r="AI326">
            <v>317</v>
          </cell>
          <cell r="AJ326">
            <v>317</v>
          </cell>
          <cell r="AK326" t="str">
            <v>WELLESLEY</v>
          </cell>
          <cell r="AL326">
            <v>15764</v>
          </cell>
          <cell r="AM326">
            <v>13987</v>
          </cell>
          <cell r="AN326">
            <v>1777</v>
          </cell>
          <cell r="AO326">
            <v>0</v>
          </cell>
          <cell r="AP326">
            <v>210</v>
          </cell>
          <cell r="AQ326">
            <v>226</v>
          </cell>
          <cell r="AR326">
            <v>5711.5</v>
          </cell>
          <cell r="AS326">
            <v>0</v>
          </cell>
          <cell r="AT326">
            <v>7924.5</v>
          </cell>
          <cell r="AU326">
            <v>1773.3664482196673</v>
          </cell>
          <cell r="AW326">
            <v>317</v>
          </cell>
          <cell r="AX326" t="str">
            <v>WELLESLEY</v>
          </cell>
          <cell r="BB326">
            <v>0</v>
          </cell>
          <cell r="BE326">
            <v>0</v>
          </cell>
          <cell r="BF326">
            <v>0</v>
          </cell>
          <cell r="BH326">
            <v>0</v>
          </cell>
          <cell r="BI326">
            <v>1777</v>
          </cell>
          <cell r="BJ326">
            <v>1777</v>
          </cell>
          <cell r="BK326">
            <v>0</v>
          </cell>
          <cell r="BM326">
            <v>0</v>
          </cell>
          <cell r="BN326">
            <v>0</v>
          </cell>
          <cell r="BQ326">
            <v>-317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I327">
            <v>0</v>
          </cell>
          <cell r="J327" t="str">
            <v/>
          </cell>
          <cell r="K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V327">
            <v>0</v>
          </cell>
          <cell r="W327">
            <v>318</v>
          </cell>
          <cell r="AI327">
            <v>318</v>
          </cell>
          <cell r="AJ327">
            <v>318</v>
          </cell>
          <cell r="AK327" t="str">
            <v>WELLFLEET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W327">
            <v>318</v>
          </cell>
          <cell r="AX327" t="str">
            <v>WELLFLEET</v>
          </cell>
          <cell r="BB327">
            <v>0</v>
          </cell>
          <cell r="BE327">
            <v>0</v>
          </cell>
          <cell r="BF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M327">
            <v>0</v>
          </cell>
          <cell r="BN327">
            <v>0</v>
          </cell>
          <cell r="BQ327">
            <v>-318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I328">
            <v>0</v>
          </cell>
          <cell r="J328" t="str">
            <v/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W328">
            <v>319</v>
          </cell>
          <cell r="AI328">
            <v>319</v>
          </cell>
          <cell r="AJ328">
            <v>319</v>
          </cell>
          <cell r="AK328" t="str">
            <v>WENDELL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W328">
            <v>319</v>
          </cell>
          <cell r="AX328" t="str">
            <v>WENDELL</v>
          </cell>
          <cell r="BB328">
            <v>0</v>
          </cell>
          <cell r="BE328">
            <v>0</v>
          </cell>
          <cell r="BF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M328">
            <v>0</v>
          </cell>
          <cell r="BN328">
            <v>0</v>
          </cell>
          <cell r="BQ328">
            <v>-319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I329">
            <v>0</v>
          </cell>
          <cell r="J329" t="str">
            <v/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320</v>
          </cell>
          <cell r="AI329">
            <v>320</v>
          </cell>
          <cell r="AJ329">
            <v>320</v>
          </cell>
          <cell r="AK329" t="str">
            <v>WENHAM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W329">
            <v>320</v>
          </cell>
          <cell r="AX329" t="str">
            <v>WENHAM</v>
          </cell>
          <cell r="BB329">
            <v>0</v>
          </cell>
          <cell r="BE329">
            <v>0</v>
          </cell>
          <cell r="BF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M329">
            <v>0</v>
          </cell>
          <cell r="BN329">
            <v>0</v>
          </cell>
          <cell r="BQ329">
            <v>-320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7</v>
          </cell>
          <cell r="E330">
            <v>97664</v>
          </cell>
          <cell r="F330">
            <v>6048</v>
          </cell>
          <cell r="G330">
            <v>103712</v>
          </cell>
          <cell r="I330">
            <v>20321.362400167185</v>
          </cell>
          <cell r="J330">
            <v>0.97686917898280845</v>
          </cell>
          <cell r="K330">
            <v>6048</v>
          </cell>
          <cell r="L330">
            <v>26369.362400167185</v>
          </cell>
          <cell r="N330">
            <v>77342.637599832815</v>
          </cell>
          <cell r="P330">
            <v>0</v>
          </cell>
          <cell r="Q330">
            <v>20321.362400167185</v>
          </cell>
          <cell r="R330">
            <v>6048</v>
          </cell>
          <cell r="S330">
            <v>26369.362400167185</v>
          </cell>
          <cell r="U330">
            <v>26993.75</v>
          </cell>
          <cell r="V330">
            <v>0</v>
          </cell>
          <cell r="W330">
            <v>321</v>
          </cell>
          <cell r="X330">
            <v>7</v>
          </cell>
          <cell r="Y330">
            <v>97664</v>
          </cell>
          <cell r="Z330">
            <v>0</v>
          </cell>
          <cell r="AA330">
            <v>97664</v>
          </cell>
          <cell r="AB330">
            <v>6048</v>
          </cell>
          <cell r="AC330">
            <v>103712</v>
          </cell>
          <cell r="AD330">
            <v>0</v>
          </cell>
          <cell r="AE330">
            <v>0</v>
          </cell>
          <cell r="AF330">
            <v>0</v>
          </cell>
          <cell r="AG330">
            <v>103712</v>
          </cell>
          <cell r="AI330">
            <v>321</v>
          </cell>
          <cell r="AJ330">
            <v>328</v>
          </cell>
          <cell r="AK330" t="str">
            <v>WESTBOROUGH</v>
          </cell>
          <cell r="AL330">
            <v>97664</v>
          </cell>
          <cell r="AM330">
            <v>77301</v>
          </cell>
          <cell r="AN330">
            <v>20363</v>
          </cell>
          <cell r="AO330">
            <v>0</v>
          </cell>
          <cell r="AP330">
            <v>582.75</v>
          </cell>
          <cell r="AQ330">
            <v>0</v>
          </cell>
          <cell r="AR330">
            <v>0</v>
          </cell>
          <cell r="AS330">
            <v>0</v>
          </cell>
          <cell r="AT330">
            <v>20945.75</v>
          </cell>
          <cell r="AU330">
            <v>20321.362400167185</v>
          </cell>
          <cell r="AW330">
            <v>321</v>
          </cell>
          <cell r="AX330" t="str">
            <v>WESTBOROUGH</v>
          </cell>
          <cell r="BB330">
            <v>0</v>
          </cell>
          <cell r="BE330">
            <v>0</v>
          </cell>
          <cell r="BF330">
            <v>0</v>
          </cell>
          <cell r="BH330">
            <v>0</v>
          </cell>
          <cell r="BI330">
            <v>20363</v>
          </cell>
          <cell r="BJ330">
            <v>20363</v>
          </cell>
          <cell r="BK330">
            <v>0</v>
          </cell>
          <cell r="BM330">
            <v>0</v>
          </cell>
          <cell r="BN330">
            <v>0</v>
          </cell>
          <cell r="BQ330">
            <v>-321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21</v>
          </cell>
          <cell r="E331">
            <v>298241</v>
          </cell>
          <cell r="F331">
            <v>18313</v>
          </cell>
          <cell r="G331">
            <v>316554</v>
          </cell>
          <cell r="I331">
            <v>66947.826774798188</v>
          </cell>
          <cell r="J331">
            <v>0.74528694733215195</v>
          </cell>
          <cell r="K331">
            <v>18313</v>
          </cell>
          <cell r="L331">
            <v>85260.826774798188</v>
          </cell>
          <cell r="N331">
            <v>231293.17322520181</v>
          </cell>
          <cell r="P331">
            <v>0</v>
          </cell>
          <cell r="Q331">
            <v>66947.826774798188</v>
          </cell>
          <cell r="R331">
            <v>18313</v>
          </cell>
          <cell r="S331">
            <v>85260.826774798188</v>
          </cell>
          <cell r="U331">
            <v>114400</v>
          </cell>
          <cell r="V331">
            <v>0</v>
          </cell>
          <cell r="W331">
            <v>322</v>
          </cell>
          <cell r="X331">
            <v>21</v>
          </cell>
          <cell r="Y331">
            <v>298241</v>
          </cell>
          <cell r="Z331">
            <v>0</v>
          </cell>
          <cell r="AA331">
            <v>298241</v>
          </cell>
          <cell r="AB331">
            <v>18313</v>
          </cell>
          <cell r="AC331">
            <v>316554</v>
          </cell>
          <cell r="AD331">
            <v>0</v>
          </cell>
          <cell r="AE331">
            <v>0</v>
          </cell>
          <cell r="AF331">
            <v>0</v>
          </cell>
          <cell r="AG331">
            <v>316554</v>
          </cell>
          <cell r="AI331">
            <v>322</v>
          </cell>
          <cell r="AJ331">
            <v>321</v>
          </cell>
          <cell r="AK331" t="str">
            <v>WEST BOYLSTON</v>
          </cell>
          <cell r="AL331">
            <v>298241</v>
          </cell>
          <cell r="AM331">
            <v>231156</v>
          </cell>
          <cell r="AN331">
            <v>67085</v>
          </cell>
          <cell r="AO331">
            <v>10716</v>
          </cell>
          <cell r="AP331">
            <v>0</v>
          </cell>
          <cell r="AQ331">
            <v>16243.25</v>
          </cell>
          <cell r="AR331">
            <v>2042.75</v>
          </cell>
          <cell r="AS331">
            <v>0</v>
          </cell>
          <cell r="AT331">
            <v>96087</v>
          </cell>
          <cell r="AU331">
            <v>66947.826774798188</v>
          </cell>
          <cell r="AW331">
            <v>322</v>
          </cell>
          <cell r="AX331" t="str">
            <v>WEST BOYLSTON</v>
          </cell>
          <cell r="BB331">
            <v>0</v>
          </cell>
          <cell r="BE331">
            <v>0</v>
          </cell>
          <cell r="BF331">
            <v>0</v>
          </cell>
          <cell r="BH331">
            <v>0</v>
          </cell>
          <cell r="BI331">
            <v>67085</v>
          </cell>
          <cell r="BJ331">
            <v>67085</v>
          </cell>
          <cell r="BK331">
            <v>0</v>
          </cell>
          <cell r="BM331">
            <v>0</v>
          </cell>
          <cell r="BN331">
            <v>0</v>
          </cell>
          <cell r="BQ331">
            <v>-322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1</v>
          </cell>
          <cell r="E332">
            <v>10269</v>
          </cell>
          <cell r="F332">
            <v>893</v>
          </cell>
          <cell r="G332">
            <v>11162</v>
          </cell>
          <cell r="I332">
            <v>286.41315173834806</v>
          </cell>
          <cell r="J332">
            <v>0.99950267096470169</v>
          </cell>
          <cell r="K332">
            <v>893</v>
          </cell>
          <cell r="L332">
            <v>1179.413151738348</v>
          </cell>
          <cell r="N332">
            <v>9982.5868482616515</v>
          </cell>
          <cell r="P332">
            <v>0</v>
          </cell>
          <cell r="Q332">
            <v>286.41315173834806</v>
          </cell>
          <cell r="R332">
            <v>893</v>
          </cell>
          <cell r="S332">
            <v>1179.413151738348</v>
          </cell>
          <cell r="U332">
            <v>1180</v>
          </cell>
          <cell r="V332">
            <v>0</v>
          </cell>
          <cell r="W332">
            <v>323</v>
          </cell>
          <cell r="X332">
            <v>1</v>
          </cell>
          <cell r="Y332">
            <v>10269</v>
          </cell>
          <cell r="Z332">
            <v>0</v>
          </cell>
          <cell r="AA332">
            <v>10269</v>
          </cell>
          <cell r="AB332">
            <v>893</v>
          </cell>
          <cell r="AC332">
            <v>11162</v>
          </cell>
          <cell r="AD332">
            <v>0</v>
          </cell>
          <cell r="AE332">
            <v>0</v>
          </cell>
          <cell r="AF332">
            <v>0</v>
          </cell>
          <cell r="AG332">
            <v>11162</v>
          </cell>
          <cell r="AI332">
            <v>323</v>
          </cell>
          <cell r="AJ332">
            <v>322</v>
          </cell>
          <cell r="AK332" t="str">
            <v>WEST BRIDGEWATER</v>
          </cell>
          <cell r="AL332">
            <v>10269</v>
          </cell>
          <cell r="AM332">
            <v>9982</v>
          </cell>
          <cell r="AN332">
            <v>287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287</v>
          </cell>
          <cell r="AU332">
            <v>286.41315173834806</v>
          </cell>
          <cell r="AW332">
            <v>323</v>
          </cell>
          <cell r="AX332" t="str">
            <v>WEST BRIDGEWATER</v>
          </cell>
          <cell r="BB332">
            <v>0</v>
          </cell>
          <cell r="BE332">
            <v>0</v>
          </cell>
          <cell r="BF332">
            <v>0</v>
          </cell>
          <cell r="BH332">
            <v>0</v>
          </cell>
          <cell r="BI332">
            <v>287</v>
          </cell>
          <cell r="BJ332">
            <v>287</v>
          </cell>
          <cell r="BK332">
            <v>0</v>
          </cell>
          <cell r="BM332">
            <v>0</v>
          </cell>
          <cell r="BN332">
            <v>0</v>
          </cell>
          <cell r="BQ332">
            <v>-323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I333">
            <v>0</v>
          </cell>
          <cell r="J333" t="str">
            <v/>
          </cell>
          <cell r="K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324</v>
          </cell>
          <cell r="AI333">
            <v>324</v>
          </cell>
          <cell r="AJ333">
            <v>323</v>
          </cell>
          <cell r="AK333" t="str">
            <v>WEST BROOKFIELD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W333">
            <v>324</v>
          </cell>
          <cell r="AX333" t="str">
            <v>WEST BROOKFIELD</v>
          </cell>
          <cell r="BB333">
            <v>0</v>
          </cell>
          <cell r="BE333">
            <v>0</v>
          </cell>
          <cell r="BF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M333">
            <v>0</v>
          </cell>
          <cell r="BN333">
            <v>0</v>
          </cell>
          <cell r="BQ333">
            <v>-324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16</v>
          </cell>
          <cell r="E334">
            <v>169674</v>
          </cell>
          <cell r="F334">
            <v>14208</v>
          </cell>
          <cell r="G334">
            <v>183882</v>
          </cell>
          <cell r="I334">
            <v>50690.138081524921</v>
          </cell>
          <cell r="J334">
            <v>0.96711690426571773</v>
          </cell>
          <cell r="K334">
            <v>14208</v>
          </cell>
          <cell r="L334">
            <v>64898.138081524921</v>
          </cell>
          <cell r="N334">
            <v>118983.86191847507</v>
          </cell>
          <cell r="P334">
            <v>0</v>
          </cell>
          <cell r="Q334">
            <v>50690.138081524921</v>
          </cell>
          <cell r="R334">
            <v>14208</v>
          </cell>
          <cell r="S334">
            <v>64898.138081524921</v>
          </cell>
          <cell r="U334">
            <v>67104.75</v>
          </cell>
          <cell r="V334">
            <v>0</v>
          </cell>
          <cell r="W334">
            <v>325</v>
          </cell>
          <cell r="X334">
            <v>16</v>
          </cell>
          <cell r="Y334">
            <v>169674</v>
          </cell>
          <cell r="Z334">
            <v>0</v>
          </cell>
          <cell r="AA334">
            <v>169674</v>
          </cell>
          <cell r="AB334">
            <v>14208</v>
          </cell>
          <cell r="AC334">
            <v>183882</v>
          </cell>
          <cell r="AD334">
            <v>0</v>
          </cell>
          <cell r="AE334">
            <v>0</v>
          </cell>
          <cell r="AF334">
            <v>0</v>
          </cell>
          <cell r="AG334">
            <v>183882</v>
          </cell>
          <cell r="AI334">
            <v>325</v>
          </cell>
          <cell r="AJ334">
            <v>329</v>
          </cell>
          <cell r="AK334" t="str">
            <v>WESTFIELD</v>
          </cell>
          <cell r="AL334">
            <v>169674</v>
          </cell>
          <cell r="AM334">
            <v>118880</v>
          </cell>
          <cell r="AN334">
            <v>50794</v>
          </cell>
          <cell r="AO334">
            <v>1242.5</v>
          </cell>
          <cell r="AP334">
            <v>0</v>
          </cell>
          <cell r="AQ334">
            <v>860.25</v>
          </cell>
          <cell r="AR334">
            <v>0</v>
          </cell>
          <cell r="AS334">
            <v>0</v>
          </cell>
          <cell r="AT334">
            <v>52896.75</v>
          </cell>
          <cell r="AU334">
            <v>50690.138081524921</v>
          </cell>
          <cell r="AW334">
            <v>325</v>
          </cell>
          <cell r="AX334" t="str">
            <v>WESTFIELD</v>
          </cell>
          <cell r="BB334">
            <v>0</v>
          </cell>
          <cell r="BE334">
            <v>0</v>
          </cell>
          <cell r="BF334">
            <v>0</v>
          </cell>
          <cell r="BH334">
            <v>0</v>
          </cell>
          <cell r="BI334">
            <v>50794</v>
          </cell>
          <cell r="BJ334">
            <v>50794</v>
          </cell>
          <cell r="BK334">
            <v>0</v>
          </cell>
          <cell r="BM334">
            <v>0</v>
          </cell>
          <cell r="BN334">
            <v>0</v>
          </cell>
          <cell r="BQ334">
            <v>-325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10</v>
          </cell>
          <cell r="E335">
            <v>117650</v>
          </cell>
          <cell r="F335">
            <v>8843</v>
          </cell>
          <cell r="G335">
            <v>126493</v>
          </cell>
          <cell r="I335">
            <v>0</v>
          </cell>
          <cell r="J335">
            <v>0.5639128909861939</v>
          </cell>
          <cell r="K335">
            <v>8843</v>
          </cell>
          <cell r="L335">
            <v>8843</v>
          </cell>
          <cell r="N335">
            <v>117650</v>
          </cell>
          <cell r="P335">
            <v>0</v>
          </cell>
          <cell r="Q335">
            <v>0</v>
          </cell>
          <cell r="R335">
            <v>8843</v>
          </cell>
          <cell r="S335">
            <v>8843</v>
          </cell>
          <cell r="U335">
            <v>15681.5</v>
          </cell>
          <cell r="V335">
            <v>0</v>
          </cell>
          <cell r="W335">
            <v>326</v>
          </cell>
          <cell r="X335">
            <v>10</v>
          </cell>
          <cell r="Y335">
            <v>117650</v>
          </cell>
          <cell r="Z335">
            <v>0</v>
          </cell>
          <cell r="AA335">
            <v>117650</v>
          </cell>
          <cell r="AB335">
            <v>8843</v>
          </cell>
          <cell r="AC335">
            <v>126493</v>
          </cell>
          <cell r="AD335">
            <v>0</v>
          </cell>
          <cell r="AE335">
            <v>0</v>
          </cell>
          <cell r="AF335">
            <v>0</v>
          </cell>
          <cell r="AG335">
            <v>126493</v>
          </cell>
          <cell r="AI335">
            <v>326</v>
          </cell>
          <cell r="AJ335">
            <v>330</v>
          </cell>
          <cell r="AK335" t="str">
            <v>WESTFORD</v>
          </cell>
          <cell r="AL335">
            <v>117650</v>
          </cell>
          <cell r="AM335">
            <v>117654</v>
          </cell>
          <cell r="AN335">
            <v>0</v>
          </cell>
          <cell r="AO335">
            <v>5129</v>
          </cell>
          <cell r="AP335">
            <v>1709.5</v>
          </cell>
          <cell r="AQ335">
            <v>0</v>
          </cell>
          <cell r="AR335">
            <v>0</v>
          </cell>
          <cell r="AS335">
            <v>0</v>
          </cell>
          <cell r="AT335">
            <v>6838.5</v>
          </cell>
          <cell r="AU335">
            <v>0</v>
          </cell>
          <cell r="AW335">
            <v>326</v>
          </cell>
          <cell r="AX335" t="str">
            <v>WESTFORD</v>
          </cell>
          <cell r="BB335">
            <v>0</v>
          </cell>
          <cell r="BE335">
            <v>0</v>
          </cell>
          <cell r="BF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M335">
            <v>0</v>
          </cell>
          <cell r="BN335">
            <v>0</v>
          </cell>
          <cell r="BQ335">
            <v>-326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3</v>
          </cell>
          <cell r="E336">
            <v>48433</v>
          </cell>
          <cell r="F336">
            <v>2679</v>
          </cell>
          <cell r="G336">
            <v>51112</v>
          </cell>
          <cell r="I336">
            <v>0</v>
          </cell>
          <cell r="J336">
            <v>0.20966132535070728</v>
          </cell>
          <cell r="K336">
            <v>2679</v>
          </cell>
          <cell r="L336">
            <v>2679</v>
          </cell>
          <cell r="N336">
            <v>48433</v>
          </cell>
          <cell r="P336">
            <v>0</v>
          </cell>
          <cell r="Q336">
            <v>0</v>
          </cell>
          <cell r="R336">
            <v>2679</v>
          </cell>
          <cell r="S336">
            <v>2679</v>
          </cell>
          <cell r="U336">
            <v>12777.75</v>
          </cell>
          <cell r="V336">
            <v>0</v>
          </cell>
          <cell r="W336">
            <v>327</v>
          </cell>
          <cell r="X336">
            <v>3</v>
          </cell>
          <cell r="Y336">
            <v>48433</v>
          </cell>
          <cell r="Z336">
            <v>0</v>
          </cell>
          <cell r="AA336">
            <v>48433</v>
          </cell>
          <cell r="AB336">
            <v>2679</v>
          </cell>
          <cell r="AC336">
            <v>51112</v>
          </cell>
          <cell r="AD336">
            <v>0</v>
          </cell>
          <cell r="AE336">
            <v>0</v>
          </cell>
          <cell r="AF336">
            <v>0</v>
          </cell>
          <cell r="AG336">
            <v>51112</v>
          </cell>
          <cell r="AI336">
            <v>327</v>
          </cell>
          <cell r="AJ336">
            <v>331</v>
          </cell>
          <cell r="AK336" t="str">
            <v>WESTHAMPTON</v>
          </cell>
          <cell r="AL336">
            <v>48433</v>
          </cell>
          <cell r="AM336">
            <v>50159</v>
          </cell>
          <cell r="AN336">
            <v>0</v>
          </cell>
          <cell r="AO336">
            <v>995.75</v>
          </cell>
          <cell r="AP336">
            <v>2414.25</v>
          </cell>
          <cell r="AQ336">
            <v>6688.75</v>
          </cell>
          <cell r="AR336">
            <v>0</v>
          </cell>
          <cell r="AS336">
            <v>0</v>
          </cell>
          <cell r="AT336">
            <v>10098.75</v>
          </cell>
          <cell r="AU336">
            <v>0</v>
          </cell>
          <cell r="AW336">
            <v>327</v>
          </cell>
          <cell r="AX336" t="str">
            <v>WESTHAMPTON</v>
          </cell>
          <cell r="BB336">
            <v>0</v>
          </cell>
          <cell r="BE336">
            <v>0</v>
          </cell>
          <cell r="BF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M336">
            <v>0</v>
          </cell>
          <cell r="BN336">
            <v>0</v>
          </cell>
          <cell r="BQ336">
            <v>-327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I337">
            <v>0</v>
          </cell>
          <cell r="J337" t="str">
            <v/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328</v>
          </cell>
          <cell r="AI337">
            <v>328</v>
          </cell>
          <cell r="AJ337">
            <v>332</v>
          </cell>
          <cell r="AK337" t="str">
            <v>WESTMINSTER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W337">
            <v>328</v>
          </cell>
          <cell r="AX337" t="str">
            <v>WESTMINSTER</v>
          </cell>
          <cell r="BB337">
            <v>0</v>
          </cell>
          <cell r="BE337">
            <v>0</v>
          </cell>
          <cell r="BF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M337">
            <v>0</v>
          </cell>
          <cell r="BN337">
            <v>0</v>
          </cell>
          <cell r="BQ337">
            <v>-328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I338">
            <v>0</v>
          </cell>
          <cell r="J338" t="str">
            <v/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329</v>
          </cell>
          <cell r="AI338">
            <v>329</v>
          </cell>
          <cell r="AJ338">
            <v>324</v>
          </cell>
          <cell r="AK338" t="str">
            <v>WEST NEWBURY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W338">
            <v>329</v>
          </cell>
          <cell r="AX338" t="str">
            <v>WEST NEWBURY</v>
          </cell>
          <cell r="BB338">
            <v>0</v>
          </cell>
          <cell r="BE338">
            <v>0</v>
          </cell>
          <cell r="BF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M338">
            <v>0</v>
          </cell>
          <cell r="BN338">
            <v>0</v>
          </cell>
          <cell r="BQ338">
            <v>-329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I339">
            <v>0</v>
          </cell>
          <cell r="J339" t="str">
            <v/>
          </cell>
          <cell r="K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7482.25</v>
          </cell>
          <cell r="V339">
            <v>0</v>
          </cell>
          <cell r="W339">
            <v>330</v>
          </cell>
          <cell r="AI339">
            <v>330</v>
          </cell>
          <cell r="AJ339">
            <v>333</v>
          </cell>
          <cell r="AK339" t="str">
            <v>WESTON</v>
          </cell>
          <cell r="AL339">
            <v>0</v>
          </cell>
          <cell r="AM339">
            <v>15549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7482.25</v>
          </cell>
          <cell r="AS339">
            <v>0</v>
          </cell>
          <cell r="AT339">
            <v>7482.25</v>
          </cell>
          <cell r="AU339">
            <v>0</v>
          </cell>
          <cell r="AW339">
            <v>330</v>
          </cell>
          <cell r="AX339" t="str">
            <v>WESTON</v>
          </cell>
          <cell r="BB339">
            <v>0</v>
          </cell>
          <cell r="BE339">
            <v>0</v>
          </cell>
          <cell r="BF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M339">
            <v>0</v>
          </cell>
          <cell r="BN339">
            <v>0</v>
          </cell>
          <cell r="BQ339">
            <v>-330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7</v>
          </cell>
          <cell r="E340">
            <v>80355</v>
          </cell>
          <cell r="F340">
            <v>6237</v>
          </cell>
          <cell r="G340">
            <v>86592</v>
          </cell>
          <cell r="I340">
            <v>20348.307191445703</v>
          </cell>
          <cell r="J340">
            <v>0.67512668012026189</v>
          </cell>
          <cell r="K340">
            <v>6237</v>
          </cell>
          <cell r="L340">
            <v>26585.307191445703</v>
          </cell>
          <cell r="N340">
            <v>60006.692808554297</v>
          </cell>
          <cell r="P340">
            <v>0</v>
          </cell>
          <cell r="Q340">
            <v>20348.307191445703</v>
          </cell>
          <cell r="R340">
            <v>6237</v>
          </cell>
          <cell r="S340">
            <v>26585.307191445703</v>
          </cell>
          <cell r="U340">
            <v>39378.25</v>
          </cell>
          <cell r="V340">
            <v>0</v>
          </cell>
          <cell r="W340">
            <v>331</v>
          </cell>
          <cell r="X340">
            <v>7</v>
          </cell>
          <cell r="Y340">
            <v>80355</v>
          </cell>
          <cell r="Z340">
            <v>0</v>
          </cell>
          <cell r="AA340">
            <v>80355</v>
          </cell>
          <cell r="AB340">
            <v>6237</v>
          </cell>
          <cell r="AC340">
            <v>86592</v>
          </cell>
          <cell r="AD340">
            <v>0</v>
          </cell>
          <cell r="AE340">
            <v>0</v>
          </cell>
          <cell r="AF340">
            <v>0</v>
          </cell>
          <cell r="AG340">
            <v>86592</v>
          </cell>
          <cell r="AI340">
            <v>331</v>
          </cell>
          <cell r="AJ340">
            <v>334</v>
          </cell>
          <cell r="AK340" t="str">
            <v>WESTPORT</v>
          </cell>
          <cell r="AL340">
            <v>80355</v>
          </cell>
          <cell r="AM340">
            <v>59965</v>
          </cell>
          <cell r="AN340">
            <v>20390</v>
          </cell>
          <cell r="AO340">
            <v>0</v>
          </cell>
          <cell r="AP340">
            <v>0</v>
          </cell>
          <cell r="AQ340">
            <v>12751.25</v>
          </cell>
          <cell r="AR340">
            <v>0</v>
          </cell>
          <cell r="AS340">
            <v>0</v>
          </cell>
          <cell r="AT340">
            <v>33141.25</v>
          </cell>
          <cell r="AU340">
            <v>20348.307191445703</v>
          </cell>
          <cell r="AW340">
            <v>331</v>
          </cell>
          <cell r="AX340" t="str">
            <v>WESTPORT</v>
          </cell>
          <cell r="BB340">
            <v>0</v>
          </cell>
          <cell r="BE340">
            <v>0</v>
          </cell>
          <cell r="BF340">
            <v>0</v>
          </cell>
          <cell r="BH340">
            <v>0</v>
          </cell>
          <cell r="BI340">
            <v>20390</v>
          </cell>
          <cell r="BJ340">
            <v>20390</v>
          </cell>
          <cell r="BK340">
            <v>0</v>
          </cell>
          <cell r="BM340">
            <v>0</v>
          </cell>
          <cell r="BN340">
            <v>0</v>
          </cell>
          <cell r="BQ340">
            <v>-331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49</v>
          </cell>
          <cell r="E341">
            <v>566557</v>
          </cell>
          <cell r="F341">
            <v>42730</v>
          </cell>
          <cell r="G341">
            <v>609287</v>
          </cell>
          <cell r="I341">
            <v>32925.536987119573</v>
          </cell>
          <cell r="J341">
            <v>0.57648023794447889</v>
          </cell>
          <cell r="K341">
            <v>42730</v>
          </cell>
          <cell r="L341">
            <v>75655.536987119573</v>
          </cell>
          <cell r="N341">
            <v>533631.46301288041</v>
          </cell>
          <cell r="P341">
            <v>0</v>
          </cell>
          <cell r="Q341">
            <v>32925.536987119573</v>
          </cell>
          <cell r="R341">
            <v>42730</v>
          </cell>
          <cell r="S341">
            <v>75655.536987119573</v>
          </cell>
          <cell r="U341">
            <v>131237</v>
          </cell>
          <cell r="V341">
            <v>0</v>
          </cell>
          <cell r="W341">
            <v>332</v>
          </cell>
          <cell r="X341">
            <v>49</v>
          </cell>
          <cell r="Y341">
            <v>566557</v>
          </cell>
          <cell r="Z341">
            <v>0</v>
          </cell>
          <cell r="AA341">
            <v>566557</v>
          </cell>
          <cell r="AB341">
            <v>42730</v>
          </cell>
          <cell r="AC341">
            <v>609287</v>
          </cell>
          <cell r="AD341">
            <v>0</v>
          </cell>
          <cell r="AE341">
            <v>0</v>
          </cell>
          <cell r="AF341">
            <v>0</v>
          </cell>
          <cell r="AG341">
            <v>609287</v>
          </cell>
          <cell r="AI341">
            <v>332</v>
          </cell>
          <cell r="AJ341">
            <v>325</v>
          </cell>
          <cell r="AK341" t="str">
            <v>WEST SPRINGFIELD</v>
          </cell>
          <cell r="AL341">
            <v>566557</v>
          </cell>
          <cell r="AM341">
            <v>533564</v>
          </cell>
          <cell r="AN341">
            <v>32993</v>
          </cell>
          <cell r="AO341">
            <v>0</v>
          </cell>
          <cell r="AP341">
            <v>14763.25</v>
          </cell>
          <cell r="AQ341">
            <v>40750.75</v>
          </cell>
          <cell r="AR341">
            <v>0</v>
          </cell>
          <cell r="AS341">
            <v>0</v>
          </cell>
          <cell r="AT341">
            <v>88507</v>
          </cell>
          <cell r="AU341">
            <v>32925.536987119573</v>
          </cell>
          <cell r="AW341">
            <v>332</v>
          </cell>
          <cell r="AX341" t="str">
            <v>WEST SPRINGFIELD</v>
          </cell>
          <cell r="BB341">
            <v>0</v>
          </cell>
          <cell r="BE341">
            <v>0</v>
          </cell>
          <cell r="BF341">
            <v>0</v>
          </cell>
          <cell r="BH341">
            <v>0</v>
          </cell>
          <cell r="BI341">
            <v>32993</v>
          </cell>
          <cell r="BJ341">
            <v>32993</v>
          </cell>
          <cell r="BK341">
            <v>0</v>
          </cell>
          <cell r="BM341">
            <v>0</v>
          </cell>
          <cell r="BN341">
            <v>0</v>
          </cell>
          <cell r="BQ341">
            <v>-332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I342">
            <v>0</v>
          </cell>
          <cell r="J342" t="str">
            <v/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333</v>
          </cell>
          <cell r="AI342">
            <v>333</v>
          </cell>
          <cell r="AJ342">
            <v>326</v>
          </cell>
          <cell r="AK342" t="str">
            <v>WEST STOCKBRIDGE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W342">
            <v>333</v>
          </cell>
          <cell r="AX342" t="str">
            <v>WEST STOCKBRIDGE</v>
          </cell>
          <cell r="BB342">
            <v>0</v>
          </cell>
          <cell r="BE342">
            <v>0</v>
          </cell>
          <cell r="BF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M342">
            <v>0</v>
          </cell>
          <cell r="BN342">
            <v>0</v>
          </cell>
          <cell r="BQ342">
            <v>-333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I343">
            <v>0</v>
          </cell>
          <cell r="J343" t="str">
            <v/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W343">
            <v>334</v>
          </cell>
          <cell r="AI343">
            <v>334</v>
          </cell>
          <cell r="AJ343">
            <v>327</v>
          </cell>
          <cell r="AK343" t="str">
            <v>WEST TISBURY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W343">
            <v>334</v>
          </cell>
          <cell r="AX343" t="str">
            <v>WEST TISBURY</v>
          </cell>
          <cell r="BB343">
            <v>0</v>
          </cell>
          <cell r="BE343">
            <v>0</v>
          </cell>
          <cell r="BF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M343">
            <v>0</v>
          </cell>
          <cell r="BN343">
            <v>0</v>
          </cell>
          <cell r="BQ343">
            <v>-334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1</v>
          </cell>
          <cell r="E344">
            <v>13767</v>
          </cell>
          <cell r="F344">
            <v>808</v>
          </cell>
          <cell r="G344">
            <v>14575</v>
          </cell>
          <cell r="I344">
            <v>776.40917091440701</v>
          </cell>
          <cell r="J344">
            <v>0.25759609330803673</v>
          </cell>
          <cell r="K344">
            <v>808</v>
          </cell>
          <cell r="L344">
            <v>1584.409170914407</v>
          </cell>
          <cell r="N344">
            <v>12990.590829085593</v>
          </cell>
          <cell r="P344">
            <v>0</v>
          </cell>
          <cell r="Q344">
            <v>776.40917091440701</v>
          </cell>
          <cell r="R344">
            <v>808</v>
          </cell>
          <cell r="S344">
            <v>1584.409170914407</v>
          </cell>
          <cell r="U344">
            <v>6150.75</v>
          </cell>
          <cell r="V344">
            <v>0</v>
          </cell>
          <cell r="W344">
            <v>335</v>
          </cell>
          <cell r="X344">
            <v>1</v>
          </cell>
          <cell r="Y344">
            <v>13767</v>
          </cell>
          <cell r="Z344">
            <v>0</v>
          </cell>
          <cell r="AA344">
            <v>13767</v>
          </cell>
          <cell r="AB344">
            <v>808</v>
          </cell>
          <cell r="AC344">
            <v>14575</v>
          </cell>
          <cell r="AD344">
            <v>0</v>
          </cell>
          <cell r="AE344">
            <v>0</v>
          </cell>
          <cell r="AF344">
            <v>0</v>
          </cell>
          <cell r="AG344">
            <v>14575</v>
          </cell>
          <cell r="AI344">
            <v>335</v>
          </cell>
          <cell r="AJ344">
            <v>335</v>
          </cell>
          <cell r="AK344" t="str">
            <v>WESTWOOD</v>
          </cell>
          <cell r="AL344">
            <v>13767</v>
          </cell>
          <cell r="AM344">
            <v>12989</v>
          </cell>
          <cell r="AN344">
            <v>778</v>
          </cell>
          <cell r="AO344">
            <v>119</v>
          </cell>
          <cell r="AP344">
            <v>3128.25</v>
          </cell>
          <cell r="AQ344">
            <v>0</v>
          </cell>
          <cell r="AR344">
            <v>1317.5</v>
          </cell>
          <cell r="AS344">
            <v>0</v>
          </cell>
          <cell r="AT344">
            <v>5342.75</v>
          </cell>
          <cell r="AU344">
            <v>776.40917091440701</v>
          </cell>
          <cell r="AW344">
            <v>335</v>
          </cell>
          <cell r="AX344" t="str">
            <v>WESTWOOD</v>
          </cell>
          <cell r="BB344">
            <v>0</v>
          </cell>
          <cell r="BE344">
            <v>0</v>
          </cell>
          <cell r="BF344">
            <v>0</v>
          </cell>
          <cell r="BH344">
            <v>0</v>
          </cell>
          <cell r="BI344">
            <v>778</v>
          </cell>
          <cell r="BJ344">
            <v>778</v>
          </cell>
          <cell r="BK344">
            <v>0</v>
          </cell>
          <cell r="BM344">
            <v>0</v>
          </cell>
          <cell r="BN344">
            <v>0</v>
          </cell>
          <cell r="BQ344">
            <v>-335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96</v>
          </cell>
          <cell r="E345">
            <v>1026412</v>
          </cell>
          <cell r="F345">
            <v>85698</v>
          </cell>
          <cell r="G345">
            <v>1112110</v>
          </cell>
          <cell r="I345">
            <v>148054.64238884265</v>
          </cell>
          <cell r="J345">
            <v>0.69401673010875575</v>
          </cell>
          <cell r="K345">
            <v>85698</v>
          </cell>
          <cell r="L345">
            <v>233752.64238884265</v>
          </cell>
          <cell r="N345">
            <v>878357.35761115735</v>
          </cell>
          <cell r="P345">
            <v>0</v>
          </cell>
          <cell r="Q345">
            <v>148054.64238884265</v>
          </cell>
          <cell r="R345">
            <v>85698</v>
          </cell>
          <cell r="S345">
            <v>233752.64238884265</v>
          </cell>
          <cell r="U345">
            <v>336811.25</v>
          </cell>
          <cell r="V345">
            <v>0</v>
          </cell>
          <cell r="W345">
            <v>336</v>
          </cell>
          <cell r="X345">
            <v>96</v>
          </cell>
          <cell r="Y345">
            <v>1026412</v>
          </cell>
          <cell r="Z345">
            <v>0</v>
          </cell>
          <cell r="AA345">
            <v>1026412</v>
          </cell>
          <cell r="AB345">
            <v>85698</v>
          </cell>
          <cell r="AC345">
            <v>1112110</v>
          </cell>
          <cell r="AD345">
            <v>0</v>
          </cell>
          <cell r="AE345">
            <v>0</v>
          </cell>
          <cell r="AF345">
            <v>0</v>
          </cell>
          <cell r="AG345">
            <v>1112110</v>
          </cell>
          <cell r="AI345">
            <v>336</v>
          </cell>
          <cell r="AJ345">
            <v>336</v>
          </cell>
          <cell r="AK345" t="str">
            <v>WEYMOUTH</v>
          </cell>
          <cell r="AL345">
            <v>1026412</v>
          </cell>
          <cell r="AM345">
            <v>878054</v>
          </cell>
          <cell r="AN345">
            <v>148358</v>
          </cell>
          <cell r="AO345">
            <v>36781.5</v>
          </cell>
          <cell r="AP345">
            <v>15679.5</v>
          </cell>
          <cell r="AQ345">
            <v>30148.25</v>
          </cell>
          <cell r="AR345">
            <v>20146</v>
          </cell>
          <cell r="AS345">
            <v>0</v>
          </cell>
          <cell r="AT345">
            <v>251113.25</v>
          </cell>
          <cell r="AU345">
            <v>148054.64238884265</v>
          </cell>
          <cell r="AW345">
            <v>336</v>
          </cell>
          <cell r="AX345" t="str">
            <v>WEYMOUTH</v>
          </cell>
          <cell r="BB345">
            <v>0</v>
          </cell>
          <cell r="BE345">
            <v>0</v>
          </cell>
          <cell r="BF345">
            <v>0</v>
          </cell>
          <cell r="BH345">
            <v>0</v>
          </cell>
          <cell r="BI345">
            <v>148358</v>
          </cell>
          <cell r="BJ345">
            <v>148358</v>
          </cell>
          <cell r="BK345">
            <v>0</v>
          </cell>
          <cell r="BM345">
            <v>0</v>
          </cell>
          <cell r="BN345">
            <v>0</v>
          </cell>
          <cell r="BP345" t="str">
            <v>fy13</v>
          </cell>
          <cell r="BQ345">
            <v>-336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1</v>
          </cell>
          <cell r="E346">
            <v>16784</v>
          </cell>
          <cell r="F346">
            <v>893</v>
          </cell>
          <cell r="G346">
            <v>17677</v>
          </cell>
          <cell r="I346">
            <v>0</v>
          </cell>
          <cell r="J346">
            <v>0.11492921492921493</v>
          </cell>
          <cell r="K346">
            <v>893</v>
          </cell>
          <cell r="L346">
            <v>893</v>
          </cell>
          <cell r="N346">
            <v>16784</v>
          </cell>
          <cell r="P346">
            <v>0</v>
          </cell>
          <cell r="Q346">
            <v>0</v>
          </cell>
          <cell r="R346">
            <v>893</v>
          </cell>
          <cell r="S346">
            <v>893</v>
          </cell>
          <cell r="U346">
            <v>7770</v>
          </cell>
          <cell r="V346">
            <v>0</v>
          </cell>
          <cell r="W346">
            <v>337</v>
          </cell>
          <cell r="X346">
            <v>1</v>
          </cell>
          <cell r="Y346">
            <v>16784</v>
          </cell>
          <cell r="Z346">
            <v>0</v>
          </cell>
          <cell r="AA346">
            <v>16784</v>
          </cell>
          <cell r="AB346">
            <v>893</v>
          </cell>
          <cell r="AC346">
            <v>17677</v>
          </cell>
          <cell r="AD346">
            <v>0</v>
          </cell>
          <cell r="AE346">
            <v>0</v>
          </cell>
          <cell r="AF346">
            <v>0</v>
          </cell>
          <cell r="AG346">
            <v>17677</v>
          </cell>
          <cell r="AI346">
            <v>337</v>
          </cell>
          <cell r="AJ346">
            <v>337</v>
          </cell>
          <cell r="AK346" t="str">
            <v>WHATELY</v>
          </cell>
          <cell r="AL346">
            <v>16784</v>
          </cell>
          <cell r="AM346">
            <v>41474</v>
          </cell>
          <cell r="AN346">
            <v>0</v>
          </cell>
          <cell r="AO346">
            <v>1593</v>
          </cell>
          <cell r="AP346">
            <v>0</v>
          </cell>
          <cell r="AQ346">
            <v>88.25</v>
          </cell>
          <cell r="AR346">
            <v>5195.75</v>
          </cell>
          <cell r="AS346">
            <v>0</v>
          </cell>
          <cell r="AT346">
            <v>6877</v>
          </cell>
          <cell r="AU346">
            <v>0</v>
          </cell>
          <cell r="AW346">
            <v>337</v>
          </cell>
          <cell r="AX346" t="str">
            <v>WHATELY</v>
          </cell>
          <cell r="BB346">
            <v>0</v>
          </cell>
          <cell r="BE346">
            <v>0</v>
          </cell>
          <cell r="BF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M346">
            <v>0</v>
          </cell>
          <cell r="BN346">
            <v>0</v>
          </cell>
          <cell r="BQ346">
            <v>-337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I347">
            <v>0</v>
          </cell>
          <cell r="J347" t="str">
            <v/>
          </cell>
          <cell r="K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W347">
            <v>338</v>
          </cell>
          <cell r="AI347">
            <v>338</v>
          </cell>
          <cell r="AJ347">
            <v>338</v>
          </cell>
          <cell r="AK347" t="str">
            <v>WHITMAN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W347">
            <v>338</v>
          </cell>
          <cell r="AX347" t="str">
            <v>WHITMAN</v>
          </cell>
          <cell r="BB347">
            <v>0</v>
          </cell>
          <cell r="BE347">
            <v>0</v>
          </cell>
          <cell r="BF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M347">
            <v>0</v>
          </cell>
          <cell r="BN347">
            <v>0</v>
          </cell>
          <cell r="BQ347">
            <v>-338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I348">
            <v>0</v>
          </cell>
          <cell r="J348" t="str">
            <v/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W348">
            <v>339</v>
          </cell>
          <cell r="AI348">
            <v>339</v>
          </cell>
          <cell r="AJ348">
            <v>339</v>
          </cell>
          <cell r="AK348" t="str">
            <v>WILBRAHAM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W348">
            <v>339</v>
          </cell>
          <cell r="AX348" t="str">
            <v>WILBRAHAM</v>
          </cell>
          <cell r="BB348">
            <v>0</v>
          </cell>
          <cell r="BE348">
            <v>0</v>
          </cell>
          <cell r="BF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M348">
            <v>0</v>
          </cell>
          <cell r="BN348">
            <v>0</v>
          </cell>
          <cell r="BQ348">
            <v>-339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17</v>
          </cell>
          <cell r="E349">
            <v>217328</v>
          </cell>
          <cell r="F349">
            <v>15181</v>
          </cell>
          <cell r="G349">
            <v>232509</v>
          </cell>
          <cell r="I349">
            <v>53892.576422738712</v>
          </cell>
          <cell r="J349">
            <v>0.81933682373947592</v>
          </cell>
          <cell r="K349">
            <v>15181</v>
          </cell>
          <cell r="L349">
            <v>69073.576422738712</v>
          </cell>
          <cell r="N349">
            <v>163435.42357726127</v>
          </cell>
          <cell r="P349">
            <v>0</v>
          </cell>
          <cell r="Q349">
            <v>53892.576422738712</v>
          </cell>
          <cell r="R349">
            <v>15181</v>
          </cell>
          <cell r="S349">
            <v>69073.576422738712</v>
          </cell>
          <cell r="U349">
            <v>84304.25</v>
          </cell>
          <cell r="V349">
            <v>0</v>
          </cell>
          <cell r="W349">
            <v>340</v>
          </cell>
          <cell r="X349">
            <v>17</v>
          </cell>
          <cell r="Y349">
            <v>217328</v>
          </cell>
          <cell r="Z349">
            <v>0</v>
          </cell>
          <cell r="AA349">
            <v>217328</v>
          </cell>
          <cell r="AB349">
            <v>15181</v>
          </cell>
          <cell r="AC349">
            <v>232509</v>
          </cell>
          <cell r="AD349">
            <v>0</v>
          </cell>
          <cell r="AE349">
            <v>0</v>
          </cell>
          <cell r="AF349">
            <v>0</v>
          </cell>
          <cell r="AG349">
            <v>232509</v>
          </cell>
          <cell r="AI349">
            <v>340</v>
          </cell>
          <cell r="AJ349">
            <v>340</v>
          </cell>
          <cell r="AK349" t="str">
            <v>WILLIAMSBURG</v>
          </cell>
          <cell r="AL349">
            <v>217328</v>
          </cell>
          <cell r="AM349">
            <v>163325</v>
          </cell>
          <cell r="AN349">
            <v>54003</v>
          </cell>
          <cell r="AO349">
            <v>1749.25</v>
          </cell>
          <cell r="AP349">
            <v>8409.25</v>
          </cell>
          <cell r="AQ349">
            <v>0</v>
          </cell>
          <cell r="AR349">
            <v>4961.75</v>
          </cell>
          <cell r="AS349">
            <v>0</v>
          </cell>
          <cell r="AT349">
            <v>69123.25</v>
          </cell>
          <cell r="AU349">
            <v>53892.576422738712</v>
          </cell>
          <cell r="AW349">
            <v>340</v>
          </cell>
          <cell r="AX349" t="str">
            <v>WILLIAMSBURG</v>
          </cell>
          <cell r="BB349">
            <v>0</v>
          </cell>
          <cell r="BE349">
            <v>0</v>
          </cell>
          <cell r="BF349">
            <v>0</v>
          </cell>
          <cell r="BH349">
            <v>0</v>
          </cell>
          <cell r="BI349">
            <v>54003</v>
          </cell>
          <cell r="BJ349">
            <v>54003</v>
          </cell>
          <cell r="BK349">
            <v>0</v>
          </cell>
          <cell r="BM349">
            <v>0</v>
          </cell>
          <cell r="BN349">
            <v>0</v>
          </cell>
          <cell r="BQ349">
            <v>-340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3</v>
          </cell>
          <cell r="E350">
            <v>42543</v>
          </cell>
          <cell r="F350">
            <v>2679</v>
          </cell>
          <cell r="G350">
            <v>45222</v>
          </cell>
          <cell r="I350">
            <v>42456.009457855551</v>
          </cell>
          <cell r="J350">
            <v>0.84177660721026792</v>
          </cell>
          <cell r="K350">
            <v>2679</v>
          </cell>
          <cell r="L350">
            <v>45135.009457855551</v>
          </cell>
          <cell r="N350">
            <v>86.990542144449137</v>
          </cell>
          <cell r="P350">
            <v>0</v>
          </cell>
          <cell r="Q350">
            <v>42456.009457855551</v>
          </cell>
          <cell r="R350">
            <v>2679</v>
          </cell>
          <cell r="S350">
            <v>45135.009457855551</v>
          </cell>
          <cell r="U350">
            <v>53618.75</v>
          </cell>
          <cell r="V350">
            <v>0</v>
          </cell>
          <cell r="W350">
            <v>341</v>
          </cell>
          <cell r="X350">
            <v>3</v>
          </cell>
          <cell r="Y350">
            <v>42543</v>
          </cell>
          <cell r="Z350">
            <v>0</v>
          </cell>
          <cell r="AA350">
            <v>42543</v>
          </cell>
          <cell r="AB350">
            <v>2679</v>
          </cell>
          <cell r="AC350">
            <v>45222</v>
          </cell>
          <cell r="AD350">
            <v>0</v>
          </cell>
          <cell r="AE350">
            <v>0</v>
          </cell>
          <cell r="AF350">
            <v>0</v>
          </cell>
          <cell r="AG350">
            <v>45222</v>
          </cell>
          <cell r="AI350">
            <v>341</v>
          </cell>
          <cell r="AJ350">
            <v>341</v>
          </cell>
          <cell r="AK350" t="str">
            <v>WILLIAMSTOWN</v>
          </cell>
          <cell r="AL350">
            <v>42543</v>
          </cell>
          <cell r="AM350">
            <v>0</v>
          </cell>
          <cell r="AN350">
            <v>42543</v>
          </cell>
          <cell r="AO350">
            <v>0</v>
          </cell>
          <cell r="AP350">
            <v>3018.25</v>
          </cell>
          <cell r="AQ350">
            <v>0</v>
          </cell>
          <cell r="AR350">
            <v>5378.5</v>
          </cell>
          <cell r="AS350">
            <v>0</v>
          </cell>
          <cell r="AT350">
            <v>50939.75</v>
          </cell>
          <cell r="AU350">
            <v>42456.009457855551</v>
          </cell>
          <cell r="AW350">
            <v>341</v>
          </cell>
          <cell r="AX350" t="str">
            <v>WILLIAMSTOWN</v>
          </cell>
          <cell r="BB350">
            <v>0</v>
          </cell>
          <cell r="BE350">
            <v>0</v>
          </cell>
          <cell r="BF350">
            <v>0</v>
          </cell>
          <cell r="BH350">
            <v>0</v>
          </cell>
          <cell r="BI350">
            <v>42543</v>
          </cell>
          <cell r="BJ350">
            <v>42543</v>
          </cell>
          <cell r="BK350">
            <v>0</v>
          </cell>
          <cell r="BM350">
            <v>0</v>
          </cell>
          <cell r="BN350">
            <v>0</v>
          </cell>
          <cell r="BQ350">
            <v>-341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8</v>
          </cell>
          <cell r="E351">
            <v>110043</v>
          </cell>
          <cell r="F351">
            <v>7129</v>
          </cell>
          <cell r="G351">
            <v>117172</v>
          </cell>
          <cell r="I351">
            <v>10623.233450364862</v>
          </cell>
          <cell r="J351">
            <v>0.55576461869528704</v>
          </cell>
          <cell r="K351">
            <v>7129</v>
          </cell>
          <cell r="L351">
            <v>17752.23345036486</v>
          </cell>
          <cell r="N351">
            <v>99419.76654963514</v>
          </cell>
          <cell r="P351">
            <v>0</v>
          </cell>
          <cell r="Q351">
            <v>10623.233450364862</v>
          </cell>
          <cell r="R351">
            <v>7129</v>
          </cell>
          <cell r="S351">
            <v>17752.23345036486</v>
          </cell>
          <cell r="U351">
            <v>31942</v>
          </cell>
          <cell r="V351">
            <v>0</v>
          </cell>
          <cell r="W351">
            <v>342</v>
          </cell>
          <cell r="X351">
            <v>8</v>
          </cell>
          <cell r="Y351">
            <v>110043</v>
          </cell>
          <cell r="Z351">
            <v>0</v>
          </cell>
          <cell r="AA351">
            <v>110043</v>
          </cell>
          <cell r="AB351">
            <v>7129</v>
          </cell>
          <cell r="AC351">
            <v>117172</v>
          </cell>
          <cell r="AD351">
            <v>0</v>
          </cell>
          <cell r="AE351">
            <v>0</v>
          </cell>
          <cell r="AF351">
            <v>0</v>
          </cell>
          <cell r="AG351">
            <v>117172</v>
          </cell>
          <cell r="AI351">
            <v>342</v>
          </cell>
          <cell r="AJ351">
            <v>342</v>
          </cell>
          <cell r="AK351" t="str">
            <v>WILMINGTON</v>
          </cell>
          <cell r="AL351">
            <v>110043</v>
          </cell>
          <cell r="AM351">
            <v>99398</v>
          </cell>
          <cell r="AN351">
            <v>10645</v>
          </cell>
          <cell r="AO351">
            <v>0</v>
          </cell>
          <cell r="AP351">
            <v>11594.75</v>
          </cell>
          <cell r="AQ351">
            <v>2042.5</v>
          </cell>
          <cell r="AR351">
            <v>530.75</v>
          </cell>
          <cell r="AS351">
            <v>0</v>
          </cell>
          <cell r="AT351">
            <v>24813</v>
          </cell>
          <cell r="AU351">
            <v>10623.233450364862</v>
          </cell>
          <cell r="AW351">
            <v>342</v>
          </cell>
          <cell r="AX351" t="str">
            <v>WILMINGTON</v>
          </cell>
          <cell r="BB351">
            <v>0</v>
          </cell>
          <cell r="BE351">
            <v>0</v>
          </cell>
          <cell r="BF351">
            <v>0</v>
          </cell>
          <cell r="BH351">
            <v>0</v>
          </cell>
          <cell r="BI351">
            <v>10645</v>
          </cell>
          <cell r="BJ351">
            <v>10645</v>
          </cell>
          <cell r="BK351">
            <v>0</v>
          </cell>
          <cell r="BM351">
            <v>0</v>
          </cell>
          <cell r="BN351">
            <v>0</v>
          </cell>
          <cell r="BQ351">
            <v>-342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35</v>
          </cell>
          <cell r="E352">
            <v>373660</v>
          </cell>
          <cell r="F352">
            <v>31255</v>
          </cell>
          <cell r="G352">
            <v>404915</v>
          </cell>
          <cell r="I352">
            <v>93502.41755739646</v>
          </cell>
          <cell r="J352">
            <v>0.75922759685979291</v>
          </cell>
          <cell r="K352">
            <v>31255</v>
          </cell>
          <cell r="L352">
            <v>124757.41755739646</v>
          </cell>
          <cell r="N352">
            <v>280157.58244260354</v>
          </cell>
          <cell r="P352">
            <v>0</v>
          </cell>
          <cell r="Q352">
            <v>93502.41755739646</v>
          </cell>
          <cell r="R352">
            <v>31255</v>
          </cell>
          <cell r="S352">
            <v>124757.41755739646</v>
          </cell>
          <cell r="U352">
            <v>164321.5</v>
          </cell>
          <cell r="V352">
            <v>0</v>
          </cell>
          <cell r="W352">
            <v>343</v>
          </cell>
          <cell r="X352">
            <v>35</v>
          </cell>
          <cell r="Y352">
            <v>373660</v>
          </cell>
          <cell r="Z352">
            <v>0</v>
          </cell>
          <cell r="AA352">
            <v>373660</v>
          </cell>
          <cell r="AB352">
            <v>31255</v>
          </cell>
          <cell r="AC352">
            <v>404915</v>
          </cell>
          <cell r="AD352">
            <v>0</v>
          </cell>
          <cell r="AE352">
            <v>0</v>
          </cell>
          <cell r="AF352">
            <v>0</v>
          </cell>
          <cell r="AG352">
            <v>404915</v>
          </cell>
          <cell r="AI352">
            <v>343</v>
          </cell>
          <cell r="AJ352">
            <v>343</v>
          </cell>
          <cell r="AK352" t="str">
            <v>WINCHENDON</v>
          </cell>
          <cell r="AL352">
            <v>373660</v>
          </cell>
          <cell r="AM352">
            <v>279966</v>
          </cell>
          <cell r="AN352">
            <v>93694</v>
          </cell>
          <cell r="AO352">
            <v>18845</v>
          </cell>
          <cell r="AP352">
            <v>8291.5</v>
          </cell>
          <cell r="AQ352">
            <v>8683</v>
          </cell>
          <cell r="AR352">
            <v>3553</v>
          </cell>
          <cell r="AS352">
            <v>0</v>
          </cell>
          <cell r="AT352">
            <v>133066.5</v>
          </cell>
          <cell r="AU352">
            <v>93502.41755739646</v>
          </cell>
          <cell r="AW352">
            <v>343</v>
          </cell>
          <cell r="AX352" t="str">
            <v>WINCHENDON</v>
          </cell>
          <cell r="BB352">
            <v>0</v>
          </cell>
          <cell r="BE352">
            <v>0</v>
          </cell>
          <cell r="BF352">
            <v>0</v>
          </cell>
          <cell r="BH352">
            <v>0</v>
          </cell>
          <cell r="BI352">
            <v>93694</v>
          </cell>
          <cell r="BJ352">
            <v>93694</v>
          </cell>
          <cell r="BK352">
            <v>0</v>
          </cell>
          <cell r="BM352">
            <v>0</v>
          </cell>
          <cell r="BN352">
            <v>0</v>
          </cell>
          <cell r="BQ352">
            <v>-343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I353">
            <v>0</v>
          </cell>
          <cell r="J353" t="str">
            <v/>
          </cell>
          <cell r="K353">
            <v>0</v>
          </cell>
          <cell r="L353">
            <v>0</v>
          </cell>
          <cell r="N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344</v>
          </cell>
          <cell r="AI353">
            <v>344</v>
          </cell>
          <cell r="AJ353">
            <v>344</v>
          </cell>
          <cell r="AK353" t="str">
            <v>WINCHESTER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W353">
            <v>344</v>
          </cell>
          <cell r="AX353" t="str">
            <v>WINCHESTER</v>
          </cell>
          <cell r="BB353">
            <v>0</v>
          </cell>
          <cell r="BE353">
            <v>0</v>
          </cell>
          <cell r="BF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M353">
            <v>0</v>
          </cell>
          <cell r="BN353">
            <v>0</v>
          </cell>
          <cell r="BQ353">
            <v>-344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I354">
            <v>0</v>
          </cell>
          <cell r="J354" t="str">
            <v/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W354">
            <v>345</v>
          </cell>
          <cell r="AI354">
            <v>345</v>
          </cell>
          <cell r="AJ354">
            <v>345</v>
          </cell>
          <cell r="AK354" t="str">
            <v>WINDSOR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W354">
            <v>345</v>
          </cell>
          <cell r="AX354" t="str">
            <v>WINDSOR</v>
          </cell>
          <cell r="BB354">
            <v>0</v>
          </cell>
          <cell r="BE354">
            <v>0</v>
          </cell>
          <cell r="BF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M354">
            <v>0</v>
          </cell>
          <cell r="BN354">
            <v>0</v>
          </cell>
          <cell r="BQ354">
            <v>-345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12</v>
          </cell>
          <cell r="E355">
            <v>128374</v>
          </cell>
          <cell r="F355">
            <v>10631</v>
          </cell>
          <cell r="G355">
            <v>139005</v>
          </cell>
          <cell r="I355">
            <v>0</v>
          </cell>
          <cell r="J355">
            <v>0.71143679314729302</v>
          </cell>
          <cell r="K355">
            <v>10631</v>
          </cell>
          <cell r="L355">
            <v>10631</v>
          </cell>
          <cell r="N355">
            <v>128374</v>
          </cell>
          <cell r="P355">
            <v>0</v>
          </cell>
          <cell r="Q355">
            <v>0</v>
          </cell>
          <cell r="R355">
            <v>10631</v>
          </cell>
          <cell r="S355">
            <v>10631</v>
          </cell>
          <cell r="U355">
            <v>14943</v>
          </cell>
          <cell r="V355">
            <v>0</v>
          </cell>
          <cell r="W355">
            <v>346</v>
          </cell>
          <cell r="X355">
            <v>12</v>
          </cell>
          <cell r="Y355">
            <v>128374</v>
          </cell>
          <cell r="Z355">
            <v>0</v>
          </cell>
          <cell r="AA355">
            <v>128374</v>
          </cell>
          <cell r="AB355">
            <v>10631</v>
          </cell>
          <cell r="AC355">
            <v>139005</v>
          </cell>
          <cell r="AD355">
            <v>0</v>
          </cell>
          <cell r="AE355">
            <v>0</v>
          </cell>
          <cell r="AF355">
            <v>0</v>
          </cell>
          <cell r="AG355">
            <v>139005</v>
          </cell>
          <cell r="AI355">
            <v>346</v>
          </cell>
          <cell r="AJ355">
            <v>346</v>
          </cell>
          <cell r="AK355" t="str">
            <v>WINTHROP</v>
          </cell>
          <cell r="AL355">
            <v>128374</v>
          </cell>
          <cell r="AM355">
            <v>159777</v>
          </cell>
          <cell r="AN355">
            <v>0</v>
          </cell>
          <cell r="AO355">
            <v>3514.75</v>
          </cell>
          <cell r="AP355">
            <v>797.25</v>
          </cell>
          <cell r="AQ355">
            <v>0</v>
          </cell>
          <cell r="AR355">
            <v>0</v>
          </cell>
          <cell r="AS355">
            <v>0</v>
          </cell>
          <cell r="AT355">
            <v>4312</v>
          </cell>
          <cell r="AU355">
            <v>0</v>
          </cell>
          <cell r="AW355">
            <v>346</v>
          </cell>
          <cell r="AX355" t="str">
            <v>WINTHROP</v>
          </cell>
          <cell r="BB355">
            <v>0</v>
          </cell>
          <cell r="BE355">
            <v>0</v>
          </cell>
          <cell r="BF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M355">
            <v>0</v>
          </cell>
          <cell r="BN355">
            <v>0</v>
          </cell>
          <cell r="BQ355">
            <v>-346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9</v>
          </cell>
          <cell r="E356">
            <v>125692</v>
          </cell>
          <cell r="F356">
            <v>8022</v>
          </cell>
          <cell r="G356">
            <v>133714</v>
          </cell>
          <cell r="I356">
            <v>0</v>
          </cell>
          <cell r="J356">
            <v>0.29775624965202385</v>
          </cell>
          <cell r="K356">
            <v>8022</v>
          </cell>
          <cell r="L356">
            <v>8022</v>
          </cell>
          <cell r="N356">
            <v>125692</v>
          </cell>
          <cell r="P356">
            <v>0</v>
          </cell>
          <cell r="Q356">
            <v>0</v>
          </cell>
          <cell r="R356">
            <v>8022</v>
          </cell>
          <cell r="S356">
            <v>8022</v>
          </cell>
          <cell r="U356">
            <v>26941.5</v>
          </cell>
          <cell r="V356">
            <v>0</v>
          </cell>
          <cell r="W356">
            <v>347</v>
          </cell>
          <cell r="X356">
            <v>9</v>
          </cell>
          <cell r="Y356">
            <v>125692</v>
          </cell>
          <cell r="Z356">
            <v>0</v>
          </cell>
          <cell r="AA356">
            <v>125692</v>
          </cell>
          <cell r="AB356">
            <v>8022</v>
          </cell>
          <cell r="AC356">
            <v>133714</v>
          </cell>
          <cell r="AD356">
            <v>0</v>
          </cell>
          <cell r="AE356">
            <v>0</v>
          </cell>
          <cell r="AF356">
            <v>0</v>
          </cell>
          <cell r="AG356">
            <v>133714</v>
          </cell>
          <cell r="AI356">
            <v>347</v>
          </cell>
          <cell r="AJ356">
            <v>347</v>
          </cell>
          <cell r="AK356" t="str">
            <v>WOBURN</v>
          </cell>
          <cell r="AL356">
            <v>125692</v>
          </cell>
          <cell r="AM356">
            <v>135792</v>
          </cell>
          <cell r="AN356">
            <v>0</v>
          </cell>
          <cell r="AO356">
            <v>0</v>
          </cell>
          <cell r="AP356">
            <v>8825.5</v>
          </cell>
          <cell r="AQ356">
            <v>5810.25</v>
          </cell>
          <cell r="AR356">
            <v>4283.75</v>
          </cell>
          <cell r="AS356">
            <v>0</v>
          </cell>
          <cell r="AT356">
            <v>18919.5</v>
          </cell>
          <cell r="AU356">
            <v>0</v>
          </cell>
          <cell r="AW356">
            <v>347</v>
          </cell>
          <cell r="AX356" t="str">
            <v>WOBURN</v>
          </cell>
          <cell r="BB356">
            <v>0</v>
          </cell>
          <cell r="BE356">
            <v>0</v>
          </cell>
          <cell r="BF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M356">
            <v>0</v>
          </cell>
          <cell r="BN356">
            <v>0</v>
          </cell>
          <cell r="BQ356">
            <v>-347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2025</v>
          </cell>
          <cell r="E357">
            <v>21918645</v>
          </cell>
          <cell r="F357">
            <v>1804969</v>
          </cell>
          <cell r="G357">
            <v>23723614</v>
          </cell>
          <cell r="I357">
            <v>0</v>
          </cell>
          <cell r="J357">
            <v>0.6744192585314801</v>
          </cell>
          <cell r="K357">
            <v>1804969</v>
          </cell>
          <cell r="L357">
            <v>1804969</v>
          </cell>
          <cell r="N357">
            <v>21918645</v>
          </cell>
          <cell r="P357">
            <v>0</v>
          </cell>
          <cell r="Q357">
            <v>0</v>
          </cell>
          <cell r="R357">
            <v>1804969</v>
          </cell>
          <cell r="S357">
            <v>1804969</v>
          </cell>
          <cell r="U357">
            <v>2676330.75</v>
          </cell>
          <cell r="V357">
            <v>0</v>
          </cell>
          <cell r="W357">
            <v>348</v>
          </cell>
          <cell r="X357">
            <v>2025</v>
          </cell>
          <cell r="Y357">
            <v>21918645</v>
          </cell>
          <cell r="Z357">
            <v>0</v>
          </cell>
          <cell r="AA357">
            <v>21918645</v>
          </cell>
          <cell r="AB357">
            <v>1804969</v>
          </cell>
          <cell r="AC357">
            <v>23723614</v>
          </cell>
          <cell r="AD357">
            <v>0</v>
          </cell>
          <cell r="AE357">
            <v>0</v>
          </cell>
          <cell r="AF357">
            <v>0</v>
          </cell>
          <cell r="AG357">
            <v>23723614</v>
          </cell>
          <cell r="AI357">
            <v>348</v>
          </cell>
          <cell r="AJ357">
            <v>348</v>
          </cell>
          <cell r="AK357" t="str">
            <v>WORCESTER</v>
          </cell>
          <cell r="AL357">
            <v>21918645</v>
          </cell>
          <cell r="AM357">
            <v>22613827</v>
          </cell>
          <cell r="AN357">
            <v>0</v>
          </cell>
          <cell r="AO357">
            <v>0</v>
          </cell>
          <cell r="AP357">
            <v>358149</v>
          </cell>
          <cell r="AQ357">
            <v>258284.25</v>
          </cell>
          <cell r="AR357">
            <v>254928.5</v>
          </cell>
          <cell r="AS357">
            <v>0</v>
          </cell>
          <cell r="AT357">
            <v>871361.75</v>
          </cell>
          <cell r="AU357">
            <v>0</v>
          </cell>
          <cell r="AW357">
            <v>348</v>
          </cell>
          <cell r="AX357" t="str">
            <v>WORCESTER</v>
          </cell>
          <cell r="BB357">
            <v>0</v>
          </cell>
          <cell r="BE357">
            <v>0</v>
          </cell>
          <cell r="BF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M357">
            <v>0</v>
          </cell>
          <cell r="BN357">
            <v>0</v>
          </cell>
          <cell r="BQ357">
            <v>-348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I358">
            <v>0</v>
          </cell>
          <cell r="J358" t="str">
            <v/>
          </cell>
          <cell r="K358">
            <v>0</v>
          </cell>
          <cell r="L358">
            <v>0</v>
          </cell>
          <cell r="N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349</v>
          </cell>
          <cell r="AI358">
            <v>349</v>
          </cell>
          <cell r="AJ358">
            <v>349</v>
          </cell>
          <cell r="AK358" t="str">
            <v>WORTHINGTON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W358">
            <v>349</v>
          </cell>
          <cell r="AX358" t="str">
            <v>WORTHINGTON</v>
          </cell>
          <cell r="BB358">
            <v>0</v>
          </cell>
          <cell r="BE358">
            <v>0</v>
          </cell>
          <cell r="BF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M358">
            <v>0</v>
          </cell>
          <cell r="BN358">
            <v>0</v>
          </cell>
          <cell r="BQ358">
            <v>-349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8</v>
          </cell>
          <cell r="E359">
            <v>96320</v>
          </cell>
          <cell r="F359">
            <v>7144</v>
          </cell>
          <cell r="G359">
            <v>103464</v>
          </cell>
          <cell r="I359">
            <v>2715.436187735349</v>
          </cell>
          <cell r="J359">
            <v>0.56185526485840831</v>
          </cell>
          <cell r="K359">
            <v>7144</v>
          </cell>
          <cell r="L359">
            <v>9859.4361877353494</v>
          </cell>
          <cell r="N359">
            <v>93604.563812264649</v>
          </cell>
          <cell r="P359">
            <v>0</v>
          </cell>
          <cell r="Q359">
            <v>2715.436187735349</v>
          </cell>
          <cell r="R359">
            <v>7144</v>
          </cell>
          <cell r="S359">
            <v>9859.4361877353494</v>
          </cell>
          <cell r="U359">
            <v>17548</v>
          </cell>
          <cell r="V359">
            <v>0</v>
          </cell>
          <cell r="W359">
            <v>350</v>
          </cell>
          <cell r="X359">
            <v>8</v>
          </cell>
          <cell r="Y359">
            <v>96320</v>
          </cell>
          <cell r="Z359">
            <v>0</v>
          </cell>
          <cell r="AA359">
            <v>96320</v>
          </cell>
          <cell r="AB359">
            <v>7144</v>
          </cell>
          <cell r="AC359">
            <v>103464</v>
          </cell>
          <cell r="AD359">
            <v>0</v>
          </cell>
          <cell r="AE359">
            <v>0</v>
          </cell>
          <cell r="AF359">
            <v>0</v>
          </cell>
          <cell r="AG359">
            <v>103464</v>
          </cell>
          <cell r="AI359">
            <v>350</v>
          </cell>
          <cell r="AJ359">
            <v>350</v>
          </cell>
          <cell r="AK359" t="str">
            <v>WRENTHAM</v>
          </cell>
          <cell r="AL359">
            <v>96320</v>
          </cell>
          <cell r="AM359">
            <v>93599</v>
          </cell>
          <cell r="AN359">
            <v>2721</v>
          </cell>
          <cell r="AO359">
            <v>5639.75</v>
          </cell>
          <cell r="AP359">
            <v>1481.5</v>
          </cell>
          <cell r="AQ359">
            <v>0</v>
          </cell>
          <cell r="AR359">
            <v>561.75</v>
          </cell>
          <cell r="AS359">
            <v>0</v>
          </cell>
          <cell r="AT359">
            <v>10404</v>
          </cell>
          <cell r="AU359">
            <v>2715.436187735349</v>
          </cell>
          <cell r="AW359">
            <v>350</v>
          </cell>
          <cell r="AX359" t="str">
            <v>WRENTHAM</v>
          </cell>
          <cell r="BB359">
            <v>0</v>
          </cell>
          <cell r="BE359">
            <v>0</v>
          </cell>
          <cell r="BF359">
            <v>0</v>
          </cell>
          <cell r="BH359">
            <v>0</v>
          </cell>
          <cell r="BI359">
            <v>2721</v>
          </cell>
          <cell r="BJ359">
            <v>2721</v>
          </cell>
          <cell r="BK359">
            <v>0</v>
          </cell>
          <cell r="BM359">
            <v>0</v>
          </cell>
          <cell r="BN359">
            <v>0</v>
          </cell>
          <cell r="BQ359">
            <v>-350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I360">
            <v>0</v>
          </cell>
          <cell r="J360" t="str">
            <v/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351</v>
          </cell>
          <cell r="AI360">
            <v>351</v>
          </cell>
          <cell r="AJ360">
            <v>351</v>
          </cell>
          <cell r="AK360" t="str">
            <v>YARMOUTH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W360">
            <v>351</v>
          </cell>
          <cell r="AX360" t="str">
            <v>YARMOUTH</v>
          </cell>
          <cell r="BB360">
            <v>0</v>
          </cell>
          <cell r="BE360">
            <v>0</v>
          </cell>
          <cell r="BF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M360">
            <v>0</v>
          </cell>
          <cell r="BN360">
            <v>0</v>
          </cell>
          <cell r="BQ360">
            <v>-351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I361">
            <v>0</v>
          </cell>
          <cell r="J361" t="str">
            <v/>
          </cell>
          <cell r="K361">
            <v>0</v>
          </cell>
          <cell r="L361">
            <v>0</v>
          </cell>
          <cell r="N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49.75</v>
          </cell>
          <cell r="V361">
            <v>0</v>
          </cell>
          <cell r="W361">
            <v>352</v>
          </cell>
          <cell r="AI361">
            <v>352</v>
          </cell>
          <cell r="AJ361">
            <v>352</v>
          </cell>
          <cell r="AK361" t="str">
            <v>DEVENS</v>
          </cell>
          <cell r="AL361">
            <v>0</v>
          </cell>
          <cell r="AM361">
            <v>13679</v>
          </cell>
          <cell r="AN361">
            <v>0</v>
          </cell>
          <cell r="AO361">
            <v>49.75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49.75</v>
          </cell>
          <cell r="AU361">
            <v>0</v>
          </cell>
          <cell r="AW361">
            <v>352</v>
          </cell>
          <cell r="AX361" t="str">
            <v>DEVENS</v>
          </cell>
          <cell r="BB361">
            <v>0</v>
          </cell>
          <cell r="BE361">
            <v>0</v>
          </cell>
          <cell r="BF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M361">
            <v>0</v>
          </cell>
          <cell r="BN361">
            <v>0</v>
          </cell>
          <cell r="BQ361">
            <v>-352</v>
          </cell>
        </row>
        <row r="362">
          <cell r="A362">
            <v>353</v>
          </cell>
          <cell r="B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I362">
            <v>0</v>
          </cell>
          <cell r="J362" t="str">
            <v/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353</v>
          </cell>
          <cell r="AI362">
            <v>353</v>
          </cell>
          <cell r="AJ362">
            <v>353</v>
          </cell>
          <cell r="AK362" t="str">
            <v>SOUTHFIELD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W362">
            <v>353</v>
          </cell>
          <cell r="AX362" t="str">
            <v>SOUTHFIELD</v>
          </cell>
          <cell r="BB362">
            <v>0</v>
          </cell>
          <cell r="BE362">
            <v>0</v>
          </cell>
          <cell r="BF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M362">
            <v>0</v>
          </cell>
          <cell r="BN362">
            <v>0</v>
          </cell>
          <cell r="BP362" t="str">
            <v>fy13</v>
          </cell>
          <cell r="BQ362">
            <v>-353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I363">
            <v>0</v>
          </cell>
          <cell r="J363" t="str">
            <v/>
          </cell>
          <cell r="K363">
            <v>0</v>
          </cell>
          <cell r="L363">
            <v>0</v>
          </cell>
          <cell r="N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406</v>
          </cell>
          <cell r="AI363">
            <v>406</v>
          </cell>
          <cell r="AJ363">
            <v>406</v>
          </cell>
          <cell r="AK363" t="str">
            <v>NORTHAMPTON SMITH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W363">
            <v>406</v>
          </cell>
          <cell r="AX363" t="str">
            <v>NORTHAMPTON SMITH</v>
          </cell>
          <cell r="BB363">
            <v>0</v>
          </cell>
          <cell r="BE363">
            <v>0</v>
          </cell>
          <cell r="BF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M363">
            <v>0</v>
          </cell>
          <cell r="BN363">
            <v>0</v>
          </cell>
          <cell r="BQ363">
            <v>-406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30</v>
          </cell>
          <cell r="E364">
            <v>360631</v>
          </cell>
          <cell r="F364">
            <v>26761</v>
          </cell>
          <cell r="G364">
            <v>387392</v>
          </cell>
          <cell r="I364">
            <v>0</v>
          </cell>
          <cell r="J364">
            <v>0.44122569103814413</v>
          </cell>
          <cell r="K364">
            <v>26761</v>
          </cell>
          <cell r="L364">
            <v>26761</v>
          </cell>
          <cell r="N364">
            <v>360631</v>
          </cell>
          <cell r="P364">
            <v>0</v>
          </cell>
          <cell r="Q364">
            <v>0</v>
          </cell>
          <cell r="R364">
            <v>26761</v>
          </cell>
          <cell r="S364">
            <v>26761</v>
          </cell>
          <cell r="U364">
            <v>60651.5</v>
          </cell>
          <cell r="V364">
            <v>0</v>
          </cell>
          <cell r="W364">
            <v>600</v>
          </cell>
          <cell r="X364">
            <v>30</v>
          </cell>
          <cell r="Y364">
            <v>360631</v>
          </cell>
          <cell r="Z364">
            <v>0</v>
          </cell>
          <cell r="AA364">
            <v>360631</v>
          </cell>
          <cell r="AB364">
            <v>26761</v>
          </cell>
          <cell r="AC364">
            <v>387392</v>
          </cell>
          <cell r="AD364">
            <v>0</v>
          </cell>
          <cell r="AE364">
            <v>0</v>
          </cell>
          <cell r="AF364">
            <v>0</v>
          </cell>
          <cell r="AG364">
            <v>387392</v>
          </cell>
          <cell r="AI364">
            <v>600</v>
          </cell>
          <cell r="AJ364">
            <v>701</v>
          </cell>
          <cell r="AK364" t="str">
            <v>ACTON BOXBOROUGH</v>
          </cell>
          <cell r="AL364">
            <v>360631</v>
          </cell>
          <cell r="AM364">
            <v>403913</v>
          </cell>
          <cell r="AN364">
            <v>0</v>
          </cell>
          <cell r="AO364">
            <v>6499.75</v>
          </cell>
          <cell r="AP364">
            <v>18565</v>
          </cell>
          <cell r="AQ364">
            <v>0</v>
          </cell>
          <cell r="AR364">
            <v>8825.75</v>
          </cell>
          <cell r="AS364">
            <v>0</v>
          </cell>
          <cell r="AT364">
            <v>33890.5</v>
          </cell>
          <cell r="AU364">
            <v>0</v>
          </cell>
          <cell r="AW364">
            <v>600</v>
          </cell>
          <cell r="AX364" t="str">
            <v>ACTON BOXBOROUGH</v>
          </cell>
          <cell r="BB364">
            <v>0</v>
          </cell>
          <cell r="BE364">
            <v>0</v>
          </cell>
          <cell r="BF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M364">
            <v>0</v>
          </cell>
          <cell r="BN364">
            <v>0</v>
          </cell>
          <cell r="BP364" t="str">
            <v>fy15</v>
          </cell>
          <cell r="BQ364">
            <v>-600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65</v>
          </cell>
          <cell r="E365">
            <v>765830</v>
          </cell>
          <cell r="F365">
            <v>58045</v>
          </cell>
          <cell r="G365">
            <v>823875</v>
          </cell>
          <cell r="I365">
            <v>65665.454300987112</v>
          </cell>
          <cell r="J365">
            <v>0.50983662209642644</v>
          </cell>
          <cell r="K365">
            <v>58045</v>
          </cell>
          <cell r="L365">
            <v>123710.45430098711</v>
          </cell>
          <cell r="N365">
            <v>700164.54569901293</v>
          </cell>
          <cell r="P365">
            <v>0</v>
          </cell>
          <cell r="Q365">
            <v>65665.454300987112</v>
          </cell>
          <cell r="R365">
            <v>58045</v>
          </cell>
          <cell r="S365">
            <v>123710.45430098711</v>
          </cell>
          <cell r="U365">
            <v>242647.25</v>
          </cell>
          <cell r="V365">
            <v>0</v>
          </cell>
          <cell r="W365">
            <v>603</v>
          </cell>
          <cell r="X365">
            <v>65</v>
          </cell>
          <cell r="Y365">
            <v>765830</v>
          </cell>
          <cell r="Z365">
            <v>0</v>
          </cell>
          <cell r="AA365">
            <v>765830</v>
          </cell>
          <cell r="AB365">
            <v>58045</v>
          </cell>
          <cell r="AC365">
            <v>823875</v>
          </cell>
          <cell r="AD365">
            <v>0</v>
          </cell>
          <cell r="AE365">
            <v>0</v>
          </cell>
          <cell r="AF365">
            <v>0</v>
          </cell>
          <cell r="AG365">
            <v>823875</v>
          </cell>
          <cell r="AI365">
            <v>603</v>
          </cell>
          <cell r="AJ365">
            <v>702</v>
          </cell>
          <cell r="AK365" t="str">
            <v>ADAMS CHESHIRE</v>
          </cell>
          <cell r="AL365">
            <v>765830</v>
          </cell>
          <cell r="AM365">
            <v>700030</v>
          </cell>
          <cell r="AN365">
            <v>65800</v>
          </cell>
          <cell r="AO365">
            <v>0</v>
          </cell>
          <cell r="AP365">
            <v>34522</v>
          </cell>
          <cell r="AQ365">
            <v>32505.5</v>
          </cell>
          <cell r="AR365">
            <v>51774.75</v>
          </cell>
          <cell r="AS365">
            <v>0</v>
          </cell>
          <cell r="AT365">
            <v>184602.25</v>
          </cell>
          <cell r="AU365">
            <v>65665.454300987112</v>
          </cell>
          <cell r="AW365">
            <v>603</v>
          </cell>
          <cell r="AX365" t="str">
            <v>ADAMS CHESHIRE</v>
          </cell>
          <cell r="BB365">
            <v>0</v>
          </cell>
          <cell r="BE365">
            <v>0</v>
          </cell>
          <cell r="BF365">
            <v>0</v>
          </cell>
          <cell r="BH365">
            <v>0</v>
          </cell>
          <cell r="BI365">
            <v>65800</v>
          </cell>
          <cell r="BJ365">
            <v>65800</v>
          </cell>
          <cell r="BK365">
            <v>0</v>
          </cell>
          <cell r="BM365">
            <v>0</v>
          </cell>
          <cell r="BN365">
            <v>0</v>
          </cell>
          <cell r="BQ365">
            <v>-603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78</v>
          </cell>
          <cell r="E366">
            <v>1179787</v>
          </cell>
          <cell r="F366">
            <v>69027</v>
          </cell>
          <cell r="G366">
            <v>1248814</v>
          </cell>
          <cell r="I366">
            <v>170457.7394040837</v>
          </cell>
          <cell r="J366">
            <v>0.84491098993745217</v>
          </cell>
          <cell r="K366">
            <v>69027</v>
          </cell>
          <cell r="L366">
            <v>239484.7394040837</v>
          </cell>
          <cell r="N366">
            <v>1009329.2605959163</v>
          </cell>
          <cell r="P366">
            <v>0</v>
          </cell>
          <cell r="Q366">
            <v>170457.7394040837</v>
          </cell>
          <cell r="R366">
            <v>69027</v>
          </cell>
          <cell r="S366">
            <v>239484.7394040837</v>
          </cell>
          <cell r="U366">
            <v>283443.75</v>
          </cell>
          <cell r="V366">
            <v>0</v>
          </cell>
          <cell r="W366">
            <v>605</v>
          </cell>
          <cell r="X366">
            <v>78</v>
          </cell>
          <cell r="Y366">
            <v>1179787</v>
          </cell>
          <cell r="Z366">
            <v>0</v>
          </cell>
          <cell r="AA366">
            <v>1179787</v>
          </cell>
          <cell r="AB366">
            <v>69027</v>
          </cell>
          <cell r="AC366">
            <v>1248814</v>
          </cell>
          <cell r="AD366">
            <v>0</v>
          </cell>
          <cell r="AE366">
            <v>0</v>
          </cell>
          <cell r="AF366">
            <v>0</v>
          </cell>
          <cell r="AG366">
            <v>1248814</v>
          </cell>
          <cell r="AI366">
            <v>605</v>
          </cell>
          <cell r="AJ366">
            <v>703</v>
          </cell>
          <cell r="AK366" t="str">
            <v>AMHERST PELHAM</v>
          </cell>
          <cell r="AL366">
            <v>1179787</v>
          </cell>
          <cell r="AM366">
            <v>1008980</v>
          </cell>
          <cell r="AN366">
            <v>170807</v>
          </cell>
          <cell r="AO366">
            <v>23242.25</v>
          </cell>
          <cell r="AP366">
            <v>10215.75</v>
          </cell>
          <cell r="AQ366">
            <v>10151.75</v>
          </cell>
          <cell r="AR366">
            <v>0</v>
          </cell>
          <cell r="AS366">
            <v>0</v>
          </cell>
          <cell r="AT366">
            <v>214416.75</v>
          </cell>
          <cell r="AU366">
            <v>170457.7394040837</v>
          </cell>
          <cell r="AW366">
            <v>605</v>
          </cell>
          <cell r="AX366" t="str">
            <v>AMHERST PELHAM</v>
          </cell>
          <cell r="BB366">
            <v>0</v>
          </cell>
          <cell r="BE366">
            <v>0</v>
          </cell>
          <cell r="BF366">
            <v>0</v>
          </cell>
          <cell r="BH366">
            <v>0</v>
          </cell>
          <cell r="BI366">
            <v>170807</v>
          </cell>
          <cell r="BJ366">
            <v>170807</v>
          </cell>
          <cell r="BK366">
            <v>0</v>
          </cell>
          <cell r="BM366">
            <v>0</v>
          </cell>
          <cell r="BN366">
            <v>0</v>
          </cell>
          <cell r="BQ366">
            <v>-605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13</v>
          </cell>
          <cell r="E367">
            <v>136202</v>
          </cell>
          <cell r="F367">
            <v>11609</v>
          </cell>
          <cell r="G367">
            <v>147811</v>
          </cell>
          <cell r="I367">
            <v>14210.882511338246</v>
          </cell>
          <cell r="J367">
            <v>0.88048841451135562</v>
          </cell>
          <cell r="K367">
            <v>11609</v>
          </cell>
          <cell r="L367">
            <v>25819.882511338248</v>
          </cell>
          <cell r="N367">
            <v>121991.11748866175</v>
          </cell>
          <cell r="P367">
            <v>0</v>
          </cell>
          <cell r="Q367">
            <v>14210.882511338246</v>
          </cell>
          <cell r="R367">
            <v>11609</v>
          </cell>
          <cell r="S367">
            <v>25819.882511338248</v>
          </cell>
          <cell r="U367">
            <v>29324.5</v>
          </cell>
          <cell r="V367">
            <v>0</v>
          </cell>
          <cell r="W367">
            <v>610</v>
          </cell>
          <cell r="X367">
            <v>13</v>
          </cell>
          <cell r="Y367">
            <v>136202</v>
          </cell>
          <cell r="Z367">
            <v>0</v>
          </cell>
          <cell r="AA367">
            <v>136202</v>
          </cell>
          <cell r="AB367">
            <v>11609</v>
          </cell>
          <cell r="AC367">
            <v>147811</v>
          </cell>
          <cell r="AD367">
            <v>0</v>
          </cell>
          <cell r="AE367">
            <v>0</v>
          </cell>
          <cell r="AF367">
            <v>0</v>
          </cell>
          <cell r="AG367">
            <v>147811</v>
          </cell>
          <cell r="AI367">
            <v>610</v>
          </cell>
          <cell r="AJ367">
            <v>704</v>
          </cell>
          <cell r="AK367" t="str">
            <v>ASHBURNHAM WESTMINSTER</v>
          </cell>
          <cell r="AL367">
            <v>136202</v>
          </cell>
          <cell r="AM367">
            <v>121962</v>
          </cell>
          <cell r="AN367">
            <v>14240</v>
          </cell>
          <cell r="AO367">
            <v>0</v>
          </cell>
          <cell r="AP367">
            <v>3475.5</v>
          </cell>
          <cell r="AQ367">
            <v>0</v>
          </cell>
          <cell r="AR367">
            <v>0</v>
          </cell>
          <cell r="AS367">
            <v>0</v>
          </cell>
          <cell r="AT367">
            <v>17715.5</v>
          </cell>
          <cell r="AU367">
            <v>14210.882511338246</v>
          </cell>
          <cell r="AW367">
            <v>610</v>
          </cell>
          <cell r="AX367" t="str">
            <v>ASHBURNHAM WESTMINSTER</v>
          </cell>
          <cell r="BB367">
            <v>0</v>
          </cell>
          <cell r="BE367">
            <v>0</v>
          </cell>
          <cell r="BF367">
            <v>0</v>
          </cell>
          <cell r="BH367">
            <v>0</v>
          </cell>
          <cell r="BI367">
            <v>14240</v>
          </cell>
          <cell r="BJ367">
            <v>14240</v>
          </cell>
          <cell r="BK367">
            <v>0</v>
          </cell>
          <cell r="BM367">
            <v>0</v>
          </cell>
          <cell r="BN367">
            <v>0</v>
          </cell>
          <cell r="BQ367">
            <v>-610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3</v>
          </cell>
          <cell r="E368">
            <v>29946</v>
          </cell>
          <cell r="F368">
            <v>2668</v>
          </cell>
          <cell r="G368">
            <v>32614</v>
          </cell>
          <cell r="I368">
            <v>19259.538032746968</v>
          </cell>
          <cell r="J368">
            <v>0.48524598144985931</v>
          </cell>
          <cell r="K368">
            <v>2668</v>
          </cell>
          <cell r="L368">
            <v>21927.538032746968</v>
          </cell>
          <cell r="N368">
            <v>10686.461967253032</v>
          </cell>
          <cell r="P368">
            <v>0</v>
          </cell>
          <cell r="Q368">
            <v>19259.538032746968</v>
          </cell>
          <cell r="R368">
            <v>2668</v>
          </cell>
          <cell r="S368">
            <v>21927.538032746968</v>
          </cell>
          <cell r="U368">
            <v>45188.5</v>
          </cell>
          <cell r="V368">
            <v>0</v>
          </cell>
          <cell r="W368">
            <v>615</v>
          </cell>
          <cell r="X368">
            <v>3</v>
          </cell>
          <cell r="Y368">
            <v>29946</v>
          </cell>
          <cell r="Z368">
            <v>0</v>
          </cell>
          <cell r="AA368">
            <v>29946</v>
          </cell>
          <cell r="AB368">
            <v>2668</v>
          </cell>
          <cell r="AC368">
            <v>32614</v>
          </cell>
          <cell r="AD368">
            <v>0</v>
          </cell>
          <cell r="AE368">
            <v>0</v>
          </cell>
          <cell r="AF368">
            <v>0</v>
          </cell>
          <cell r="AG368">
            <v>32614</v>
          </cell>
          <cell r="AI368">
            <v>615</v>
          </cell>
          <cell r="AJ368">
            <v>705</v>
          </cell>
          <cell r="AK368" t="str">
            <v>ATHOL ROYALSTON</v>
          </cell>
          <cell r="AL368">
            <v>29946</v>
          </cell>
          <cell r="AM368">
            <v>10647</v>
          </cell>
          <cell r="AN368">
            <v>19299</v>
          </cell>
          <cell r="AO368">
            <v>0</v>
          </cell>
          <cell r="AP368">
            <v>0</v>
          </cell>
          <cell r="AQ368">
            <v>23221.5</v>
          </cell>
          <cell r="AR368">
            <v>0</v>
          </cell>
          <cell r="AS368">
            <v>0</v>
          </cell>
          <cell r="AT368">
            <v>42520.5</v>
          </cell>
          <cell r="AU368">
            <v>19259.538032746968</v>
          </cell>
          <cell r="AW368">
            <v>615</v>
          </cell>
          <cell r="AX368" t="str">
            <v>ATHOL ROYALSTON</v>
          </cell>
          <cell r="BB368">
            <v>0</v>
          </cell>
          <cell r="BE368">
            <v>0</v>
          </cell>
          <cell r="BF368">
            <v>0</v>
          </cell>
          <cell r="BH368">
            <v>0</v>
          </cell>
          <cell r="BI368">
            <v>19299</v>
          </cell>
          <cell r="BJ368">
            <v>19299</v>
          </cell>
          <cell r="BK368">
            <v>0</v>
          </cell>
          <cell r="BM368">
            <v>0</v>
          </cell>
          <cell r="BN368">
            <v>0</v>
          </cell>
          <cell r="BQ368">
            <v>-615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85</v>
          </cell>
          <cell r="E369">
            <v>967549</v>
          </cell>
          <cell r="F369">
            <v>75818</v>
          </cell>
          <cell r="G369">
            <v>1043367</v>
          </cell>
          <cell r="I369">
            <v>0</v>
          </cell>
          <cell r="J369">
            <v>0.68256386826403914</v>
          </cell>
          <cell r="K369">
            <v>75818</v>
          </cell>
          <cell r="L369">
            <v>75818</v>
          </cell>
          <cell r="N369">
            <v>967549</v>
          </cell>
          <cell r="P369">
            <v>0</v>
          </cell>
          <cell r="Q369">
            <v>0</v>
          </cell>
          <cell r="R369">
            <v>75818</v>
          </cell>
          <cell r="S369">
            <v>75818</v>
          </cell>
          <cell r="U369">
            <v>111078.25</v>
          </cell>
          <cell r="V369">
            <v>0</v>
          </cell>
          <cell r="W369">
            <v>616</v>
          </cell>
          <cell r="X369">
            <v>85</v>
          </cell>
          <cell r="Y369">
            <v>967549</v>
          </cell>
          <cell r="Z369">
            <v>0</v>
          </cell>
          <cell r="AA369">
            <v>967549</v>
          </cell>
          <cell r="AB369">
            <v>75818</v>
          </cell>
          <cell r="AC369">
            <v>1043367</v>
          </cell>
          <cell r="AD369">
            <v>0</v>
          </cell>
          <cell r="AE369">
            <v>0</v>
          </cell>
          <cell r="AF369">
            <v>0</v>
          </cell>
          <cell r="AG369">
            <v>1043367</v>
          </cell>
          <cell r="AI369">
            <v>616</v>
          </cell>
          <cell r="AJ369">
            <v>616</v>
          </cell>
          <cell r="AK369" t="str">
            <v>AYER SHIRLEY</v>
          </cell>
          <cell r="AL369">
            <v>967549</v>
          </cell>
          <cell r="AM369">
            <v>980667</v>
          </cell>
          <cell r="AN369">
            <v>0</v>
          </cell>
          <cell r="AO369">
            <v>15415.25</v>
          </cell>
          <cell r="AP369">
            <v>0</v>
          </cell>
          <cell r="AQ369">
            <v>217.25</v>
          </cell>
          <cell r="AR369">
            <v>19627.75</v>
          </cell>
          <cell r="AS369">
            <v>0</v>
          </cell>
          <cell r="AT369">
            <v>35260.25</v>
          </cell>
          <cell r="AU369">
            <v>0</v>
          </cell>
          <cell r="AW369">
            <v>616</v>
          </cell>
          <cell r="AX369" t="str">
            <v>AYER SHIRLEY</v>
          </cell>
          <cell r="BB369">
            <v>0</v>
          </cell>
          <cell r="BE369">
            <v>0</v>
          </cell>
          <cell r="BF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M369">
            <v>0</v>
          </cell>
          <cell r="BN369">
            <v>0</v>
          </cell>
          <cell r="BP369" t="str">
            <v>fy12</v>
          </cell>
          <cell r="BQ369">
            <v>-616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I370">
            <v>0</v>
          </cell>
          <cell r="J370" t="str">
            <v/>
          </cell>
          <cell r="K370">
            <v>0</v>
          </cell>
          <cell r="L370">
            <v>0</v>
          </cell>
          <cell r="N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618</v>
          </cell>
          <cell r="AI370">
            <v>618</v>
          </cell>
          <cell r="AJ370">
            <v>706</v>
          </cell>
          <cell r="AK370" t="str">
            <v>BERKSHIRE HILLS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W370">
            <v>618</v>
          </cell>
          <cell r="AX370" t="str">
            <v>BERKSHIRE HILLS</v>
          </cell>
          <cell r="BB370">
            <v>0</v>
          </cell>
          <cell r="BE370">
            <v>0</v>
          </cell>
          <cell r="BF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M370">
            <v>0</v>
          </cell>
          <cell r="BN370">
            <v>0</v>
          </cell>
          <cell r="BQ370">
            <v>-618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31</v>
          </cell>
          <cell r="E371">
            <v>406456</v>
          </cell>
          <cell r="F371">
            <v>26987</v>
          </cell>
          <cell r="G371">
            <v>433443</v>
          </cell>
          <cell r="I371">
            <v>0</v>
          </cell>
          <cell r="J371">
            <v>0.31492470257370747</v>
          </cell>
          <cell r="K371">
            <v>26987</v>
          </cell>
          <cell r="L371">
            <v>26987</v>
          </cell>
          <cell r="N371">
            <v>406456</v>
          </cell>
          <cell r="P371">
            <v>0</v>
          </cell>
          <cell r="Q371">
            <v>0</v>
          </cell>
          <cell r="R371">
            <v>26987</v>
          </cell>
          <cell r="S371">
            <v>26987</v>
          </cell>
          <cell r="U371">
            <v>85693.5</v>
          </cell>
          <cell r="V371">
            <v>0</v>
          </cell>
          <cell r="W371">
            <v>620</v>
          </cell>
          <cell r="X371">
            <v>31</v>
          </cell>
          <cell r="Y371">
            <v>406456</v>
          </cell>
          <cell r="Z371">
            <v>0</v>
          </cell>
          <cell r="AA371">
            <v>406456</v>
          </cell>
          <cell r="AB371">
            <v>26987</v>
          </cell>
          <cell r="AC371">
            <v>433443</v>
          </cell>
          <cell r="AD371">
            <v>0</v>
          </cell>
          <cell r="AE371">
            <v>0</v>
          </cell>
          <cell r="AF371">
            <v>0</v>
          </cell>
          <cell r="AG371">
            <v>433443</v>
          </cell>
          <cell r="AI371">
            <v>620</v>
          </cell>
          <cell r="AJ371">
            <v>707</v>
          </cell>
          <cell r="AK371" t="str">
            <v>BERLIN BOYLSTON</v>
          </cell>
          <cell r="AL371">
            <v>406456</v>
          </cell>
          <cell r="AM371">
            <v>497799</v>
          </cell>
          <cell r="AN371">
            <v>0</v>
          </cell>
          <cell r="AO371">
            <v>0</v>
          </cell>
          <cell r="AP371">
            <v>1352.25</v>
          </cell>
          <cell r="AQ371">
            <v>0</v>
          </cell>
          <cell r="AR371">
            <v>57354.25</v>
          </cell>
          <cell r="AS371">
            <v>0</v>
          </cell>
          <cell r="AT371">
            <v>58706.5</v>
          </cell>
          <cell r="AU371">
            <v>0</v>
          </cell>
          <cell r="AW371">
            <v>620</v>
          </cell>
          <cell r="AX371" t="str">
            <v>BERLIN BOYLSTON</v>
          </cell>
          <cell r="BB371">
            <v>0</v>
          </cell>
          <cell r="BE371">
            <v>0</v>
          </cell>
          <cell r="BF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M371">
            <v>0</v>
          </cell>
          <cell r="BN371">
            <v>0</v>
          </cell>
          <cell r="BP371" t="str">
            <v>fy14</v>
          </cell>
          <cell r="BQ371">
            <v>-620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1</v>
          </cell>
          <cell r="E372">
            <v>9471</v>
          </cell>
          <cell r="F372">
            <v>893</v>
          </cell>
          <cell r="G372">
            <v>10364</v>
          </cell>
          <cell r="I372">
            <v>292.40088313357484</v>
          </cell>
          <cell r="J372">
            <v>7.3373311863180274E-2</v>
          </cell>
          <cell r="K372">
            <v>893</v>
          </cell>
          <cell r="L372">
            <v>1185.4008831335748</v>
          </cell>
          <cell r="N372">
            <v>9178.5991168664259</v>
          </cell>
          <cell r="P372">
            <v>0</v>
          </cell>
          <cell r="Q372">
            <v>292.40088313357484</v>
          </cell>
          <cell r="R372">
            <v>893</v>
          </cell>
          <cell r="S372">
            <v>1185.4008831335748</v>
          </cell>
          <cell r="U372">
            <v>16155.75</v>
          </cell>
          <cell r="V372">
            <v>0</v>
          </cell>
          <cell r="W372">
            <v>622</v>
          </cell>
          <cell r="X372">
            <v>1</v>
          </cell>
          <cell r="Y372">
            <v>9471</v>
          </cell>
          <cell r="Z372">
            <v>0</v>
          </cell>
          <cell r="AA372">
            <v>9471</v>
          </cell>
          <cell r="AB372">
            <v>893</v>
          </cell>
          <cell r="AC372">
            <v>10364</v>
          </cell>
          <cell r="AD372">
            <v>0</v>
          </cell>
          <cell r="AE372">
            <v>0</v>
          </cell>
          <cell r="AF372">
            <v>0</v>
          </cell>
          <cell r="AG372">
            <v>10364</v>
          </cell>
          <cell r="AI372">
            <v>622</v>
          </cell>
          <cell r="AJ372">
            <v>765</v>
          </cell>
          <cell r="AK372" t="str">
            <v>BLACKSTONE MILLVILLE</v>
          </cell>
          <cell r="AL372">
            <v>9471</v>
          </cell>
          <cell r="AM372">
            <v>9178</v>
          </cell>
          <cell r="AN372">
            <v>293</v>
          </cell>
          <cell r="AO372">
            <v>0</v>
          </cell>
          <cell r="AP372">
            <v>0</v>
          </cell>
          <cell r="AQ372">
            <v>14969.75</v>
          </cell>
          <cell r="AR372">
            <v>0</v>
          </cell>
          <cell r="AS372">
            <v>0</v>
          </cell>
          <cell r="AT372">
            <v>15262.75</v>
          </cell>
          <cell r="AU372">
            <v>292.40088313357484</v>
          </cell>
          <cell r="AW372">
            <v>622</v>
          </cell>
          <cell r="AX372" t="str">
            <v>BLACKSTONE MILLVILLE</v>
          </cell>
          <cell r="BB372">
            <v>0</v>
          </cell>
          <cell r="BE372">
            <v>0</v>
          </cell>
          <cell r="BF372">
            <v>0</v>
          </cell>
          <cell r="BH372">
            <v>0</v>
          </cell>
          <cell r="BI372">
            <v>293</v>
          </cell>
          <cell r="BJ372">
            <v>293</v>
          </cell>
          <cell r="BK372">
            <v>0</v>
          </cell>
          <cell r="BM372">
            <v>0</v>
          </cell>
          <cell r="BN372">
            <v>0</v>
          </cell>
          <cell r="BQ372">
            <v>-622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9</v>
          </cell>
          <cell r="E373">
            <v>94472</v>
          </cell>
          <cell r="F373">
            <v>8037</v>
          </cell>
          <cell r="G373">
            <v>102509</v>
          </cell>
          <cell r="I373">
            <v>0</v>
          </cell>
          <cell r="J373">
            <v>0.46724706771507057</v>
          </cell>
          <cell r="K373">
            <v>8037</v>
          </cell>
          <cell r="L373">
            <v>8037</v>
          </cell>
          <cell r="N373">
            <v>94472</v>
          </cell>
          <cell r="P373">
            <v>0</v>
          </cell>
          <cell r="Q373">
            <v>0</v>
          </cell>
          <cell r="R373">
            <v>8037</v>
          </cell>
          <cell r="S373">
            <v>8037</v>
          </cell>
          <cell r="U373">
            <v>17200.75</v>
          </cell>
          <cell r="V373">
            <v>0</v>
          </cell>
          <cell r="W373">
            <v>625</v>
          </cell>
          <cell r="X373">
            <v>9</v>
          </cell>
          <cell r="Y373">
            <v>94472</v>
          </cell>
          <cell r="Z373">
            <v>0</v>
          </cell>
          <cell r="AA373">
            <v>94472</v>
          </cell>
          <cell r="AB373">
            <v>8037</v>
          </cell>
          <cell r="AC373">
            <v>102509</v>
          </cell>
          <cell r="AD373">
            <v>0</v>
          </cell>
          <cell r="AE373">
            <v>0</v>
          </cell>
          <cell r="AF373">
            <v>0</v>
          </cell>
          <cell r="AG373">
            <v>102509</v>
          </cell>
          <cell r="AI373">
            <v>625</v>
          </cell>
          <cell r="AJ373">
            <v>710</v>
          </cell>
          <cell r="AK373" t="str">
            <v>BRIDGEWATER RAYNHAM</v>
          </cell>
          <cell r="AL373">
            <v>94472</v>
          </cell>
          <cell r="AM373">
            <v>136601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9163.75</v>
          </cell>
          <cell r="AS373">
            <v>0</v>
          </cell>
          <cell r="AT373">
            <v>9163.75</v>
          </cell>
          <cell r="AU373">
            <v>0</v>
          </cell>
          <cell r="AW373">
            <v>625</v>
          </cell>
          <cell r="AX373" t="str">
            <v>BRIDGEWATER RAYNHAM</v>
          </cell>
          <cell r="BB373">
            <v>0</v>
          </cell>
          <cell r="BE373">
            <v>0</v>
          </cell>
          <cell r="BF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M373">
            <v>0</v>
          </cell>
          <cell r="BN373">
            <v>0</v>
          </cell>
          <cell r="BQ373">
            <v>-625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4</v>
          </cell>
          <cell r="E374">
            <v>54900</v>
          </cell>
          <cell r="F374">
            <v>3572</v>
          </cell>
          <cell r="G374">
            <v>58472</v>
          </cell>
          <cell r="I374">
            <v>0</v>
          </cell>
          <cell r="J374">
            <v>1</v>
          </cell>
          <cell r="K374">
            <v>3572</v>
          </cell>
          <cell r="L374">
            <v>3572</v>
          </cell>
          <cell r="N374">
            <v>54900</v>
          </cell>
          <cell r="P374">
            <v>0</v>
          </cell>
          <cell r="Q374">
            <v>0</v>
          </cell>
          <cell r="R374">
            <v>3572</v>
          </cell>
          <cell r="S374">
            <v>3572</v>
          </cell>
          <cell r="U374">
            <v>3572</v>
          </cell>
          <cell r="V374">
            <v>0</v>
          </cell>
          <cell r="W374">
            <v>632</v>
          </cell>
          <cell r="X374">
            <v>4</v>
          </cell>
          <cell r="Y374">
            <v>54900</v>
          </cell>
          <cell r="Z374">
            <v>0</v>
          </cell>
          <cell r="AA374">
            <v>54900</v>
          </cell>
          <cell r="AB374">
            <v>3572</v>
          </cell>
          <cell r="AC374">
            <v>58472</v>
          </cell>
          <cell r="AD374">
            <v>0</v>
          </cell>
          <cell r="AE374">
            <v>0</v>
          </cell>
          <cell r="AF374">
            <v>0</v>
          </cell>
          <cell r="AG374">
            <v>58472</v>
          </cell>
          <cell r="AI374">
            <v>632</v>
          </cell>
          <cell r="AJ374">
            <v>632</v>
          </cell>
          <cell r="AK374" t="str">
            <v>CHESTERFIELD GOSHEN</v>
          </cell>
          <cell r="AL374">
            <v>54900</v>
          </cell>
          <cell r="AM374">
            <v>75948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W374">
            <v>632</v>
          </cell>
          <cell r="AX374" t="str">
            <v>CHESTERFIELD GOSHEN</v>
          </cell>
          <cell r="BB374">
            <v>0</v>
          </cell>
          <cell r="BE374">
            <v>0</v>
          </cell>
          <cell r="BF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M374">
            <v>0</v>
          </cell>
          <cell r="BN374">
            <v>0</v>
          </cell>
          <cell r="BQ374">
            <v>-632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14</v>
          </cell>
          <cell r="E375">
            <v>177670</v>
          </cell>
          <cell r="F375">
            <v>12491</v>
          </cell>
          <cell r="G375">
            <v>190161</v>
          </cell>
          <cell r="I375">
            <v>198.59309127502183</v>
          </cell>
          <cell r="J375">
            <v>0.50691459638377434</v>
          </cell>
          <cell r="K375">
            <v>12491</v>
          </cell>
          <cell r="L375">
            <v>12689.593091275023</v>
          </cell>
          <cell r="N375">
            <v>177471.40690872498</v>
          </cell>
          <cell r="P375">
            <v>0</v>
          </cell>
          <cell r="Q375">
            <v>198.59309127502183</v>
          </cell>
          <cell r="R375">
            <v>12491</v>
          </cell>
          <cell r="S375">
            <v>12689.593091275023</v>
          </cell>
          <cell r="U375">
            <v>25033</v>
          </cell>
          <cell r="V375">
            <v>0</v>
          </cell>
          <cell r="W375">
            <v>635</v>
          </cell>
          <cell r="X375">
            <v>14</v>
          </cell>
          <cell r="Y375">
            <v>177670</v>
          </cell>
          <cell r="Z375">
            <v>0</v>
          </cell>
          <cell r="AA375">
            <v>177670</v>
          </cell>
          <cell r="AB375">
            <v>12491</v>
          </cell>
          <cell r="AC375">
            <v>190161</v>
          </cell>
          <cell r="AD375">
            <v>0</v>
          </cell>
          <cell r="AE375">
            <v>0</v>
          </cell>
          <cell r="AF375">
            <v>0</v>
          </cell>
          <cell r="AG375">
            <v>190161</v>
          </cell>
          <cell r="AI375">
            <v>635</v>
          </cell>
          <cell r="AJ375">
            <v>712</v>
          </cell>
          <cell r="AK375" t="str">
            <v>CENTRAL BERKSHIRE</v>
          </cell>
          <cell r="AL375">
            <v>177670</v>
          </cell>
          <cell r="AM375">
            <v>177471</v>
          </cell>
          <cell r="AN375">
            <v>199</v>
          </cell>
          <cell r="AO375">
            <v>0</v>
          </cell>
          <cell r="AP375">
            <v>5534.25</v>
          </cell>
          <cell r="AQ375">
            <v>4322.25</v>
          </cell>
          <cell r="AR375">
            <v>2486.5</v>
          </cell>
          <cell r="AS375">
            <v>0</v>
          </cell>
          <cell r="AT375">
            <v>12542</v>
          </cell>
          <cell r="AU375">
            <v>198.59309127502183</v>
          </cell>
          <cell r="AW375">
            <v>635</v>
          </cell>
          <cell r="AX375" t="str">
            <v>CENTRAL BERKSHIRE</v>
          </cell>
          <cell r="BB375">
            <v>0</v>
          </cell>
          <cell r="BE375">
            <v>0</v>
          </cell>
          <cell r="BF375">
            <v>0</v>
          </cell>
          <cell r="BH375">
            <v>0</v>
          </cell>
          <cell r="BI375">
            <v>199</v>
          </cell>
          <cell r="BJ375">
            <v>199</v>
          </cell>
          <cell r="BK375">
            <v>0</v>
          </cell>
          <cell r="BM375">
            <v>0</v>
          </cell>
          <cell r="BN375">
            <v>0</v>
          </cell>
          <cell r="BQ375">
            <v>-635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5</v>
          </cell>
          <cell r="E376">
            <v>82935</v>
          </cell>
          <cell r="F376">
            <v>4465</v>
          </cell>
          <cell r="G376">
            <v>87400</v>
          </cell>
          <cell r="I376">
            <v>0</v>
          </cell>
          <cell r="J376">
            <v>6.7264742879955403E-2</v>
          </cell>
          <cell r="K376">
            <v>4465</v>
          </cell>
          <cell r="L376">
            <v>4465</v>
          </cell>
          <cell r="N376">
            <v>82935</v>
          </cell>
          <cell r="P376">
            <v>0</v>
          </cell>
          <cell r="Q376">
            <v>0</v>
          </cell>
          <cell r="R376">
            <v>4465</v>
          </cell>
          <cell r="S376">
            <v>4465</v>
          </cell>
          <cell r="U376">
            <v>66379.5</v>
          </cell>
          <cell r="V376">
            <v>0</v>
          </cell>
          <cell r="W376">
            <v>640</v>
          </cell>
          <cell r="X376">
            <v>5</v>
          </cell>
          <cell r="Y376">
            <v>82935</v>
          </cell>
          <cell r="Z376">
            <v>0</v>
          </cell>
          <cell r="AA376">
            <v>82935</v>
          </cell>
          <cell r="AB376">
            <v>4465</v>
          </cell>
          <cell r="AC376">
            <v>87400</v>
          </cell>
          <cell r="AD376">
            <v>0</v>
          </cell>
          <cell r="AE376">
            <v>0</v>
          </cell>
          <cell r="AF376">
            <v>0</v>
          </cell>
          <cell r="AG376">
            <v>87400</v>
          </cell>
          <cell r="AI376">
            <v>640</v>
          </cell>
          <cell r="AJ376">
            <v>713</v>
          </cell>
          <cell r="AK376" t="str">
            <v>CONCORD CARLISLE</v>
          </cell>
          <cell r="AL376">
            <v>82935</v>
          </cell>
          <cell r="AM376">
            <v>110979</v>
          </cell>
          <cell r="AN376">
            <v>0</v>
          </cell>
          <cell r="AO376">
            <v>7738.5</v>
          </cell>
          <cell r="AP376">
            <v>11952.75</v>
          </cell>
          <cell r="AQ376">
            <v>41924.25</v>
          </cell>
          <cell r="AR376">
            <v>299</v>
          </cell>
          <cell r="AS376">
            <v>0</v>
          </cell>
          <cell r="AT376">
            <v>61914.5</v>
          </cell>
          <cell r="AU376">
            <v>0</v>
          </cell>
          <cell r="AW376">
            <v>640</v>
          </cell>
          <cell r="AX376" t="str">
            <v>CONCORD CARLISLE</v>
          </cell>
          <cell r="BB376">
            <v>0</v>
          </cell>
          <cell r="BE376">
            <v>0</v>
          </cell>
          <cell r="BF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M376">
            <v>0</v>
          </cell>
          <cell r="BN376">
            <v>0</v>
          </cell>
          <cell r="BQ376">
            <v>-640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144</v>
          </cell>
          <cell r="E377">
            <v>1780418</v>
          </cell>
          <cell r="F377">
            <v>127927</v>
          </cell>
          <cell r="G377">
            <v>1908345</v>
          </cell>
          <cell r="I377">
            <v>0</v>
          </cell>
          <cell r="J377">
            <v>0.52661326176087997</v>
          </cell>
          <cell r="K377">
            <v>127927</v>
          </cell>
          <cell r="L377">
            <v>127927</v>
          </cell>
          <cell r="N377">
            <v>1780418</v>
          </cell>
          <cell r="P377">
            <v>0</v>
          </cell>
          <cell r="Q377">
            <v>0</v>
          </cell>
          <cell r="R377">
            <v>127927</v>
          </cell>
          <cell r="S377">
            <v>127927</v>
          </cell>
          <cell r="U377">
            <v>242924</v>
          </cell>
          <cell r="V377">
            <v>0</v>
          </cell>
          <cell r="W377">
            <v>645</v>
          </cell>
          <cell r="X377">
            <v>144</v>
          </cell>
          <cell r="Y377">
            <v>1780418</v>
          </cell>
          <cell r="Z377">
            <v>0</v>
          </cell>
          <cell r="AA377">
            <v>1780418</v>
          </cell>
          <cell r="AB377">
            <v>127927</v>
          </cell>
          <cell r="AC377">
            <v>1908345</v>
          </cell>
          <cell r="AD377">
            <v>0</v>
          </cell>
          <cell r="AE377">
            <v>0</v>
          </cell>
          <cell r="AF377">
            <v>0</v>
          </cell>
          <cell r="AG377">
            <v>1908345</v>
          </cell>
          <cell r="AI377">
            <v>645</v>
          </cell>
          <cell r="AJ377">
            <v>714</v>
          </cell>
          <cell r="AK377" t="str">
            <v>DENNIS YARMOUTH</v>
          </cell>
          <cell r="AL377">
            <v>1780418</v>
          </cell>
          <cell r="AM377">
            <v>1988611</v>
          </cell>
          <cell r="AN377">
            <v>0</v>
          </cell>
          <cell r="AO377">
            <v>0</v>
          </cell>
          <cell r="AP377">
            <v>90571</v>
          </cell>
          <cell r="AQ377">
            <v>4340</v>
          </cell>
          <cell r="AR377">
            <v>20086</v>
          </cell>
          <cell r="AS377">
            <v>0</v>
          </cell>
          <cell r="AT377">
            <v>114997</v>
          </cell>
          <cell r="AU377">
            <v>0</v>
          </cell>
          <cell r="AW377">
            <v>645</v>
          </cell>
          <cell r="AX377" t="str">
            <v>DENNIS YARMOUTH</v>
          </cell>
          <cell r="BB377">
            <v>0</v>
          </cell>
          <cell r="BE377">
            <v>0</v>
          </cell>
          <cell r="BF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M377">
            <v>0</v>
          </cell>
          <cell r="BN377">
            <v>0</v>
          </cell>
          <cell r="BQ377">
            <v>-645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6</v>
          </cell>
          <cell r="E378">
            <v>64442</v>
          </cell>
          <cell r="F378">
            <v>5358</v>
          </cell>
          <cell r="G378">
            <v>69800</v>
          </cell>
          <cell r="I378">
            <v>31631.189050518049</v>
          </cell>
          <cell r="J378">
            <v>0.90914918215379059</v>
          </cell>
          <cell r="K378">
            <v>5358</v>
          </cell>
          <cell r="L378">
            <v>36989.189050518049</v>
          </cell>
          <cell r="N378">
            <v>32810.810949481951</v>
          </cell>
          <cell r="P378">
            <v>0</v>
          </cell>
          <cell r="Q378">
            <v>31631.189050518049</v>
          </cell>
          <cell r="R378">
            <v>5358</v>
          </cell>
          <cell r="S378">
            <v>36989.189050518049</v>
          </cell>
          <cell r="U378">
            <v>40685.5</v>
          </cell>
          <cell r="V378">
            <v>0</v>
          </cell>
          <cell r="W378">
            <v>650</v>
          </cell>
          <cell r="X378">
            <v>6</v>
          </cell>
          <cell r="Y378">
            <v>64442</v>
          </cell>
          <cell r="Z378">
            <v>0</v>
          </cell>
          <cell r="AA378">
            <v>64442</v>
          </cell>
          <cell r="AB378">
            <v>5358</v>
          </cell>
          <cell r="AC378">
            <v>69800</v>
          </cell>
          <cell r="AD378">
            <v>0</v>
          </cell>
          <cell r="AE378">
            <v>0</v>
          </cell>
          <cell r="AF378">
            <v>0</v>
          </cell>
          <cell r="AG378">
            <v>69800</v>
          </cell>
          <cell r="AI378">
            <v>650</v>
          </cell>
          <cell r="AJ378">
            <v>715</v>
          </cell>
          <cell r="AK378" t="str">
            <v>DIGHTON REHOBOTH</v>
          </cell>
          <cell r="AL378">
            <v>64442</v>
          </cell>
          <cell r="AM378">
            <v>32746</v>
          </cell>
          <cell r="AN378">
            <v>31696</v>
          </cell>
          <cell r="AO378">
            <v>0</v>
          </cell>
          <cell r="AP378">
            <v>675.5</v>
          </cell>
          <cell r="AQ378">
            <v>0</v>
          </cell>
          <cell r="AR378">
            <v>2956</v>
          </cell>
          <cell r="AS378">
            <v>0</v>
          </cell>
          <cell r="AT378">
            <v>35327.5</v>
          </cell>
          <cell r="AU378">
            <v>31631.189050518049</v>
          </cell>
          <cell r="AW378">
            <v>650</v>
          </cell>
          <cell r="AX378" t="str">
            <v>DIGHTON REHOBOTH</v>
          </cell>
          <cell r="BB378">
            <v>0</v>
          </cell>
          <cell r="BE378">
            <v>0</v>
          </cell>
          <cell r="BF378">
            <v>0</v>
          </cell>
          <cell r="BH378">
            <v>0</v>
          </cell>
          <cell r="BI378">
            <v>31696</v>
          </cell>
          <cell r="BJ378">
            <v>31696</v>
          </cell>
          <cell r="BK378">
            <v>0</v>
          </cell>
          <cell r="BM378">
            <v>0</v>
          </cell>
          <cell r="BN378">
            <v>0</v>
          </cell>
          <cell r="BQ378">
            <v>-650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I379">
            <v>0</v>
          </cell>
          <cell r="J379" t="str">
            <v/>
          </cell>
          <cell r="K379">
            <v>0</v>
          </cell>
          <cell r="L379">
            <v>0</v>
          </cell>
          <cell r="N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6060.5</v>
          </cell>
          <cell r="V379">
            <v>0</v>
          </cell>
          <cell r="W379">
            <v>655</v>
          </cell>
          <cell r="AI379">
            <v>655</v>
          </cell>
          <cell r="AJ379">
            <v>716</v>
          </cell>
          <cell r="AK379" t="str">
            <v>DOVER SHERBORN</v>
          </cell>
          <cell r="AL379">
            <v>0</v>
          </cell>
          <cell r="AM379">
            <v>13426</v>
          </cell>
          <cell r="AN379">
            <v>0</v>
          </cell>
          <cell r="AO379">
            <v>0</v>
          </cell>
          <cell r="AP379">
            <v>3671.5</v>
          </cell>
          <cell r="AQ379">
            <v>2389</v>
          </cell>
          <cell r="AR379">
            <v>0</v>
          </cell>
          <cell r="AS379">
            <v>0</v>
          </cell>
          <cell r="AT379">
            <v>6060.5</v>
          </cell>
          <cell r="AU379">
            <v>0</v>
          </cell>
          <cell r="AW379">
            <v>655</v>
          </cell>
          <cell r="AX379" t="str">
            <v>DOVER SHERBORN</v>
          </cell>
          <cell r="BB379">
            <v>0</v>
          </cell>
          <cell r="BE379">
            <v>0</v>
          </cell>
          <cell r="BF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M379">
            <v>0</v>
          </cell>
          <cell r="BN379">
            <v>0</v>
          </cell>
          <cell r="BQ379">
            <v>-655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2</v>
          </cell>
          <cell r="E380">
            <v>20376</v>
          </cell>
          <cell r="F380">
            <v>1784</v>
          </cell>
          <cell r="G380">
            <v>22160</v>
          </cell>
          <cell r="I380">
            <v>5562.6024661656866</v>
          </cell>
          <cell r="J380">
            <v>0.80537189938233789</v>
          </cell>
          <cell r="K380">
            <v>1784</v>
          </cell>
          <cell r="L380">
            <v>7346.6024661656866</v>
          </cell>
          <cell r="N380">
            <v>14813.397533834313</v>
          </cell>
          <cell r="P380">
            <v>0</v>
          </cell>
          <cell r="Q380">
            <v>5562.6024661656866</v>
          </cell>
          <cell r="R380">
            <v>1784</v>
          </cell>
          <cell r="S380">
            <v>7346.6024661656866</v>
          </cell>
          <cell r="U380">
            <v>9122</v>
          </cell>
          <cell r="V380">
            <v>0</v>
          </cell>
          <cell r="W380">
            <v>658</v>
          </cell>
          <cell r="X380">
            <v>2</v>
          </cell>
          <cell r="Y380">
            <v>20376</v>
          </cell>
          <cell r="Z380">
            <v>0</v>
          </cell>
          <cell r="AA380">
            <v>20376</v>
          </cell>
          <cell r="AB380">
            <v>1784</v>
          </cell>
          <cell r="AC380">
            <v>22160</v>
          </cell>
          <cell r="AD380">
            <v>0</v>
          </cell>
          <cell r="AE380">
            <v>0</v>
          </cell>
          <cell r="AF380">
            <v>0</v>
          </cell>
          <cell r="AG380">
            <v>22160</v>
          </cell>
          <cell r="AI380">
            <v>658</v>
          </cell>
          <cell r="AJ380">
            <v>780</v>
          </cell>
          <cell r="AK380" t="str">
            <v>DUDLEY CHARLTON</v>
          </cell>
          <cell r="AL380">
            <v>20376</v>
          </cell>
          <cell r="AM380">
            <v>14802</v>
          </cell>
          <cell r="AN380">
            <v>5574</v>
          </cell>
          <cell r="AO380">
            <v>0</v>
          </cell>
          <cell r="AP380">
            <v>0</v>
          </cell>
          <cell r="AQ380">
            <v>1764</v>
          </cell>
          <cell r="AR380">
            <v>0</v>
          </cell>
          <cell r="AS380">
            <v>0</v>
          </cell>
          <cell r="AT380">
            <v>7338</v>
          </cell>
          <cell r="AU380">
            <v>5562.6024661656866</v>
          </cell>
          <cell r="AW380">
            <v>658</v>
          </cell>
          <cell r="AX380" t="str">
            <v>DUDLEY CHARLTON</v>
          </cell>
          <cell r="BB380">
            <v>0</v>
          </cell>
          <cell r="BE380">
            <v>0</v>
          </cell>
          <cell r="BF380">
            <v>0</v>
          </cell>
          <cell r="BH380">
            <v>0</v>
          </cell>
          <cell r="BI380">
            <v>5574</v>
          </cell>
          <cell r="BJ380">
            <v>5574</v>
          </cell>
          <cell r="BK380">
            <v>0</v>
          </cell>
          <cell r="BM380">
            <v>0</v>
          </cell>
          <cell r="BN380">
            <v>0</v>
          </cell>
          <cell r="BQ380">
            <v>-658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86</v>
          </cell>
          <cell r="E381">
            <v>1408549</v>
          </cell>
          <cell r="F381">
            <v>76637</v>
          </cell>
          <cell r="G381">
            <v>1485186</v>
          </cell>
          <cell r="I381">
            <v>0</v>
          </cell>
          <cell r="J381">
            <v>0.47102968021093911</v>
          </cell>
          <cell r="K381">
            <v>76637</v>
          </cell>
          <cell r="L381">
            <v>76637</v>
          </cell>
          <cell r="N381">
            <v>1408549</v>
          </cell>
          <cell r="P381">
            <v>0</v>
          </cell>
          <cell r="Q381">
            <v>0</v>
          </cell>
          <cell r="R381">
            <v>76637</v>
          </cell>
          <cell r="S381">
            <v>76637</v>
          </cell>
          <cell r="U381">
            <v>162701</v>
          </cell>
          <cell r="V381">
            <v>0</v>
          </cell>
          <cell r="W381">
            <v>660</v>
          </cell>
          <cell r="X381">
            <v>86</v>
          </cell>
          <cell r="Y381">
            <v>1408549</v>
          </cell>
          <cell r="Z381">
            <v>0</v>
          </cell>
          <cell r="AA381">
            <v>1408549</v>
          </cell>
          <cell r="AB381">
            <v>76637</v>
          </cell>
          <cell r="AC381">
            <v>1485186</v>
          </cell>
          <cell r="AD381">
            <v>0</v>
          </cell>
          <cell r="AE381">
            <v>0</v>
          </cell>
          <cell r="AF381">
            <v>0</v>
          </cell>
          <cell r="AG381">
            <v>1485186</v>
          </cell>
          <cell r="AI381">
            <v>660</v>
          </cell>
          <cell r="AJ381">
            <v>776</v>
          </cell>
          <cell r="AK381" t="str">
            <v>NAUSET</v>
          </cell>
          <cell r="AL381">
            <v>1408549</v>
          </cell>
          <cell r="AM381">
            <v>1430918</v>
          </cell>
          <cell r="AN381">
            <v>0</v>
          </cell>
          <cell r="AO381">
            <v>0</v>
          </cell>
          <cell r="AP381">
            <v>35952.25</v>
          </cell>
          <cell r="AQ381">
            <v>0</v>
          </cell>
          <cell r="AR381">
            <v>50111.75</v>
          </cell>
          <cell r="AS381">
            <v>0</v>
          </cell>
          <cell r="AT381">
            <v>86064</v>
          </cell>
          <cell r="AU381">
            <v>0</v>
          </cell>
          <cell r="AW381">
            <v>660</v>
          </cell>
          <cell r="AX381" t="str">
            <v>NAUSET</v>
          </cell>
          <cell r="BB381">
            <v>0</v>
          </cell>
          <cell r="BE381">
            <v>0</v>
          </cell>
          <cell r="BF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M381">
            <v>0</v>
          </cell>
          <cell r="BN381">
            <v>0</v>
          </cell>
          <cell r="BQ381">
            <v>-660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I382">
            <v>0</v>
          </cell>
          <cell r="J382" t="str">
            <v/>
          </cell>
          <cell r="K382">
            <v>0</v>
          </cell>
          <cell r="L382">
            <v>0</v>
          </cell>
          <cell r="N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825</v>
          </cell>
          <cell r="V382">
            <v>0</v>
          </cell>
          <cell r="W382">
            <v>662</v>
          </cell>
          <cell r="AI382">
            <v>662</v>
          </cell>
          <cell r="AJ382">
            <v>788</v>
          </cell>
          <cell r="AK382" t="str">
            <v>FARMINGTON RIVER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825</v>
          </cell>
          <cell r="AR382">
            <v>0</v>
          </cell>
          <cell r="AS382">
            <v>0</v>
          </cell>
          <cell r="AT382">
            <v>825</v>
          </cell>
          <cell r="AU382">
            <v>0</v>
          </cell>
          <cell r="AW382">
            <v>662</v>
          </cell>
          <cell r="AX382" t="str">
            <v>FARMINGTON RIVER</v>
          </cell>
          <cell r="BB382">
            <v>0</v>
          </cell>
          <cell r="BE382">
            <v>0</v>
          </cell>
          <cell r="BF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M382">
            <v>0</v>
          </cell>
          <cell r="BN382">
            <v>0</v>
          </cell>
          <cell r="BQ382">
            <v>-662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10</v>
          </cell>
          <cell r="E383">
            <v>110122</v>
          </cell>
          <cell r="F383">
            <v>8909</v>
          </cell>
          <cell r="G383">
            <v>119031</v>
          </cell>
          <cell r="I383">
            <v>64849.126920771203</v>
          </cell>
          <cell r="J383">
            <v>0.89146885092682848</v>
          </cell>
          <cell r="K383">
            <v>8909</v>
          </cell>
          <cell r="L383">
            <v>73758.126920771203</v>
          </cell>
          <cell r="N383">
            <v>45272.873079228797</v>
          </cell>
          <cell r="P383">
            <v>0</v>
          </cell>
          <cell r="Q383">
            <v>64849.126920771203</v>
          </cell>
          <cell r="R383">
            <v>8909</v>
          </cell>
          <cell r="S383">
            <v>73758.126920771203</v>
          </cell>
          <cell r="U383">
            <v>82737.75</v>
          </cell>
          <cell r="V383">
            <v>0</v>
          </cell>
          <cell r="W383">
            <v>665</v>
          </cell>
          <cell r="X383">
            <v>10</v>
          </cell>
          <cell r="Y383">
            <v>110122</v>
          </cell>
          <cell r="Z383">
            <v>0</v>
          </cell>
          <cell r="AA383">
            <v>110122</v>
          </cell>
          <cell r="AB383">
            <v>8909</v>
          </cell>
          <cell r="AC383">
            <v>119031</v>
          </cell>
          <cell r="AD383">
            <v>0</v>
          </cell>
          <cell r="AE383">
            <v>0</v>
          </cell>
          <cell r="AF383">
            <v>0</v>
          </cell>
          <cell r="AG383">
            <v>119031</v>
          </cell>
          <cell r="AI383">
            <v>665</v>
          </cell>
          <cell r="AJ383">
            <v>718</v>
          </cell>
          <cell r="AK383" t="str">
            <v>FREETOWN LAKEVILLE</v>
          </cell>
          <cell r="AL383">
            <v>110122</v>
          </cell>
          <cell r="AM383">
            <v>45140</v>
          </cell>
          <cell r="AN383">
            <v>64982</v>
          </cell>
          <cell r="AO383">
            <v>8846.75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73828.75</v>
          </cell>
          <cell r="AU383">
            <v>64849.126920771203</v>
          </cell>
          <cell r="AW383">
            <v>665</v>
          </cell>
          <cell r="AX383" t="str">
            <v>FREETOWN LAKEVILLE</v>
          </cell>
          <cell r="BB383">
            <v>0</v>
          </cell>
          <cell r="BE383">
            <v>0</v>
          </cell>
          <cell r="BF383">
            <v>0</v>
          </cell>
          <cell r="BH383">
            <v>0</v>
          </cell>
          <cell r="BI383">
            <v>64982</v>
          </cell>
          <cell r="BJ383">
            <v>64982</v>
          </cell>
          <cell r="BK383">
            <v>0</v>
          </cell>
          <cell r="BM383">
            <v>0</v>
          </cell>
          <cell r="BN383">
            <v>0</v>
          </cell>
          <cell r="BP383" t="str">
            <v>fy12</v>
          </cell>
          <cell r="BQ383">
            <v>-665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31</v>
          </cell>
          <cell r="E384">
            <v>477851</v>
          </cell>
          <cell r="F384">
            <v>27562</v>
          </cell>
          <cell r="G384">
            <v>505413</v>
          </cell>
          <cell r="I384">
            <v>18305.492830440831</v>
          </cell>
          <cell r="J384">
            <v>0.53976044047472371</v>
          </cell>
          <cell r="K384">
            <v>27562</v>
          </cell>
          <cell r="L384">
            <v>45867.492830440831</v>
          </cell>
          <cell r="N384">
            <v>459545.50716955919</v>
          </cell>
          <cell r="P384">
            <v>0</v>
          </cell>
          <cell r="Q384">
            <v>18305.492830440831</v>
          </cell>
          <cell r="R384">
            <v>27562</v>
          </cell>
          <cell r="S384">
            <v>45867.492830440831</v>
          </cell>
          <cell r="U384">
            <v>84977.5</v>
          </cell>
          <cell r="V384">
            <v>0</v>
          </cell>
          <cell r="W384">
            <v>670</v>
          </cell>
          <cell r="X384">
            <v>31</v>
          </cell>
          <cell r="Y384">
            <v>477851</v>
          </cell>
          <cell r="Z384">
            <v>0</v>
          </cell>
          <cell r="AA384">
            <v>477851</v>
          </cell>
          <cell r="AB384">
            <v>27562</v>
          </cell>
          <cell r="AC384">
            <v>505413</v>
          </cell>
          <cell r="AD384">
            <v>0</v>
          </cell>
          <cell r="AE384">
            <v>0</v>
          </cell>
          <cell r="AF384">
            <v>0</v>
          </cell>
          <cell r="AG384">
            <v>505413</v>
          </cell>
          <cell r="AI384">
            <v>670</v>
          </cell>
          <cell r="AJ384">
            <v>720</v>
          </cell>
          <cell r="AK384" t="str">
            <v>FRONTIER</v>
          </cell>
          <cell r="AL384">
            <v>477851</v>
          </cell>
          <cell r="AM384">
            <v>459508</v>
          </cell>
          <cell r="AN384">
            <v>18343</v>
          </cell>
          <cell r="AO384">
            <v>12512.25</v>
          </cell>
          <cell r="AP384">
            <v>0</v>
          </cell>
          <cell r="AQ384">
            <v>8950</v>
          </cell>
          <cell r="AR384">
            <v>17610.25</v>
          </cell>
          <cell r="AS384">
            <v>0</v>
          </cell>
          <cell r="AT384">
            <v>57415.5</v>
          </cell>
          <cell r="AU384">
            <v>18305.492830440831</v>
          </cell>
          <cell r="AW384">
            <v>670</v>
          </cell>
          <cell r="AX384" t="str">
            <v>FRONTIER</v>
          </cell>
          <cell r="BB384">
            <v>0</v>
          </cell>
          <cell r="BE384">
            <v>0</v>
          </cell>
          <cell r="BF384">
            <v>0</v>
          </cell>
          <cell r="BH384">
            <v>0</v>
          </cell>
          <cell r="BI384">
            <v>18343</v>
          </cell>
          <cell r="BJ384">
            <v>18343</v>
          </cell>
          <cell r="BK384">
            <v>0</v>
          </cell>
          <cell r="BM384">
            <v>0</v>
          </cell>
          <cell r="BN384">
            <v>0</v>
          </cell>
          <cell r="BQ384">
            <v>-670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8</v>
          </cell>
          <cell r="E385">
            <v>90892</v>
          </cell>
          <cell r="F385">
            <v>7111</v>
          </cell>
          <cell r="G385">
            <v>98003</v>
          </cell>
          <cell r="I385">
            <v>0</v>
          </cell>
          <cell r="J385">
            <v>0.41906445672191528</v>
          </cell>
          <cell r="K385">
            <v>7111</v>
          </cell>
          <cell r="L385">
            <v>7111</v>
          </cell>
          <cell r="N385">
            <v>90892</v>
          </cell>
          <cell r="P385">
            <v>0</v>
          </cell>
          <cell r="Q385">
            <v>0</v>
          </cell>
          <cell r="R385">
            <v>7111</v>
          </cell>
          <cell r="S385">
            <v>7111</v>
          </cell>
          <cell r="U385">
            <v>16968.75</v>
          </cell>
          <cell r="V385">
            <v>0</v>
          </cell>
          <cell r="W385">
            <v>672</v>
          </cell>
          <cell r="X385">
            <v>8</v>
          </cell>
          <cell r="Y385">
            <v>90892</v>
          </cell>
          <cell r="Z385">
            <v>0</v>
          </cell>
          <cell r="AA385">
            <v>90892</v>
          </cell>
          <cell r="AB385">
            <v>7111</v>
          </cell>
          <cell r="AC385">
            <v>98003</v>
          </cell>
          <cell r="AD385">
            <v>0</v>
          </cell>
          <cell r="AE385">
            <v>0</v>
          </cell>
          <cell r="AF385">
            <v>0</v>
          </cell>
          <cell r="AG385">
            <v>98003</v>
          </cell>
          <cell r="AI385">
            <v>672</v>
          </cell>
          <cell r="AJ385">
            <v>721</v>
          </cell>
          <cell r="AK385" t="str">
            <v>GATEWAY</v>
          </cell>
          <cell r="AL385">
            <v>90892</v>
          </cell>
          <cell r="AM385">
            <v>119732</v>
          </cell>
          <cell r="AN385">
            <v>0</v>
          </cell>
          <cell r="AO385">
            <v>0</v>
          </cell>
          <cell r="AP385">
            <v>9857.75</v>
          </cell>
          <cell r="AQ385">
            <v>0</v>
          </cell>
          <cell r="AR385">
            <v>0</v>
          </cell>
          <cell r="AS385">
            <v>0</v>
          </cell>
          <cell r="AT385">
            <v>9857.75</v>
          </cell>
          <cell r="AU385">
            <v>0</v>
          </cell>
          <cell r="AW385">
            <v>672</v>
          </cell>
          <cell r="AX385" t="str">
            <v>GATEWAY</v>
          </cell>
          <cell r="BB385">
            <v>0</v>
          </cell>
          <cell r="BE385">
            <v>0</v>
          </cell>
          <cell r="BF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M385">
            <v>0</v>
          </cell>
          <cell r="BN385">
            <v>0</v>
          </cell>
          <cell r="BQ385">
            <v>-672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43</v>
          </cell>
          <cell r="E386">
            <v>494568</v>
          </cell>
          <cell r="F386">
            <v>38399</v>
          </cell>
          <cell r="G386">
            <v>532967</v>
          </cell>
          <cell r="I386">
            <v>5802.1117219747584</v>
          </cell>
          <cell r="J386">
            <v>0.68369062573867678</v>
          </cell>
          <cell r="K386">
            <v>38399</v>
          </cell>
          <cell r="L386">
            <v>44201.111721974761</v>
          </cell>
          <cell r="N386">
            <v>488765.88827802526</v>
          </cell>
          <cell r="P386">
            <v>0</v>
          </cell>
          <cell r="Q386">
            <v>5802.1117219747584</v>
          </cell>
          <cell r="R386">
            <v>38399</v>
          </cell>
          <cell r="S386">
            <v>44201.111721974761</v>
          </cell>
          <cell r="U386">
            <v>64650.75</v>
          </cell>
          <cell r="V386">
            <v>0</v>
          </cell>
          <cell r="W386">
            <v>673</v>
          </cell>
          <cell r="X386">
            <v>43</v>
          </cell>
          <cell r="Y386">
            <v>494568</v>
          </cell>
          <cell r="Z386">
            <v>0</v>
          </cell>
          <cell r="AA386">
            <v>494568</v>
          </cell>
          <cell r="AB386">
            <v>38399</v>
          </cell>
          <cell r="AC386">
            <v>532967</v>
          </cell>
          <cell r="AD386">
            <v>0</v>
          </cell>
          <cell r="AE386">
            <v>0</v>
          </cell>
          <cell r="AF386">
            <v>0</v>
          </cell>
          <cell r="AG386">
            <v>532967</v>
          </cell>
          <cell r="AI386">
            <v>673</v>
          </cell>
          <cell r="AJ386">
            <v>772</v>
          </cell>
          <cell r="AK386" t="str">
            <v>GROTON DUNSTABLE</v>
          </cell>
          <cell r="AL386">
            <v>494568</v>
          </cell>
          <cell r="AM386">
            <v>488754</v>
          </cell>
          <cell r="AN386">
            <v>5814</v>
          </cell>
          <cell r="AO386">
            <v>0</v>
          </cell>
          <cell r="AP386">
            <v>0</v>
          </cell>
          <cell r="AQ386">
            <v>7224</v>
          </cell>
          <cell r="AR386">
            <v>13213.75</v>
          </cell>
          <cell r="AS386">
            <v>0</v>
          </cell>
          <cell r="AT386">
            <v>26251.75</v>
          </cell>
          <cell r="AU386">
            <v>5802.1117219747584</v>
          </cell>
          <cell r="AW386">
            <v>673</v>
          </cell>
          <cell r="AX386" t="str">
            <v>GROTON DUNSTABLE</v>
          </cell>
          <cell r="BB386">
            <v>0</v>
          </cell>
          <cell r="BE386">
            <v>0</v>
          </cell>
          <cell r="BF386">
            <v>0</v>
          </cell>
          <cell r="BH386">
            <v>0</v>
          </cell>
          <cell r="BI386">
            <v>5814</v>
          </cell>
          <cell r="BJ386">
            <v>5814</v>
          </cell>
          <cell r="BK386">
            <v>0</v>
          </cell>
          <cell r="BM386">
            <v>0</v>
          </cell>
          <cell r="BN386">
            <v>0</v>
          </cell>
          <cell r="BQ386">
            <v>-673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66</v>
          </cell>
          <cell r="E387">
            <v>847343</v>
          </cell>
          <cell r="F387">
            <v>58905</v>
          </cell>
          <cell r="G387">
            <v>906248</v>
          </cell>
          <cell r="I387">
            <v>123686.57152073471</v>
          </cell>
          <cell r="J387">
            <v>0.67898037251093846</v>
          </cell>
          <cell r="K387">
            <v>58905</v>
          </cell>
          <cell r="L387">
            <v>182591.57152073469</v>
          </cell>
          <cell r="N387">
            <v>723656.42847926531</v>
          </cell>
          <cell r="P387">
            <v>0</v>
          </cell>
          <cell r="Q387">
            <v>123686.57152073471</v>
          </cell>
          <cell r="R387">
            <v>58905</v>
          </cell>
          <cell r="S387">
            <v>182591.57152073469</v>
          </cell>
          <cell r="U387">
            <v>268920.25</v>
          </cell>
          <cell r="V387">
            <v>0</v>
          </cell>
          <cell r="W387">
            <v>674</v>
          </cell>
          <cell r="X387">
            <v>66</v>
          </cell>
          <cell r="Y387">
            <v>847343</v>
          </cell>
          <cell r="Z387">
            <v>0</v>
          </cell>
          <cell r="AA387">
            <v>847343</v>
          </cell>
          <cell r="AB387">
            <v>58905</v>
          </cell>
          <cell r="AC387">
            <v>906248</v>
          </cell>
          <cell r="AD387">
            <v>0</v>
          </cell>
          <cell r="AE387">
            <v>0</v>
          </cell>
          <cell r="AF387">
            <v>0</v>
          </cell>
          <cell r="AG387">
            <v>906248</v>
          </cell>
          <cell r="AI387">
            <v>674</v>
          </cell>
          <cell r="AJ387">
            <v>764</v>
          </cell>
          <cell r="AK387" t="str">
            <v>GILL MONTAGUE</v>
          </cell>
          <cell r="AL387">
            <v>847343</v>
          </cell>
          <cell r="AM387">
            <v>723403</v>
          </cell>
          <cell r="AN387">
            <v>123940</v>
          </cell>
          <cell r="AO387">
            <v>40971</v>
          </cell>
          <cell r="AP387">
            <v>36879.25</v>
          </cell>
          <cell r="AQ387">
            <v>0</v>
          </cell>
          <cell r="AR387">
            <v>8225</v>
          </cell>
          <cell r="AS387">
            <v>0</v>
          </cell>
          <cell r="AT387">
            <v>210015.25</v>
          </cell>
          <cell r="AU387">
            <v>123686.57152073471</v>
          </cell>
          <cell r="AW387">
            <v>674</v>
          </cell>
          <cell r="AX387" t="str">
            <v>GILL MONTAGUE</v>
          </cell>
          <cell r="BB387">
            <v>0</v>
          </cell>
          <cell r="BE387">
            <v>0</v>
          </cell>
          <cell r="BF387">
            <v>0</v>
          </cell>
          <cell r="BH387">
            <v>0</v>
          </cell>
          <cell r="BI387">
            <v>123940</v>
          </cell>
          <cell r="BJ387">
            <v>123940</v>
          </cell>
          <cell r="BK387">
            <v>0</v>
          </cell>
          <cell r="BM387">
            <v>0</v>
          </cell>
          <cell r="BN387">
            <v>0</v>
          </cell>
          <cell r="BQ387">
            <v>-674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I388">
            <v>0</v>
          </cell>
          <cell r="J388" t="str">
            <v/>
          </cell>
          <cell r="K388">
            <v>0</v>
          </cell>
          <cell r="L388">
            <v>0</v>
          </cell>
          <cell r="N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U388">
            <v>5185</v>
          </cell>
          <cell r="V388">
            <v>0</v>
          </cell>
          <cell r="W388">
            <v>675</v>
          </cell>
          <cell r="AI388">
            <v>675</v>
          </cell>
          <cell r="AJ388">
            <v>724</v>
          </cell>
          <cell r="AK388" t="str">
            <v>HAMILTON WENHAM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5185</v>
          </cell>
          <cell r="AR388">
            <v>0</v>
          </cell>
          <cell r="AS388">
            <v>0</v>
          </cell>
          <cell r="AT388">
            <v>5185</v>
          </cell>
          <cell r="AU388">
            <v>0</v>
          </cell>
          <cell r="AW388">
            <v>675</v>
          </cell>
          <cell r="AX388" t="str">
            <v>HAMILTON WENHAM</v>
          </cell>
          <cell r="BB388">
            <v>0</v>
          </cell>
          <cell r="BE388">
            <v>0</v>
          </cell>
          <cell r="BF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M388">
            <v>0</v>
          </cell>
          <cell r="BN388">
            <v>0</v>
          </cell>
          <cell r="BQ388">
            <v>-675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5</v>
          </cell>
          <cell r="E389">
            <v>61089</v>
          </cell>
          <cell r="F389">
            <v>4432</v>
          </cell>
          <cell r="G389">
            <v>65521</v>
          </cell>
          <cell r="I389">
            <v>0</v>
          </cell>
          <cell r="J389">
            <v>0.21077912658875003</v>
          </cell>
          <cell r="K389">
            <v>4432</v>
          </cell>
          <cell r="L389">
            <v>4432</v>
          </cell>
          <cell r="N389">
            <v>61089</v>
          </cell>
          <cell r="P389">
            <v>0</v>
          </cell>
          <cell r="Q389">
            <v>0</v>
          </cell>
          <cell r="R389">
            <v>4432</v>
          </cell>
          <cell r="S389">
            <v>4432</v>
          </cell>
          <cell r="U389">
            <v>21026.75</v>
          </cell>
          <cell r="V389">
            <v>0</v>
          </cell>
          <cell r="W389">
            <v>680</v>
          </cell>
          <cell r="X389">
            <v>5</v>
          </cell>
          <cell r="Y389">
            <v>61089</v>
          </cell>
          <cell r="Z389">
            <v>0</v>
          </cell>
          <cell r="AA389">
            <v>61089</v>
          </cell>
          <cell r="AB389">
            <v>4432</v>
          </cell>
          <cell r="AC389">
            <v>65521</v>
          </cell>
          <cell r="AD389">
            <v>0</v>
          </cell>
          <cell r="AE389">
            <v>0</v>
          </cell>
          <cell r="AF389">
            <v>0</v>
          </cell>
          <cell r="AG389">
            <v>65521</v>
          </cell>
          <cell r="AI389">
            <v>680</v>
          </cell>
          <cell r="AJ389">
            <v>725</v>
          </cell>
          <cell r="AK389" t="str">
            <v>HAMPDEN WILBRAHAM</v>
          </cell>
          <cell r="AL389">
            <v>61089</v>
          </cell>
          <cell r="AM389">
            <v>115432</v>
          </cell>
          <cell r="AN389">
            <v>0</v>
          </cell>
          <cell r="AO389">
            <v>8975.25</v>
          </cell>
          <cell r="AP389">
            <v>7619.5</v>
          </cell>
          <cell r="AQ389">
            <v>0</v>
          </cell>
          <cell r="AR389">
            <v>0</v>
          </cell>
          <cell r="AS389">
            <v>0</v>
          </cell>
          <cell r="AT389">
            <v>16594.75</v>
          </cell>
          <cell r="AU389">
            <v>0</v>
          </cell>
          <cell r="AW389">
            <v>680</v>
          </cell>
          <cell r="AX389" t="str">
            <v>HAMPDEN WILBRAHAM</v>
          </cell>
          <cell r="BB389">
            <v>0</v>
          </cell>
          <cell r="BE389">
            <v>0</v>
          </cell>
          <cell r="BF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M389">
            <v>0</v>
          </cell>
          <cell r="BN389">
            <v>0</v>
          </cell>
          <cell r="BQ389">
            <v>-680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24</v>
          </cell>
          <cell r="E390">
            <v>328718</v>
          </cell>
          <cell r="F390">
            <v>21245</v>
          </cell>
          <cell r="G390">
            <v>349963</v>
          </cell>
          <cell r="I390">
            <v>0</v>
          </cell>
          <cell r="J390">
            <v>0.38972712680577848</v>
          </cell>
          <cell r="K390">
            <v>21245</v>
          </cell>
          <cell r="L390">
            <v>21245</v>
          </cell>
          <cell r="N390">
            <v>328718</v>
          </cell>
          <cell r="P390">
            <v>0</v>
          </cell>
          <cell r="Q390">
            <v>0</v>
          </cell>
          <cell r="R390">
            <v>21245</v>
          </cell>
          <cell r="S390">
            <v>21245</v>
          </cell>
          <cell r="U390">
            <v>54512.5</v>
          </cell>
          <cell r="V390">
            <v>0</v>
          </cell>
          <cell r="W390">
            <v>683</v>
          </cell>
          <cell r="X390">
            <v>24</v>
          </cell>
          <cell r="Y390">
            <v>328718</v>
          </cell>
          <cell r="Z390">
            <v>0</v>
          </cell>
          <cell r="AA390">
            <v>328718</v>
          </cell>
          <cell r="AB390">
            <v>21245</v>
          </cell>
          <cell r="AC390">
            <v>349963</v>
          </cell>
          <cell r="AD390">
            <v>0</v>
          </cell>
          <cell r="AE390">
            <v>0</v>
          </cell>
          <cell r="AF390">
            <v>0</v>
          </cell>
          <cell r="AG390">
            <v>349963</v>
          </cell>
          <cell r="AI390">
            <v>683</v>
          </cell>
          <cell r="AJ390">
            <v>726</v>
          </cell>
          <cell r="AK390" t="str">
            <v>HAMPSHIRE</v>
          </cell>
          <cell r="AL390">
            <v>328718</v>
          </cell>
          <cell r="AM390">
            <v>399418</v>
          </cell>
          <cell r="AN390">
            <v>0</v>
          </cell>
          <cell r="AO390">
            <v>14857.25</v>
          </cell>
          <cell r="AP390">
            <v>9107</v>
          </cell>
          <cell r="AQ390">
            <v>192.25</v>
          </cell>
          <cell r="AR390">
            <v>9111</v>
          </cell>
          <cell r="AS390">
            <v>0</v>
          </cell>
          <cell r="AT390">
            <v>33267.5</v>
          </cell>
          <cell r="AU390">
            <v>0</v>
          </cell>
          <cell r="AW390">
            <v>683</v>
          </cell>
          <cell r="AX390" t="str">
            <v>HAMPSHIRE</v>
          </cell>
          <cell r="BB390">
            <v>0</v>
          </cell>
          <cell r="BE390">
            <v>0</v>
          </cell>
          <cell r="BF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M390">
            <v>0</v>
          </cell>
          <cell r="BN390">
            <v>0</v>
          </cell>
          <cell r="BQ390">
            <v>-683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I391">
            <v>0</v>
          </cell>
          <cell r="J391" t="str">
            <v/>
          </cell>
          <cell r="K391">
            <v>0</v>
          </cell>
          <cell r="L391">
            <v>0</v>
          </cell>
          <cell r="N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U391">
            <v>168.75</v>
          </cell>
          <cell r="V391">
            <v>0</v>
          </cell>
          <cell r="W391">
            <v>685</v>
          </cell>
          <cell r="AI391">
            <v>685</v>
          </cell>
          <cell r="AJ391">
            <v>727</v>
          </cell>
          <cell r="AK391" t="str">
            <v>HAWLEMONT</v>
          </cell>
          <cell r="AL391">
            <v>0</v>
          </cell>
          <cell r="AM391">
            <v>11730</v>
          </cell>
          <cell r="AN391">
            <v>0</v>
          </cell>
          <cell r="AO391">
            <v>0</v>
          </cell>
          <cell r="AP391">
            <v>41</v>
          </cell>
          <cell r="AQ391">
            <v>0</v>
          </cell>
          <cell r="AR391">
            <v>127.75</v>
          </cell>
          <cell r="AS391">
            <v>0</v>
          </cell>
          <cell r="AT391">
            <v>168.75</v>
          </cell>
          <cell r="AU391">
            <v>0</v>
          </cell>
          <cell r="AW391">
            <v>685</v>
          </cell>
          <cell r="AX391" t="str">
            <v>HAWLEMONT</v>
          </cell>
          <cell r="BB391">
            <v>0</v>
          </cell>
          <cell r="BE391">
            <v>0</v>
          </cell>
          <cell r="BF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M391">
            <v>0</v>
          </cell>
          <cell r="BN391">
            <v>0</v>
          </cell>
          <cell r="BQ391">
            <v>-685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11</v>
          </cell>
          <cell r="E392">
            <v>123475</v>
          </cell>
          <cell r="F392">
            <v>9823</v>
          </cell>
          <cell r="G392">
            <v>133298</v>
          </cell>
          <cell r="I392">
            <v>0</v>
          </cell>
          <cell r="J392">
            <v>1</v>
          </cell>
          <cell r="K392">
            <v>9823</v>
          </cell>
          <cell r="L392">
            <v>9823</v>
          </cell>
          <cell r="N392">
            <v>123475</v>
          </cell>
          <cell r="P392">
            <v>0</v>
          </cell>
          <cell r="Q392">
            <v>0</v>
          </cell>
          <cell r="R392">
            <v>9823</v>
          </cell>
          <cell r="S392">
            <v>9823</v>
          </cell>
          <cell r="U392">
            <v>9823</v>
          </cell>
          <cell r="V392">
            <v>0</v>
          </cell>
          <cell r="W392">
            <v>690</v>
          </cell>
          <cell r="X392">
            <v>11</v>
          </cell>
          <cell r="Y392">
            <v>123475</v>
          </cell>
          <cell r="Z392">
            <v>0</v>
          </cell>
          <cell r="AA392">
            <v>123475</v>
          </cell>
          <cell r="AB392">
            <v>9823</v>
          </cell>
          <cell r="AC392">
            <v>133298</v>
          </cell>
          <cell r="AD392">
            <v>0</v>
          </cell>
          <cell r="AE392">
            <v>0</v>
          </cell>
          <cell r="AF392">
            <v>0</v>
          </cell>
          <cell r="AG392">
            <v>133298</v>
          </cell>
          <cell r="AI392">
            <v>690</v>
          </cell>
          <cell r="AJ392">
            <v>728</v>
          </cell>
          <cell r="AK392" t="str">
            <v>KING PHILIP</v>
          </cell>
          <cell r="AL392">
            <v>123475</v>
          </cell>
          <cell r="AM392">
            <v>148729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W392">
            <v>690</v>
          </cell>
          <cell r="AX392" t="str">
            <v>KING PHILIP</v>
          </cell>
          <cell r="BB392">
            <v>0</v>
          </cell>
          <cell r="BE392">
            <v>0</v>
          </cell>
          <cell r="BF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M392">
            <v>0</v>
          </cell>
          <cell r="BN392">
            <v>0</v>
          </cell>
          <cell r="BQ392">
            <v>-690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</v>
          </cell>
          <cell r="E393">
            <v>13616</v>
          </cell>
          <cell r="F393">
            <v>864</v>
          </cell>
          <cell r="G393">
            <v>14480</v>
          </cell>
          <cell r="I393">
            <v>0</v>
          </cell>
          <cell r="J393">
            <v>6.7302823758519967E-2</v>
          </cell>
          <cell r="K393">
            <v>864</v>
          </cell>
          <cell r="L393">
            <v>864</v>
          </cell>
          <cell r="N393">
            <v>13616</v>
          </cell>
          <cell r="P393">
            <v>0</v>
          </cell>
          <cell r="Q393">
            <v>0</v>
          </cell>
          <cell r="R393">
            <v>864</v>
          </cell>
          <cell r="S393">
            <v>864</v>
          </cell>
          <cell r="U393">
            <v>12837.5</v>
          </cell>
          <cell r="V393">
            <v>0</v>
          </cell>
          <cell r="W393">
            <v>695</v>
          </cell>
          <cell r="X393">
            <v>1</v>
          </cell>
          <cell r="Y393">
            <v>13616</v>
          </cell>
          <cell r="Z393">
            <v>0</v>
          </cell>
          <cell r="AA393">
            <v>13616</v>
          </cell>
          <cell r="AB393">
            <v>864</v>
          </cell>
          <cell r="AC393">
            <v>14480</v>
          </cell>
          <cell r="AD393">
            <v>0</v>
          </cell>
          <cell r="AE393">
            <v>0</v>
          </cell>
          <cell r="AF393">
            <v>0</v>
          </cell>
          <cell r="AG393">
            <v>14480</v>
          </cell>
          <cell r="AI393">
            <v>695</v>
          </cell>
          <cell r="AJ393">
            <v>729</v>
          </cell>
          <cell r="AK393" t="str">
            <v>LINCOLN SUDBURY</v>
          </cell>
          <cell r="AL393">
            <v>13616</v>
          </cell>
          <cell r="AM393">
            <v>14456</v>
          </cell>
          <cell r="AN393">
            <v>0</v>
          </cell>
          <cell r="AO393">
            <v>3614</v>
          </cell>
          <cell r="AP393">
            <v>0</v>
          </cell>
          <cell r="AQ393">
            <v>6614</v>
          </cell>
          <cell r="AR393">
            <v>1745.5</v>
          </cell>
          <cell r="AS393">
            <v>0</v>
          </cell>
          <cell r="AT393">
            <v>11973.5</v>
          </cell>
          <cell r="AU393">
            <v>0</v>
          </cell>
          <cell r="AW393">
            <v>695</v>
          </cell>
          <cell r="AX393" t="str">
            <v>LINCOLN SUDBURY</v>
          </cell>
          <cell r="BB393">
            <v>0</v>
          </cell>
          <cell r="BE393">
            <v>0</v>
          </cell>
          <cell r="BF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M393">
            <v>0</v>
          </cell>
          <cell r="BN393">
            <v>0</v>
          </cell>
          <cell r="BQ393">
            <v>-695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I394">
            <v>0</v>
          </cell>
          <cell r="J394" t="str">
            <v/>
          </cell>
          <cell r="K394">
            <v>0</v>
          </cell>
          <cell r="L394">
            <v>0</v>
          </cell>
          <cell r="N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0</v>
          </cell>
          <cell r="V394">
            <v>0</v>
          </cell>
          <cell r="W394">
            <v>698</v>
          </cell>
          <cell r="AI394">
            <v>698</v>
          </cell>
          <cell r="AJ394">
            <v>698</v>
          </cell>
          <cell r="AK394" t="str">
            <v>MANCHESTER ESSEX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W394">
            <v>698</v>
          </cell>
          <cell r="AX394" t="str">
            <v>MANCHESTER ESSEX</v>
          </cell>
          <cell r="BB394">
            <v>0</v>
          </cell>
          <cell r="BE394">
            <v>0</v>
          </cell>
          <cell r="BF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M394">
            <v>0</v>
          </cell>
          <cell r="BN394">
            <v>0</v>
          </cell>
          <cell r="BQ394">
            <v>-698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40</v>
          </cell>
          <cell r="E395">
            <v>868960</v>
          </cell>
          <cell r="F395">
            <v>35720</v>
          </cell>
          <cell r="G395">
            <v>904680</v>
          </cell>
          <cell r="I395">
            <v>25273.216264019738</v>
          </cell>
          <cell r="J395">
            <v>0.61312038866123575</v>
          </cell>
          <cell r="K395">
            <v>35720</v>
          </cell>
          <cell r="L395">
            <v>60993.216264019735</v>
          </cell>
          <cell r="N395">
            <v>843686.78373598028</v>
          </cell>
          <cell r="P395">
            <v>0</v>
          </cell>
          <cell r="Q395">
            <v>25273.216264019738</v>
          </cell>
          <cell r="R395">
            <v>35720</v>
          </cell>
          <cell r="S395">
            <v>60993.216264019735</v>
          </cell>
          <cell r="U395">
            <v>99480</v>
          </cell>
          <cell r="V395">
            <v>0</v>
          </cell>
          <cell r="W395">
            <v>700</v>
          </cell>
          <cell r="X395">
            <v>40</v>
          </cell>
          <cell r="Y395">
            <v>868960</v>
          </cell>
          <cell r="Z395">
            <v>0</v>
          </cell>
          <cell r="AA395">
            <v>868960</v>
          </cell>
          <cell r="AB395">
            <v>35720</v>
          </cell>
          <cell r="AC395">
            <v>904680</v>
          </cell>
          <cell r="AD395">
            <v>0</v>
          </cell>
          <cell r="AE395">
            <v>0</v>
          </cell>
          <cell r="AF395">
            <v>0</v>
          </cell>
          <cell r="AG395">
            <v>904680</v>
          </cell>
          <cell r="AI395">
            <v>700</v>
          </cell>
          <cell r="AJ395">
            <v>731</v>
          </cell>
          <cell r="AK395" t="str">
            <v>MARTHAS VINEYARD</v>
          </cell>
          <cell r="AL395">
            <v>868960</v>
          </cell>
          <cell r="AM395">
            <v>843635</v>
          </cell>
          <cell r="AN395">
            <v>25325</v>
          </cell>
          <cell r="AO395">
            <v>27836.75</v>
          </cell>
          <cell r="AP395">
            <v>1566</v>
          </cell>
          <cell r="AQ395">
            <v>0</v>
          </cell>
          <cell r="AR395">
            <v>9032.25</v>
          </cell>
          <cell r="AS395">
            <v>0</v>
          </cell>
          <cell r="AT395">
            <v>63760</v>
          </cell>
          <cell r="AU395">
            <v>25273.216264019738</v>
          </cell>
          <cell r="AW395">
            <v>700</v>
          </cell>
          <cell r="AX395" t="str">
            <v>MARTHAS VINEYARD</v>
          </cell>
          <cell r="BB395">
            <v>0</v>
          </cell>
          <cell r="BE395">
            <v>0</v>
          </cell>
          <cell r="BF395">
            <v>0</v>
          </cell>
          <cell r="BH395">
            <v>0</v>
          </cell>
          <cell r="BI395">
            <v>25325</v>
          </cell>
          <cell r="BJ395">
            <v>25325</v>
          </cell>
          <cell r="BK395">
            <v>0</v>
          </cell>
          <cell r="BM395">
            <v>0</v>
          </cell>
          <cell r="BN395">
            <v>0</v>
          </cell>
          <cell r="BQ395">
            <v>-700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1</v>
          </cell>
          <cell r="E396">
            <v>12418</v>
          </cell>
          <cell r="F396">
            <v>893</v>
          </cell>
          <cell r="G396">
            <v>13311</v>
          </cell>
          <cell r="I396">
            <v>12392.608077654377</v>
          </cell>
          <cell r="J396">
            <v>0.53777000921491103</v>
          </cell>
          <cell r="K396">
            <v>893</v>
          </cell>
          <cell r="L396">
            <v>13285.608077654377</v>
          </cell>
          <cell r="N396">
            <v>25.391922345623243</v>
          </cell>
          <cell r="P396">
            <v>0</v>
          </cell>
          <cell r="Q396">
            <v>12392.608077654377</v>
          </cell>
          <cell r="R396">
            <v>893</v>
          </cell>
          <cell r="S396">
            <v>13285.608077654377</v>
          </cell>
          <cell r="U396">
            <v>24705</v>
          </cell>
          <cell r="V396">
            <v>0</v>
          </cell>
          <cell r="W396">
            <v>705</v>
          </cell>
          <cell r="X396">
            <v>1</v>
          </cell>
          <cell r="Y396">
            <v>12418</v>
          </cell>
          <cell r="Z396">
            <v>0</v>
          </cell>
          <cell r="AA396">
            <v>12418</v>
          </cell>
          <cell r="AB396">
            <v>893</v>
          </cell>
          <cell r="AC396">
            <v>13311</v>
          </cell>
          <cell r="AD396">
            <v>0</v>
          </cell>
          <cell r="AE396">
            <v>0</v>
          </cell>
          <cell r="AF396">
            <v>0</v>
          </cell>
          <cell r="AG396">
            <v>13311</v>
          </cell>
          <cell r="AI396">
            <v>705</v>
          </cell>
          <cell r="AJ396">
            <v>732</v>
          </cell>
          <cell r="AK396" t="str">
            <v>MASCONOMET</v>
          </cell>
          <cell r="AL396">
            <v>12418</v>
          </cell>
          <cell r="AM396">
            <v>0</v>
          </cell>
          <cell r="AN396">
            <v>12418</v>
          </cell>
          <cell r="AO396">
            <v>0</v>
          </cell>
          <cell r="AP396">
            <v>0</v>
          </cell>
          <cell r="AQ396">
            <v>11394</v>
          </cell>
          <cell r="AR396">
            <v>0</v>
          </cell>
          <cell r="AS396">
            <v>0</v>
          </cell>
          <cell r="AT396">
            <v>23812</v>
          </cell>
          <cell r="AU396">
            <v>12392.608077654377</v>
          </cell>
          <cell r="AW396">
            <v>705</v>
          </cell>
          <cell r="AX396" t="str">
            <v>MASCONOMET</v>
          </cell>
          <cell r="BB396">
            <v>0</v>
          </cell>
          <cell r="BE396">
            <v>0</v>
          </cell>
          <cell r="BF396">
            <v>0</v>
          </cell>
          <cell r="BH396">
            <v>0</v>
          </cell>
          <cell r="BI396">
            <v>12418</v>
          </cell>
          <cell r="BJ396">
            <v>12418</v>
          </cell>
          <cell r="BK396">
            <v>0</v>
          </cell>
          <cell r="BM396">
            <v>0</v>
          </cell>
          <cell r="BN396">
            <v>0</v>
          </cell>
          <cell r="BQ396">
            <v>-705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17</v>
          </cell>
          <cell r="E397">
            <v>183886</v>
          </cell>
          <cell r="F397">
            <v>14779</v>
          </cell>
          <cell r="G397">
            <v>198665</v>
          </cell>
          <cell r="I397">
            <v>28053.519541870046</v>
          </cell>
          <cell r="J397">
            <v>0.7332734641301778</v>
          </cell>
          <cell r="K397">
            <v>14779</v>
          </cell>
          <cell r="L397">
            <v>42832.519541870046</v>
          </cell>
          <cell r="N397">
            <v>155832.48045812995</v>
          </cell>
          <cell r="P397">
            <v>0</v>
          </cell>
          <cell r="Q397">
            <v>28053.519541870046</v>
          </cell>
          <cell r="R397">
            <v>14779</v>
          </cell>
          <cell r="S397">
            <v>42832.519541870046</v>
          </cell>
          <cell r="U397">
            <v>58412.75</v>
          </cell>
          <cell r="V397">
            <v>0</v>
          </cell>
          <cell r="W397">
            <v>710</v>
          </cell>
          <cell r="X397">
            <v>17</v>
          </cell>
          <cell r="Y397">
            <v>183886</v>
          </cell>
          <cell r="Z397">
            <v>0</v>
          </cell>
          <cell r="AA397">
            <v>183886</v>
          </cell>
          <cell r="AB397">
            <v>14779</v>
          </cell>
          <cell r="AC397">
            <v>198665</v>
          </cell>
          <cell r="AD397">
            <v>0</v>
          </cell>
          <cell r="AE397">
            <v>0</v>
          </cell>
          <cell r="AF397">
            <v>0</v>
          </cell>
          <cell r="AG397">
            <v>198665</v>
          </cell>
          <cell r="AI397">
            <v>710</v>
          </cell>
          <cell r="AJ397">
            <v>733</v>
          </cell>
          <cell r="AK397" t="str">
            <v>MENDON UPTON</v>
          </cell>
          <cell r="AL397">
            <v>183886</v>
          </cell>
          <cell r="AM397">
            <v>155775</v>
          </cell>
          <cell r="AN397">
            <v>28111</v>
          </cell>
          <cell r="AO397">
            <v>0</v>
          </cell>
          <cell r="AP397">
            <v>0</v>
          </cell>
          <cell r="AQ397">
            <v>4374.25</v>
          </cell>
          <cell r="AR397">
            <v>11148.5</v>
          </cell>
          <cell r="AS397">
            <v>0</v>
          </cell>
          <cell r="AT397">
            <v>43633.75</v>
          </cell>
          <cell r="AU397">
            <v>28053.519541870046</v>
          </cell>
          <cell r="AW397">
            <v>710</v>
          </cell>
          <cell r="AX397" t="str">
            <v>MENDON UPTON</v>
          </cell>
          <cell r="BB397">
            <v>0</v>
          </cell>
          <cell r="BE397">
            <v>0</v>
          </cell>
          <cell r="BF397">
            <v>0</v>
          </cell>
          <cell r="BH397">
            <v>0</v>
          </cell>
          <cell r="BI397">
            <v>28111</v>
          </cell>
          <cell r="BJ397">
            <v>28111</v>
          </cell>
          <cell r="BK397">
            <v>0</v>
          </cell>
          <cell r="BM397">
            <v>0</v>
          </cell>
          <cell r="BN397">
            <v>0</v>
          </cell>
          <cell r="BQ397">
            <v>-710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73</v>
          </cell>
          <cell r="E398">
            <v>1040091</v>
          </cell>
          <cell r="F398">
            <v>64993</v>
          </cell>
          <cell r="G398">
            <v>1105084</v>
          </cell>
          <cell r="I398">
            <v>102052.89798978032</v>
          </cell>
          <cell r="J398">
            <v>0.6150607914054339</v>
          </cell>
          <cell r="K398">
            <v>64993</v>
          </cell>
          <cell r="L398">
            <v>167045.89798978032</v>
          </cell>
          <cell r="N398">
            <v>938038.10201021971</v>
          </cell>
          <cell r="P398">
            <v>0</v>
          </cell>
          <cell r="Q398">
            <v>102052.89798978032</v>
          </cell>
          <cell r="R398">
            <v>64993</v>
          </cell>
          <cell r="S398">
            <v>167045.89798978032</v>
          </cell>
          <cell r="U398">
            <v>271592.5</v>
          </cell>
          <cell r="V398">
            <v>0</v>
          </cell>
          <cell r="W398">
            <v>712</v>
          </cell>
          <cell r="X398">
            <v>73</v>
          </cell>
          <cell r="Y398">
            <v>1040091</v>
          </cell>
          <cell r="Z398">
            <v>0</v>
          </cell>
          <cell r="AA398">
            <v>1040091</v>
          </cell>
          <cell r="AB398">
            <v>64993</v>
          </cell>
          <cell r="AC398">
            <v>1105084</v>
          </cell>
          <cell r="AD398">
            <v>0</v>
          </cell>
          <cell r="AE398">
            <v>0</v>
          </cell>
          <cell r="AF398">
            <v>0</v>
          </cell>
          <cell r="AG398">
            <v>1105084</v>
          </cell>
          <cell r="AI398">
            <v>712</v>
          </cell>
          <cell r="AJ398">
            <v>811</v>
          </cell>
          <cell r="AK398" t="str">
            <v>MONOMOY</v>
          </cell>
          <cell r="AL398">
            <v>1040091</v>
          </cell>
          <cell r="AM398">
            <v>937829</v>
          </cell>
          <cell r="AN398">
            <v>102262</v>
          </cell>
          <cell r="AO398">
            <v>69549.5</v>
          </cell>
          <cell r="AP398">
            <v>6630.5</v>
          </cell>
          <cell r="AQ398">
            <v>22263</v>
          </cell>
          <cell r="AR398">
            <v>5894.5</v>
          </cell>
          <cell r="AS398">
            <v>0</v>
          </cell>
          <cell r="AT398">
            <v>206599.5</v>
          </cell>
          <cell r="AU398">
            <v>102052.89798978032</v>
          </cell>
          <cell r="AW398">
            <v>712</v>
          </cell>
          <cell r="AX398" t="str">
            <v>MONOMOY</v>
          </cell>
          <cell r="BB398">
            <v>0</v>
          </cell>
          <cell r="BE398">
            <v>0</v>
          </cell>
          <cell r="BF398">
            <v>0</v>
          </cell>
          <cell r="BH398">
            <v>0</v>
          </cell>
          <cell r="BI398">
            <v>102262</v>
          </cell>
          <cell r="BJ398">
            <v>102262</v>
          </cell>
          <cell r="BK398">
            <v>0</v>
          </cell>
          <cell r="BM398">
            <v>0</v>
          </cell>
          <cell r="BN398">
            <v>0</v>
          </cell>
          <cell r="BP398" t="str">
            <v>fy13</v>
          </cell>
          <cell r="BQ398">
            <v>-712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14</v>
          </cell>
          <cell r="E399">
            <v>267204</v>
          </cell>
          <cell r="F399">
            <v>12502</v>
          </cell>
          <cell r="G399">
            <v>279706</v>
          </cell>
          <cell r="I399">
            <v>0</v>
          </cell>
          <cell r="J399">
            <v>0.22338263343860418</v>
          </cell>
          <cell r="K399">
            <v>12502</v>
          </cell>
          <cell r="L399">
            <v>12502</v>
          </cell>
          <cell r="N399">
            <v>267204</v>
          </cell>
          <cell r="P399">
            <v>0</v>
          </cell>
          <cell r="Q399">
            <v>0</v>
          </cell>
          <cell r="R399">
            <v>12502</v>
          </cell>
          <cell r="S399">
            <v>12502</v>
          </cell>
          <cell r="U399">
            <v>55966.75</v>
          </cell>
          <cell r="V399">
            <v>0</v>
          </cell>
          <cell r="W399">
            <v>715</v>
          </cell>
          <cell r="X399">
            <v>14</v>
          </cell>
          <cell r="Y399">
            <v>267204</v>
          </cell>
          <cell r="Z399">
            <v>0</v>
          </cell>
          <cell r="AA399">
            <v>267204</v>
          </cell>
          <cell r="AB399">
            <v>12502</v>
          </cell>
          <cell r="AC399">
            <v>279706</v>
          </cell>
          <cell r="AD399">
            <v>0</v>
          </cell>
          <cell r="AE399">
            <v>0</v>
          </cell>
          <cell r="AF399">
            <v>0</v>
          </cell>
          <cell r="AG399">
            <v>279706</v>
          </cell>
          <cell r="AI399">
            <v>715</v>
          </cell>
          <cell r="AJ399">
            <v>736</v>
          </cell>
          <cell r="AK399" t="str">
            <v>MOUNT GREYLOCK</v>
          </cell>
          <cell r="AL399">
            <v>267204</v>
          </cell>
          <cell r="AM399">
            <v>293305</v>
          </cell>
          <cell r="AN399">
            <v>0</v>
          </cell>
          <cell r="AO399">
            <v>26385.75</v>
          </cell>
          <cell r="AP399">
            <v>0</v>
          </cell>
          <cell r="AQ399">
            <v>1566.25</v>
          </cell>
          <cell r="AR399">
            <v>15512.75</v>
          </cell>
          <cell r="AS399">
            <v>0</v>
          </cell>
          <cell r="AT399">
            <v>43464.75</v>
          </cell>
          <cell r="AU399">
            <v>0</v>
          </cell>
          <cell r="AW399">
            <v>715</v>
          </cell>
          <cell r="AX399" t="str">
            <v>MOUNT GREYLOCK</v>
          </cell>
          <cell r="BB399">
            <v>0</v>
          </cell>
          <cell r="BE399">
            <v>0</v>
          </cell>
          <cell r="BF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M399">
            <v>0</v>
          </cell>
          <cell r="BN399">
            <v>0</v>
          </cell>
          <cell r="BQ399">
            <v>-715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46</v>
          </cell>
          <cell r="E400">
            <v>677020</v>
          </cell>
          <cell r="F400">
            <v>41045</v>
          </cell>
          <cell r="G400">
            <v>718065</v>
          </cell>
          <cell r="I400">
            <v>54558.212562841429</v>
          </cell>
          <cell r="J400">
            <v>0.73825302125565528</v>
          </cell>
          <cell r="K400">
            <v>41045</v>
          </cell>
          <cell r="L400">
            <v>95603.212562841421</v>
          </cell>
          <cell r="N400">
            <v>622461.78743715864</v>
          </cell>
          <cell r="P400">
            <v>0</v>
          </cell>
          <cell r="Q400">
            <v>54558.212562841429</v>
          </cell>
          <cell r="R400">
            <v>41045</v>
          </cell>
          <cell r="S400">
            <v>95603.212562841421</v>
          </cell>
          <cell r="U400">
            <v>129499.25</v>
          </cell>
          <cell r="V400">
            <v>0</v>
          </cell>
          <cell r="W400">
            <v>717</v>
          </cell>
          <cell r="X400">
            <v>46</v>
          </cell>
          <cell r="Y400">
            <v>677020</v>
          </cell>
          <cell r="Z400">
            <v>0</v>
          </cell>
          <cell r="AA400">
            <v>677020</v>
          </cell>
          <cell r="AB400">
            <v>41045</v>
          </cell>
          <cell r="AC400">
            <v>718065</v>
          </cell>
          <cell r="AD400">
            <v>0</v>
          </cell>
          <cell r="AE400">
            <v>0</v>
          </cell>
          <cell r="AF400">
            <v>0</v>
          </cell>
          <cell r="AG400">
            <v>718065</v>
          </cell>
          <cell r="AI400">
            <v>717</v>
          </cell>
          <cell r="AJ400">
            <v>734</v>
          </cell>
          <cell r="AK400" t="str">
            <v>MOHAWK TRAIL</v>
          </cell>
          <cell r="AL400">
            <v>677020</v>
          </cell>
          <cell r="AM400">
            <v>622350</v>
          </cell>
          <cell r="AN400">
            <v>54670</v>
          </cell>
          <cell r="AO400">
            <v>17844.5</v>
          </cell>
          <cell r="AP400">
            <v>0</v>
          </cell>
          <cell r="AQ400">
            <v>0</v>
          </cell>
          <cell r="AR400">
            <v>15939.75</v>
          </cell>
          <cell r="AS400">
            <v>0</v>
          </cell>
          <cell r="AT400">
            <v>88454.25</v>
          </cell>
          <cell r="AU400">
            <v>54558.212562841429</v>
          </cell>
          <cell r="AW400">
            <v>717</v>
          </cell>
          <cell r="AX400" t="str">
            <v>MOHAWK TRAIL</v>
          </cell>
          <cell r="BB400">
            <v>0</v>
          </cell>
          <cell r="BE400">
            <v>0</v>
          </cell>
          <cell r="BF400">
            <v>0</v>
          </cell>
          <cell r="BH400">
            <v>0</v>
          </cell>
          <cell r="BI400">
            <v>54670</v>
          </cell>
          <cell r="BJ400">
            <v>54670</v>
          </cell>
          <cell r="BK400">
            <v>0</v>
          </cell>
          <cell r="BM400">
            <v>0</v>
          </cell>
          <cell r="BN400">
            <v>0</v>
          </cell>
          <cell r="BQ400">
            <v>-717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11</v>
          </cell>
          <cell r="E401">
            <v>132676</v>
          </cell>
          <cell r="F401">
            <v>9823</v>
          </cell>
          <cell r="G401">
            <v>142499</v>
          </cell>
          <cell r="I401">
            <v>0</v>
          </cell>
          <cell r="J401">
            <v>0.50776666408208626</v>
          </cell>
          <cell r="K401">
            <v>9823</v>
          </cell>
          <cell r="L401">
            <v>9823</v>
          </cell>
          <cell r="N401">
            <v>132676</v>
          </cell>
          <cell r="P401">
            <v>0</v>
          </cell>
          <cell r="Q401">
            <v>0</v>
          </cell>
          <cell r="R401">
            <v>9823</v>
          </cell>
          <cell r="S401">
            <v>9823</v>
          </cell>
          <cell r="U401">
            <v>19345.5</v>
          </cell>
          <cell r="V401">
            <v>0</v>
          </cell>
          <cell r="W401">
            <v>720</v>
          </cell>
          <cell r="X401">
            <v>11</v>
          </cell>
          <cell r="Y401">
            <v>132676</v>
          </cell>
          <cell r="Z401">
            <v>0</v>
          </cell>
          <cell r="AA401">
            <v>132676</v>
          </cell>
          <cell r="AB401">
            <v>9823</v>
          </cell>
          <cell r="AC401">
            <v>142499</v>
          </cell>
          <cell r="AD401">
            <v>0</v>
          </cell>
          <cell r="AE401">
            <v>0</v>
          </cell>
          <cell r="AF401">
            <v>0</v>
          </cell>
          <cell r="AG401">
            <v>142499</v>
          </cell>
          <cell r="AI401">
            <v>720</v>
          </cell>
          <cell r="AJ401">
            <v>737</v>
          </cell>
          <cell r="AK401" t="str">
            <v>NARRAGANSETT</v>
          </cell>
          <cell r="AL401">
            <v>132676</v>
          </cell>
          <cell r="AM401">
            <v>135085</v>
          </cell>
          <cell r="AN401">
            <v>0</v>
          </cell>
          <cell r="AO401">
            <v>5240.25</v>
          </cell>
          <cell r="AP401">
            <v>4282.25</v>
          </cell>
          <cell r="AQ401">
            <v>0</v>
          </cell>
          <cell r="AR401">
            <v>0</v>
          </cell>
          <cell r="AS401">
            <v>0</v>
          </cell>
          <cell r="AT401">
            <v>9522.5</v>
          </cell>
          <cell r="AU401">
            <v>0</v>
          </cell>
          <cell r="AW401">
            <v>720</v>
          </cell>
          <cell r="AX401" t="str">
            <v>NARRAGANSETT</v>
          </cell>
          <cell r="BB401">
            <v>0</v>
          </cell>
          <cell r="BE401">
            <v>0</v>
          </cell>
          <cell r="BF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M401">
            <v>0</v>
          </cell>
          <cell r="BN401">
            <v>0</v>
          </cell>
          <cell r="BQ401">
            <v>-720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32</v>
          </cell>
          <cell r="E402">
            <v>420970</v>
          </cell>
          <cell r="F402">
            <v>28141</v>
          </cell>
          <cell r="G402">
            <v>449111</v>
          </cell>
          <cell r="I402">
            <v>0</v>
          </cell>
          <cell r="J402">
            <v>0.36090003783288127</v>
          </cell>
          <cell r="K402">
            <v>28141</v>
          </cell>
          <cell r="L402">
            <v>28141</v>
          </cell>
          <cell r="N402">
            <v>420970</v>
          </cell>
          <cell r="P402">
            <v>0</v>
          </cell>
          <cell r="Q402">
            <v>0</v>
          </cell>
          <cell r="R402">
            <v>28141</v>
          </cell>
          <cell r="S402">
            <v>28141</v>
          </cell>
          <cell r="U402">
            <v>77974.5</v>
          </cell>
          <cell r="V402">
            <v>0</v>
          </cell>
          <cell r="W402">
            <v>725</v>
          </cell>
          <cell r="X402">
            <v>32</v>
          </cell>
          <cell r="Y402">
            <v>420970</v>
          </cell>
          <cell r="Z402">
            <v>0</v>
          </cell>
          <cell r="AA402">
            <v>420970</v>
          </cell>
          <cell r="AB402">
            <v>28141</v>
          </cell>
          <cell r="AC402">
            <v>449111</v>
          </cell>
          <cell r="AD402">
            <v>0</v>
          </cell>
          <cell r="AE402">
            <v>0</v>
          </cell>
          <cell r="AF402">
            <v>0</v>
          </cell>
          <cell r="AG402">
            <v>449111</v>
          </cell>
          <cell r="AI402">
            <v>725</v>
          </cell>
          <cell r="AJ402">
            <v>738</v>
          </cell>
          <cell r="AK402" t="str">
            <v>NASHOBA</v>
          </cell>
          <cell r="AL402">
            <v>420970</v>
          </cell>
          <cell r="AM402">
            <v>458049</v>
          </cell>
          <cell r="AN402">
            <v>0</v>
          </cell>
          <cell r="AO402">
            <v>0</v>
          </cell>
          <cell r="AP402">
            <v>21896.75</v>
          </cell>
          <cell r="AQ402">
            <v>8376.25</v>
          </cell>
          <cell r="AR402">
            <v>19560.5</v>
          </cell>
          <cell r="AS402">
            <v>0</v>
          </cell>
          <cell r="AT402">
            <v>49833.5</v>
          </cell>
          <cell r="AU402">
            <v>0</v>
          </cell>
          <cell r="AW402">
            <v>725</v>
          </cell>
          <cell r="AX402" t="str">
            <v>NASHOBA</v>
          </cell>
          <cell r="BB402">
            <v>0</v>
          </cell>
          <cell r="BE402">
            <v>0</v>
          </cell>
          <cell r="BF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M402">
            <v>0</v>
          </cell>
          <cell r="BN402">
            <v>0</v>
          </cell>
          <cell r="BQ402">
            <v>-725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I403">
            <v>0</v>
          </cell>
          <cell r="J403" t="str">
            <v/>
          </cell>
          <cell r="K403">
            <v>0</v>
          </cell>
          <cell r="L403">
            <v>0</v>
          </cell>
          <cell r="N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V403">
            <v>0</v>
          </cell>
          <cell r="W403">
            <v>728</v>
          </cell>
          <cell r="AI403">
            <v>728</v>
          </cell>
          <cell r="AJ403">
            <v>787</v>
          </cell>
          <cell r="AK403" t="str">
            <v>NEW SALEM WENDELL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W403">
            <v>728</v>
          </cell>
          <cell r="AX403" t="str">
            <v>NEW SALEM WENDELL</v>
          </cell>
          <cell r="BB403">
            <v>0</v>
          </cell>
          <cell r="BE403">
            <v>0</v>
          </cell>
          <cell r="BF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M403">
            <v>0</v>
          </cell>
          <cell r="BN403">
            <v>0</v>
          </cell>
          <cell r="BQ403">
            <v>-728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30</v>
          </cell>
          <cell r="E404">
            <v>358137</v>
          </cell>
          <cell r="F404">
            <v>25949</v>
          </cell>
          <cell r="G404">
            <v>384086</v>
          </cell>
          <cell r="I404">
            <v>58392.356566251648</v>
          </cell>
          <cell r="J404">
            <v>0.69793871053264467</v>
          </cell>
          <cell r="K404">
            <v>25949</v>
          </cell>
          <cell r="L404">
            <v>84341.356566251648</v>
          </cell>
          <cell r="N404">
            <v>299744.64343374834</v>
          </cell>
          <cell r="P404">
            <v>0</v>
          </cell>
          <cell r="Q404">
            <v>58392.356566251648</v>
          </cell>
          <cell r="R404">
            <v>25949</v>
          </cell>
          <cell r="S404">
            <v>84341.356566251648</v>
          </cell>
          <cell r="U404">
            <v>120843.5</v>
          </cell>
          <cell r="V404">
            <v>0</v>
          </cell>
          <cell r="W404">
            <v>730</v>
          </cell>
          <cell r="X404">
            <v>30</v>
          </cell>
          <cell r="Y404">
            <v>358137</v>
          </cell>
          <cell r="Z404">
            <v>0</v>
          </cell>
          <cell r="AA404">
            <v>358137</v>
          </cell>
          <cell r="AB404">
            <v>25949</v>
          </cell>
          <cell r="AC404">
            <v>384086</v>
          </cell>
          <cell r="AD404">
            <v>0</v>
          </cell>
          <cell r="AE404">
            <v>0</v>
          </cell>
          <cell r="AF404">
            <v>0</v>
          </cell>
          <cell r="AG404">
            <v>384086</v>
          </cell>
          <cell r="AI404">
            <v>730</v>
          </cell>
          <cell r="AJ404">
            <v>741</v>
          </cell>
          <cell r="AK404" t="str">
            <v>NORTHBORO SOUTHBORO</v>
          </cell>
          <cell r="AL404">
            <v>358137</v>
          </cell>
          <cell r="AM404">
            <v>299625</v>
          </cell>
          <cell r="AN404">
            <v>58512</v>
          </cell>
          <cell r="AO404">
            <v>0</v>
          </cell>
          <cell r="AP404">
            <v>35516.75</v>
          </cell>
          <cell r="AQ404">
            <v>0</v>
          </cell>
          <cell r="AR404">
            <v>865.75</v>
          </cell>
          <cell r="AS404">
            <v>0</v>
          </cell>
          <cell r="AT404">
            <v>94894.5</v>
          </cell>
          <cell r="AU404">
            <v>58392.356566251648</v>
          </cell>
          <cell r="AW404">
            <v>730</v>
          </cell>
          <cell r="AX404" t="str">
            <v>NORTHBORO SOUTHBORO</v>
          </cell>
          <cell r="BB404">
            <v>0</v>
          </cell>
          <cell r="BE404">
            <v>0</v>
          </cell>
          <cell r="BF404">
            <v>0</v>
          </cell>
          <cell r="BH404">
            <v>0</v>
          </cell>
          <cell r="BI404">
            <v>58512</v>
          </cell>
          <cell r="BJ404">
            <v>58512</v>
          </cell>
          <cell r="BK404">
            <v>0</v>
          </cell>
          <cell r="BM404">
            <v>0</v>
          </cell>
          <cell r="BN404">
            <v>0</v>
          </cell>
          <cell r="BQ404">
            <v>-730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75</v>
          </cell>
          <cell r="E405">
            <v>849599</v>
          </cell>
          <cell r="F405">
            <v>66888</v>
          </cell>
          <cell r="G405">
            <v>916487</v>
          </cell>
          <cell r="I405">
            <v>150310.0212143781</v>
          </cell>
          <cell r="J405">
            <v>0.92168578891156949</v>
          </cell>
          <cell r="K405">
            <v>66888</v>
          </cell>
          <cell r="L405">
            <v>217198.0212143781</v>
          </cell>
          <cell r="N405">
            <v>699288.97878562193</v>
          </cell>
          <cell r="P405">
            <v>0</v>
          </cell>
          <cell r="Q405">
            <v>150310.0212143781</v>
          </cell>
          <cell r="R405">
            <v>66888</v>
          </cell>
          <cell r="S405">
            <v>217198.0212143781</v>
          </cell>
          <cell r="U405">
            <v>235653</v>
          </cell>
          <cell r="V405">
            <v>0</v>
          </cell>
          <cell r="W405">
            <v>735</v>
          </cell>
          <cell r="X405">
            <v>75</v>
          </cell>
          <cell r="Y405">
            <v>849599</v>
          </cell>
          <cell r="Z405">
            <v>0</v>
          </cell>
          <cell r="AA405">
            <v>849599</v>
          </cell>
          <cell r="AB405">
            <v>66888</v>
          </cell>
          <cell r="AC405">
            <v>916487</v>
          </cell>
          <cell r="AD405">
            <v>0</v>
          </cell>
          <cell r="AE405">
            <v>0</v>
          </cell>
          <cell r="AF405">
            <v>0</v>
          </cell>
          <cell r="AG405">
            <v>916487</v>
          </cell>
          <cell r="AI405">
            <v>735</v>
          </cell>
          <cell r="AJ405">
            <v>740</v>
          </cell>
          <cell r="AK405" t="str">
            <v>NORTH MIDDLESEX</v>
          </cell>
          <cell r="AL405">
            <v>849599</v>
          </cell>
          <cell r="AM405">
            <v>698981</v>
          </cell>
          <cell r="AN405">
            <v>150618</v>
          </cell>
          <cell r="AO405">
            <v>0</v>
          </cell>
          <cell r="AP405">
            <v>0</v>
          </cell>
          <cell r="AQ405">
            <v>1777.5</v>
          </cell>
          <cell r="AR405">
            <v>16369.5</v>
          </cell>
          <cell r="AS405">
            <v>0</v>
          </cell>
          <cell r="AT405">
            <v>168765</v>
          </cell>
          <cell r="AU405">
            <v>150310.0212143781</v>
          </cell>
          <cell r="AW405">
            <v>735</v>
          </cell>
          <cell r="AX405" t="str">
            <v>NORTH MIDDLESEX</v>
          </cell>
          <cell r="BB405">
            <v>0</v>
          </cell>
          <cell r="BE405">
            <v>0</v>
          </cell>
          <cell r="BF405">
            <v>0</v>
          </cell>
          <cell r="BH405">
            <v>0</v>
          </cell>
          <cell r="BI405">
            <v>150618</v>
          </cell>
          <cell r="BJ405">
            <v>150618</v>
          </cell>
          <cell r="BK405">
            <v>0</v>
          </cell>
          <cell r="BM405">
            <v>0</v>
          </cell>
          <cell r="BN405">
            <v>0</v>
          </cell>
          <cell r="BQ405">
            <v>-735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4</v>
          </cell>
          <cell r="E406">
            <v>52099</v>
          </cell>
          <cell r="F406">
            <v>3565</v>
          </cell>
          <cell r="G406">
            <v>55664</v>
          </cell>
          <cell r="I406">
            <v>40870.258593352984</v>
          </cell>
          <cell r="J406">
            <v>0.93933038285080372</v>
          </cell>
          <cell r="K406">
            <v>3565</v>
          </cell>
          <cell r="L406">
            <v>44435.258593352984</v>
          </cell>
          <cell r="N406">
            <v>11228.741406647016</v>
          </cell>
          <cell r="P406">
            <v>0</v>
          </cell>
          <cell r="Q406">
            <v>40870.258593352984</v>
          </cell>
          <cell r="R406">
            <v>3565</v>
          </cell>
          <cell r="S406">
            <v>44435.258593352984</v>
          </cell>
          <cell r="U406">
            <v>47305.25</v>
          </cell>
          <cell r="V406">
            <v>0</v>
          </cell>
          <cell r="W406">
            <v>740</v>
          </cell>
          <cell r="X406">
            <v>4</v>
          </cell>
          <cell r="Y406">
            <v>52099</v>
          </cell>
          <cell r="Z406">
            <v>0</v>
          </cell>
          <cell r="AA406">
            <v>52099</v>
          </cell>
          <cell r="AB406">
            <v>3565</v>
          </cell>
          <cell r="AC406">
            <v>55664</v>
          </cell>
          <cell r="AD406">
            <v>0</v>
          </cell>
          <cell r="AE406">
            <v>0</v>
          </cell>
          <cell r="AF406">
            <v>0</v>
          </cell>
          <cell r="AG406">
            <v>55664</v>
          </cell>
          <cell r="AI406">
            <v>740</v>
          </cell>
          <cell r="AJ406">
            <v>745</v>
          </cell>
          <cell r="AK406" t="str">
            <v>OLD ROCHESTER</v>
          </cell>
          <cell r="AL406">
            <v>52099</v>
          </cell>
          <cell r="AM406">
            <v>11145</v>
          </cell>
          <cell r="AN406">
            <v>40954</v>
          </cell>
          <cell r="AO406">
            <v>2786.25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43740.25</v>
          </cell>
          <cell r="AU406">
            <v>40870.258593352984</v>
          </cell>
          <cell r="AW406">
            <v>740</v>
          </cell>
          <cell r="AX406" t="str">
            <v>OLD ROCHESTER</v>
          </cell>
          <cell r="BB406">
            <v>0</v>
          </cell>
          <cell r="BE406">
            <v>0</v>
          </cell>
          <cell r="BF406">
            <v>0</v>
          </cell>
          <cell r="BH406">
            <v>0</v>
          </cell>
          <cell r="BI406">
            <v>40954</v>
          </cell>
          <cell r="BJ406">
            <v>40954</v>
          </cell>
          <cell r="BK406">
            <v>0</v>
          </cell>
          <cell r="BM406">
            <v>0</v>
          </cell>
          <cell r="BN406">
            <v>0</v>
          </cell>
          <cell r="BQ406">
            <v>-740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26</v>
          </cell>
          <cell r="E407">
            <v>290529</v>
          </cell>
          <cell r="F407">
            <v>23218</v>
          </cell>
          <cell r="G407">
            <v>313747</v>
          </cell>
          <cell r="I407">
            <v>31657.135886564032</v>
          </cell>
          <cell r="J407">
            <v>0.85878597911631782</v>
          </cell>
          <cell r="K407">
            <v>23218</v>
          </cell>
          <cell r="L407">
            <v>54875.135886564036</v>
          </cell>
          <cell r="N407">
            <v>258871.86411343596</v>
          </cell>
          <cell r="P407">
            <v>0</v>
          </cell>
          <cell r="Q407">
            <v>31657.135886564032</v>
          </cell>
          <cell r="R407">
            <v>23218</v>
          </cell>
          <cell r="S407">
            <v>54875.135886564036</v>
          </cell>
          <cell r="U407">
            <v>63898.5</v>
          </cell>
          <cell r="V407">
            <v>0</v>
          </cell>
          <cell r="W407">
            <v>745</v>
          </cell>
          <cell r="X407">
            <v>26</v>
          </cell>
          <cell r="Y407">
            <v>290529</v>
          </cell>
          <cell r="Z407">
            <v>0</v>
          </cell>
          <cell r="AA407">
            <v>290529</v>
          </cell>
          <cell r="AB407">
            <v>23218</v>
          </cell>
          <cell r="AC407">
            <v>313747</v>
          </cell>
          <cell r="AD407">
            <v>0</v>
          </cell>
          <cell r="AE407">
            <v>0</v>
          </cell>
          <cell r="AF407">
            <v>0</v>
          </cell>
          <cell r="AG407">
            <v>313747</v>
          </cell>
          <cell r="AI407">
            <v>745</v>
          </cell>
          <cell r="AJ407">
            <v>746</v>
          </cell>
          <cell r="AK407" t="str">
            <v>PENTUCKET</v>
          </cell>
          <cell r="AL407">
            <v>290529</v>
          </cell>
          <cell r="AM407">
            <v>258807</v>
          </cell>
          <cell r="AN407">
            <v>31722</v>
          </cell>
          <cell r="AO407">
            <v>0</v>
          </cell>
          <cell r="AP407">
            <v>8958.5</v>
          </cell>
          <cell r="AQ407">
            <v>0</v>
          </cell>
          <cell r="AR407">
            <v>0</v>
          </cell>
          <cell r="AS407">
            <v>0</v>
          </cell>
          <cell r="AT407">
            <v>40680.5</v>
          </cell>
          <cell r="AU407">
            <v>31657.135886564032</v>
          </cell>
          <cell r="AW407">
            <v>745</v>
          </cell>
          <cell r="AX407" t="str">
            <v>PENTUCKET</v>
          </cell>
          <cell r="BB407">
            <v>0</v>
          </cell>
          <cell r="BE407">
            <v>0</v>
          </cell>
          <cell r="BF407">
            <v>0</v>
          </cell>
          <cell r="BH407">
            <v>0</v>
          </cell>
          <cell r="BI407">
            <v>31722</v>
          </cell>
          <cell r="BJ407">
            <v>31722</v>
          </cell>
          <cell r="BK407">
            <v>0</v>
          </cell>
          <cell r="BM407">
            <v>0</v>
          </cell>
          <cell r="BN407">
            <v>0</v>
          </cell>
          <cell r="BQ407">
            <v>-745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12</v>
          </cell>
          <cell r="E408">
            <v>195555</v>
          </cell>
          <cell r="F408">
            <v>10705</v>
          </cell>
          <cell r="G408">
            <v>206260</v>
          </cell>
          <cell r="I408">
            <v>56759.701805819808</v>
          </cell>
          <cell r="J408">
            <v>0.96799569275983388</v>
          </cell>
          <cell r="K408">
            <v>10705</v>
          </cell>
          <cell r="L408">
            <v>67464.701805819815</v>
          </cell>
          <cell r="N408">
            <v>138795.29819418018</v>
          </cell>
          <cell r="P408">
            <v>0</v>
          </cell>
          <cell r="Q408">
            <v>56759.701805819808</v>
          </cell>
          <cell r="R408">
            <v>10705</v>
          </cell>
          <cell r="S408">
            <v>67464.701805819815</v>
          </cell>
          <cell r="U408">
            <v>69695.25</v>
          </cell>
          <cell r="V408">
            <v>0</v>
          </cell>
          <cell r="W408">
            <v>750</v>
          </cell>
          <cell r="X408">
            <v>12</v>
          </cell>
          <cell r="Y408">
            <v>195555</v>
          </cell>
          <cell r="Z408">
            <v>0</v>
          </cell>
          <cell r="AA408">
            <v>195555</v>
          </cell>
          <cell r="AB408">
            <v>10705</v>
          </cell>
          <cell r="AC408">
            <v>206260</v>
          </cell>
          <cell r="AD408">
            <v>0</v>
          </cell>
          <cell r="AE408">
            <v>0</v>
          </cell>
          <cell r="AF408">
            <v>0</v>
          </cell>
          <cell r="AG408">
            <v>206260</v>
          </cell>
          <cell r="AI408">
            <v>750</v>
          </cell>
          <cell r="AJ408">
            <v>747</v>
          </cell>
          <cell r="AK408" t="str">
            <v>PIONEER</v>
          </cell>
          <cell r="AL408">
            <v>195555</v>
          </cell>
          <cell r="AM408">
            <v>138679</v>
          </cell>
          <cell r="AN408">
            <v>56876</v>
          </cell>
          <cell r="AO408">
            <v>0</v>
          </cell>
          <cell r="AP408">
            <v>2114.25</v>
          </cell>
          <cell r="AQ408">
            <v>0</v>
          </cell>
          <cell r="AR408">
            <v>0</v>
          </cell>
          <cell r="AS408">
            <v>0</v>
          </cell>
          <cell r="AT408">
            <v>58990.25</v>
          </cell>
          <cell r="AU408">
            <v>56759.701805819808</v>
          </cell>
          <cell r="AW408">
            <v>750</v>
          </cell>
          <cell r="AX408" t="str">
            <v>PIONEER</v>
          </cell>
          <cell r="BB408">
            <v>0</v>
          </cell>
          <cell r="BE408">
            <v>0</v>
          </cell>
          <cell r="BF408">
            <v>0</v>
          </cell>
          <cell r="BH408">
            <v>0</v>
          </cell>
          <cell r="BI408">
            <v>56876</v>
          </cell>
          <cell r="BJ408">
            <v>56876</v>
          </cell>
          <cell r="BK408">
            <v>0</v>
          </cell>
          <cell r="BM408">
            <v>0</v>
          </cell>
          <cell r="BN408">
            <v>0</v>
          </cell>
          <cell r="BQ408">
            <v>-750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23</v>
          </cell>
          <cell r="E409">
            <v>268308</v>
          </cell>
          <cell r="F409">
            <v>20538</v>
          </cell>
          <cell r="G409">
            <v>288846</v>
          </cell>
          <cell r="I409">
            <v>170339.98068664424</v>
          </cell>
          <cell r="J409">
            <v>0.92032521597058981</v>
          </cell>
          <cell r="K409">
            <v>20538</v>
          </cell>
          <cell r="L409">
            <v>190877.98068664424</v>
          </cell>
          <cell r="N409">
            <v>97968.019313355762</v>
          </cell>
          <cell r="P409">
            <v>0</v>
          </cell>
          <cell r="Q409">
            <v>170339.98068664424</v>
          </cell>
          <cell r="R409">
            <v>20538</v>
          </cell>
          <cell r="S409">
            <v>190877.98068664424</v>
          </cell>
          <cell r="U409">
            <v>207402.75</v>
          </cell>
          <cell r="V409">
            <v>0</v>
          </cell>
          <cell r="W409">
            <v>753</v>
          </cell>
          <cell r="X409">
            <v>23</v>
          </cell>
          <cell r="Y409">
            <v>268308</v>
          </cell>
          <cell r="Z409">
            <v>0</v>
          </cell>
          <cell r="AA409">
            <v>268308</v>
          </cell>
          <cell r="AB409">
            <v>20538</v>
          </cell>
          <cell r="AC409">
            <v>288846</v>
          </cell>
          <cell r="AD409">
            <v>0</v>
          </cell>
          <cell r="AE409">
            <v>0</v>
          </cell>
          <cell r="AF409">
            <v>0</v>
          </cell>
          <cell r="AG409">
            <v>288846</v>
          </cell>
          <cell r="AI409">
            <v>753</v>
          </cell>
          <cell r="AJ409">
            <v>749</v>
          </cell>
          <cell r="AK409" t="str">
            <v>QUABBIN</v>
          </cell>
          <cell r="AL409">
            <v>268308</v>
          </cell>
          <cell r="AM409">
            <v>97619</v>
          </cell>
          <cell r="AN409">
            <v>170689</v>
          </cell>
          <cell r="AO409">
            <v>2786.75</v>
          </cell>
          <cell r="AP409">
            <v>0</v>
          </cell>
          <cell r="AQ409">
            <v>13389</v>
          </cell>
          <cell r="AR409">
            <v>0</v>
          </cell>
          <cell r="AS409">
            <v>0</v>
          </cell>
          <cell r="AT409">
            <v>186864.75</v>
          </cell>
          <cell r="AU409">
            <v>170339.98068664424</v>
          </cell>
          <cell r="AW409">
            <v>753</v>
          </cell>
          <cell r="AX409" t="str">
            <v>QUABBIN</v>
          </cell>
          <cell r="BB409">
            <v>0</v>
          </cell>
          <cell r="BE409">
            <v>0</v>
          </cell>
          <cell r="BF409">
            <v>0</v>
          </cell>
          <cell r="BH409">
            <v>0</v>
          </cell>
          <cell r="BI409">
            <v>170689</v>
          </cell>
          <cell r="BJ409">
            <v>170689</v>
          </cell>
          <cell r="BK409">
            <v>0</v>
          </cell>
          <cell r="BM409">
            <v>0</v>
          </cell>
          <cell r="BN409">
            <v>0</v>
          </cell>
          <cell r="BQ409">
            <v>-753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20</v>
          </cell>
          <cell r="E410">
            <v>238326</v>
          </cell>
          <cell r="F410">
            <v>17827</v>
          </cell>
          <cell r="G410">
            <v>256153</v>
          </cell>
          <cell r="I410">
            <v>86565.630736026229</v>
          </cell>
          <cell r="J410">
            <v>0.92449946630321322</v>
          </cell>
          <cell r="K410">
            <v>17827</v>
          </cell>
          <cell r="L410">
            <v>104392.63073602623</v>
          </cell>
          <cell r="N410">
            <v>151760.36926397379</v>
          </cell>
          <cell r="P410">
            <v>0</v>
          </cell>
          <cell r="Q410">
            <v>86565.630736026229</v>
          </cell>
          <cell r="R410">
            <v>17827</v>
          </cell>
          <cell r="S410">
            <v>104392.63073602623</v>
          </cell>
          <cell r="U410">
            <v>112918</v>
          </cell>
          <cell r="V410">
            <v>0</v>
          </cell>
          <cell r="W410">
            <v>755</v>
          </cell>
          <cell r="X410">
            <v>20</v>
          </cell>
          <cell r="Y410">
            <v>238326</v>
          </cell>
          <cell r="Z410">
            <v>0</v>
          </cell>
          <cell r="AA410">
            <v>238326</v>
          </cell>
          <cell r="AB410">
            <v>17827</v>
          </cell>
          <cell r="AC410">
            <v>256153</v>
          </cell>
          <cell r="AD410">
            <v>0</v>
          </cell>
          <cell r="AE410">
            <v>0</v>
          </cell>
          <cell r="AF410">
            <v>0</v>
          </cell>
          <cell r="AG410">
            <v>256153</v>
          </cell>
          <cell r="AI410">
            <v>755</v>
          </cell>
          <cell r="AJ410">
            <v>730</v>
          </cell>
          <cell r="AK410" t="str">
            <v>RALPH C MAHAR</v>
          </cell>
          <cell r="AL410">
            <v>238326</v>
          </cell>
          <cell r="AM410">
            <v>151583</v>
          </cell>
          <cell r="AN410">
            <v>86743</v>
          </cell>
          <cell r="AO410">
            <v>2897.25</v>
          </cell>
          <cell r="AP410">
            <v>0</v>
          </cell>
          <cell r="AQ410">
            <v>0</v>
          </cell>
          <cell r="AR410">
            <v>5450.75</v>
          </cell>
          <cell r="AS410">
            <v>0</v>
          </cell>
          <cell r="AT410">
            <v>95091</v>
          </cell>
          <cell r="AU410">
            <v>86565.630736026229</v>
          </cell>
          <cell r="AW410">
            <v>755</v>
          </cell>
          <cell r="AX410" t="str">
            <v>RALPH C MAHAR</v>
          </cell>
          <cell r="BB410">
            <v>0</v>
          </cell>
          <cell r="BE410">
            <v>0</v>
          </cell>
          <cell r="BF410">
            <v>0</v>
          </cell>
          <cell r="BH410">
            <v>0</v>
          </cell>
          <cell r="BI410">
            <v>86743</v>
          </cell>
          <cell r="BJ410">
            <v>86743</v>
          </cell>
          <cell r="BK410">
            <v>0</v>
          </cell>
          <cell r="BM410">
            <v>0</v>
          </cell>
          <cell r="BN410">
            <v>0</v>
          </cell>
          <cell r="BQ410">
            <v>-755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35</v>
          </cell>
          <cell r="E411">
            <v>361925</v>
          </cell>
          <cell r="F411">
            <v>31241</v>
          </cell>
          <cell r="G411">
            <v>393166</v>
          </cell>
          <cell r="I411">
            <v>119991.14329464723</v>
          </cell>
          <cell r="J411">
            <v>0.91619890554856331</v>
          </cell>
          <cell r="K411">
            <v>31241</v>
          </cell>
          <cell r="L411">
            <v>151232.14329464722</v>
          </cell>
          <cell r="N411">
            <v>241933.85670535278</v>
          </cell>
          <cell r="P411">
            <v>0</v>
          </cell>
          <cell r="Q411">
            <v>119991.14329464723</v>
          </cell>
          <cell r="R411">
            <v>31241</v>
          </cell>
          <cell r="S411">
            <v>151232.14329464722</v>
          </cell>
          <cell r="U411">
            <v>165064.75</v>
          </cell>
          <cell r="V411">
            <v>0</v>
          </cell>
          <cell r="W411">
            <v>760</v>
          </cell>
          <cell r="X411">
            <v>35</v>
          </cell>
          <cell r="Y411">
            <v>361925</v>
          </cell>
          <cell r="Z411">
            <v>0</v>
          </cell>
          <cell r="AA411">
            <v>361925</v>
          </cell>
          <cell r="AB411">
            <v>31241</v>
          </cell>
          <cell r="AC411">
            <v>393166</v>
          </cell>
          <cell r="AD411">
            <v>0</v>
          </cell>
          <cell r="AE411">
            <v>0</v>
          </cell>
          <cell r="AF411">
            <v>0</v>
          </cell>
          <cell r="AG411">
            <v>393166</v>
          </cell>
          <cell r="AI411">
            <v>760</v>
          </cell>
          <cell r="AJ411">
            <v>752</v>
          </cell>
          <cell r="AK411" t="str">
            <v>SILVER LAKE</v>
          </cell>
          <cell r="AL411">
            <v>361925</v>
          </cell>
          <cell r="AM411">
            <v>241688</v>
          </cell>
          <cell r="AN411">
            <v>120237</v>
          </cell>
          <cell r="AO411">
            <v>10025.75</v>
          </cell>
          <cell r="AP411">
            <v>3561</v>
          </cell>
          <cell r="AQ411">
            <v>0</v>
          </cell>
          <cell r="AR411">
            <v>0</v>
          </cell>
          <cell r="AS411">
            <v>0</v>
          </cell>
          <cell r="AT411">
            <v>133823.75</v>
          </cell>
          <cell r="AU411">
            <v>119991.14329464723</v>
          </cell>
          <cell r="AW411">
            <v>760</v>
          </cell>
          <cell r="AX411" t="str">
            <v>SILVER LAKE</v>
          </cell>
          <cell r="BB411">
            <v>0</v>
          </cell>
          <cell r="BE411">
            <v>0</v>
          </cell>
          <cell r="BF411">
            <v>0</v>
          </cell>
          <cell r="BH411">
            <v>0</v>
          </cell>
          <cell r="BI411">
            <v>120237</v>
          </cell>
          <cell r="BJ411">
            <v>120237</v>
          </cell>
          <cell r="BK411">
            <v>0</v>
          </cell>
          <cell r="BM411">
            <v>0</v>
          </cell>
          <cell r="BN411">
            <v>0</v>
          </cell>
          <cell r="BQ411">
            <v>-760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I412">
            <v>0</v>
          </cell>
          <cell r="J412" t="str">
            <v/>
          </cell>
          <cell r="K412">
            <v>0</v>
          </cell>
          <cell r="L412">
            <v>0</v>
          </cell>
          <cell r="N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U412">
            <v>0</v>
          </cell>
          <cell r="V412">
            <v>0</v>
          </cell>
          <cell r="W412">
            <v>763</v>
          </cell>
          <cell r="AI412">
            <v>763</v>
          </cell>
          <cell r="AJ412">
            <v>790</v>
          </cell>
          <cell r="AK412" t="str">
            <v>SOMERSET BERKLEY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W412">
            <v>763</v>
          </cell>
          <cell r="AX412" t="str">
            <v>SOMERSET BERKLEY</v>
          </cell>
          <cell r="BB412">
            <v>0</v>
          </cell>
          <cell r="BE412">
            <v>0</v>
          </cell>
          <cell r="BF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M412">
            <v>0</v>
          </cell>
          <cell r="BN412">
            <v>0</v>
          </cell>
          <cell r="BP412" t="str">
            <v>fy12</v>
          </cell>
          <cell r="BQ412">
            <v>-763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I413">
            <v>0</v>
          </cell>
          <cell r="J413" t="str">
            <v/>
          </cell>
          <cell r="K413">
            <v>0</v>
          </cell>
          <cell r="L413">
            <v>0</v>
          </cell>
          <cell r="N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4109.75</v>
          </cell>
          <cell r="V413">
            <v>0</v>
          </cell>
          <cell r="W413">
            <v>765</v>
          </cell>
          <cell r="AI413">
            <v>765</v>
          </cell>
          <cell r="AJ413">
            <v>755</v>
          </cell>
          <cell r="AK413" t="str">
            <v>SOUTHERN BERKSHIRE</v>
          </cell>
          <cell r="AL413">
            <v>0</v>
          </cell>
          <cell r="AM413">
            <v>16439</v>
          </cell>
          <cell r="AN413">
            <v>0</v>
          </cell>
          <cell r="AO413">
            <v>4109.75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4109.75</v>
          </cell>
          <cell r="AU413">
            <v>0</v>
          </cell>
          <cell r="AW413">
            <v>765</v>
          </cell>
          <cell r="AX413" t="str">
            <v>SOUTHERN BERKSHIRE</v>
          </cell>
          <cell r="BB413">
            <v>0</v>
          </cell>
          <cell r="BE413">
            <v>0</v>
          </cell>
          <cell r="BF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M413">
            <v>0</v>
          </cell>
          <cell r="BN413">
            <v>0</v>
          </cell>
          <cell r="BQ413">
            <v>-765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2</v>
          </cell>
          <cell r="E414">
            <v>22838</v>
          </cell>
          <cell r="F414">
            <v>1764</v>
          </cell>
          <cell r="G414">
            <v>24602</v>
          </cell>
          <cell r="I414">
            <v>0</v>
          </cell>
          <cell r="J414">
            <v>0.17666942086682191</v>
          </cell>
          <cell r="K414">
            <v>1764</v>
          </cell>
          <cell r="L414">
            <v>1764</v>
          </cell>
          <cell r="N414">
            <v>22838</v>
          </cell>
          <cell r="P414">
            <v>0</v>
          </cell>
          <cell r="Q414">
            <v>0</v>
          </cell>
          <cell r="R414">
            <v>1764</v>
          </cell>
          <cell r="S414">
            <v>1764</v>
          </cell>
          <cell r="U414">
            <v>9984.75</v>
          </cell>
          <cell r="V414">
            <v>0</v>
          </cell>
          <cell r="W414">
            <v>766</v>
          </cell>
          <cell r="X414">
            <v>2</v>
          </cell>
          <cell r="Y414">
            <v>22838</v>
          </cell>
          <cell r="Z414">
            <v>0</v>
          </cell>
          <cell r="AA414">
            <v>22838</v>
          </cell>
          <cell r="AB414">
            <v>1764</v>
          </cell>
          <cell r="AC414">
            <v>24602</v>
          </cell>
          <cell r="AD414">
            <v>0</v>
          </cell>
          <cell r="AE414">
            <v>0</v>
          </cell>
          <cell r="AF414">
            <v>0</v>
          </cell>
          <cell r="AG414">
            <v>24602</v>
          </cell>
          <cell r="AI414">
            <v>766</v>
          </cell>
          <cell r="AJ414">
            <v>766</v>
          </cell>
          <cell r="AK414" t="str">
            <v>SOUTHWICK TOLLAND</v>
          </cell>
          <cell r="AL414">
            <v>22838</v>
          </cell>
          <cell r="AM414">
            <v>32883</v>
          </cell>
          <cell r="AN414">
            <v>0</v>
          </cell>
          <cell r="AO414">
            <v>2923.25</v>
          </cell>
          <cell r="AP414">
            <v>5297.5</v>
          </cell>
          <cell r="AQ414">
            <v>0</v>
          </cell>
          <cell r="AR414">
            <v>0</v>
          </cell>
          <cell r="AS414">
            <v>0</v>
          </cell>
          <cell r="AT414">
            <v>8220.75</v>
          </cell>
          <cell r="AU414">
            <v>0</v>
          </cell>
          <cell r="AW414">
            <v>766</v>
          </cell>
          <cell r="AX414" t="str">
            <v>SOUTHWICK TOLLAND</v>
          </cell>
          <cell r="BB414">
            <v>0</v>
          </cell>
          <cell r="BE414">
            <v>0</v>
          </cell>
          <cell r="BF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M414">
            <v>0</v>
          </cell>
          <cell r="BN414">
            <v>0</v>
          </cell>
          <cell r="BP414" t="str">
            <v>fy13</v>
          </cell>
          <cell r="BQ414">
            <v>-766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6</v>
          </cell>
          <cell r="E415">
            <v>53889</v>
          </cell>
          <cell r="F415">
            <v>5352</v>
          </cell>
          <cell r="G415">
            <v>59241</v>
          </cell>
          <cell r="I415">
            <v>0</v>
          </cell>
          <cell r="J415">
            <v>0.14258122094494691</v>
          </cell>
          <cell r="K415">
            <v>5352</v>
          </cell>
          <cell r="L415">
            <v>5352</v>
          </cell>
          <cell r="N415">
            <v>53889</v>
          </cell>
          <cell r="P415">
            <v>0</v>
          </cell>
          <cell r="Q415">
            <v>0</v>
          </cell>
          <cell r="R415">
            <v>5352</v>
          </cell>
          <cell r="S415">
            <v>5352</v>
          </cell>
          <cell r="U415">
            <v>37536.5</v>
          </cell>
          <cell r="V415">
            <v>0</v>
          </cell>
          <cell r="W415">
            <v>767</v>
          </cell>
          <cell r="X415">
            <v>6</v>
          </cell>
          <cell r="Y415">
            <v>53889</v>
          </cell>
          <cell r="Z415">
            <v>0</v>
          </cell>
          <cell r="AA415">
            <v>53889</v>
          </cell>
          <cell r="AB415">
            <v>5352</v>
          </cell>
          <cell r="AC415">
            <v>59241</v>
          </cell>
          <cell r="AD415">
            <v>0</v>
          </cell>
          <cell r="AE415">
            <v>0</v>
          </cell>
          <cell r="AF415">
            <v>0</v>
          </cell>
          <cell r="AG415">
            <v>59241</v>
          </cell>
          <cell r="AI415">
            <v>767</v>
          </cell>
          <cell r="AJ415">
            <v>756</v>
          </cell>
          <cell r="AK415" t="str">
            <v>SPENCER EAST BROOKFIELD</v>
          </cell>
          <cell r="AL415">
            <v>53889</v>
          </cell>
          <cell r="AM415">
            <v>61272</v>
          </cell>
          <cell r="AN415">
            <v>0</v>
          </cell>
          <cell r="AO415">
            <v>0</v>
          </cell>
          <cell r="AP415">
            <v>0</v>
          </cell>
          <cell r="AQ415">
            <v>27908.25</v>
          </cell>
          <cell r="AR415">
            <v>4276.25</v>
          </cell>
          <cell r="AS415">
            <v>0</v>
          </cell>
          <cell r="AT415">
            <v>32184.5</v>
          </cell>
          <cell r="AU415">
            <v>0</v>
          </cell>
          <cell r="AW415">
            <v>767</v>
          </cell>
          <cell r="AX415" t="str">
            <v>SPENCER EAST BROOKFIELD</v>
          </cell>
          <cell r="BB415">
            <v>0</v>
          </cell>
          <cell r="BE415">
            <v>0</v>
          </cell>
          <cell r="BF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M415">
            <v>0</v>
          </cell>
          <cell r="BN415">
            <v>0</v>
          </cell>
          <cell r="BQ415">
            <v>-767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I416">
            <v>0</v>
          </cell>
          <cell r="J416" t="str">
            <v/>
          </cell>
          <cell r="K416">
            <v>0</v>
          </cell>
          <cell r="L416">
            <v>0</v>
          </cell>
          <cell r="N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4671.3208257245715</v>
          </cell>
          <cell r="V416">
            <v>0</v>
          </cell>
          <cell r="W416">
            <v>770</v>
          </cell>
          <cell r="AI416">
            <v>770</v>
          </cell>
          <cell r="AJ416">
            <v>757</v>
          </cell>
          <cell r="AK416" t="str">
            <v>TANTASQUA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4671.3208257245715</v>
          </cell>
          <cell r="AR416">
            <v>0</v>
          </cell>
          <cell r="AS416">
            <v>0</v>
          </cell>
          <cell r="AT416">
            <v>4671.3208257245715</v>
          </cell>
          <cell r="AU416">
            <v>0</v>
          </cell>
          <cell r="AW416">
            <v>770</v>
          </cell>
          <cell r="AX416" t="str">
            <v>TANTASQUA</v>
          </cell>
          <cell r="BB416">
            <v>0</v>
          </cell>
          <cell r="BE416">
            <v>0</v>
          </cell>
          <cell r="BF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M416">
            <v>0</v>
          </cell>
          <cell r="BN416">
            <v>0</v>
          </cell>
          <cell r="BQ416">
            <v>-770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52</v>
          </cell>
          <cell r="E417">
            <v>565760</v>
          </cell>
          <cell r="F417">
            <v>46436</v>
          </cell>
          <cell r="G417">
            <v>612196</v>
          </cell>
          <cell r="I417">
            <v>135626.10792281691</v>
          </cell>
          <cell r="J417">
            <v>0.99215191052326013</v>
          </cell>
          <cell r="K417">
            <v>46436</v>
          </cell>
          <cell r="L417">
            <v>182062.10792281691</v>
          </cell>
          <cell r="N417">
            <v>430133.89207718312</v>
          </cell>
          <cell r="P417">
            <v>0</v>
          </cell>
          <cell r="Q417">
            <v>135626.10792281691</v>
          </cell>
          <cell r="R417">
            <v>46436</v>
          </cell>
          <cell r="S417">
            <v>182062.10792281691</v>
          </cell>
          <cell r="U417">
            <v>183502.25</v>
          </cell>
          <cell r="V417">
            <v>0</v>
          </cell>
          <cell r="W417">
            <v>773</v>
          </cell>
          <cell r="X417">
            <v>52</v>
          </cell>
          <cell r="Y417">
            <v>565760</v>
          </cell>
          <cell r="Z417">
            <v>0</v>
          </cell>
          <cell r="AA417">
            <v>565760</v>
          </cell>
          <cell r="AB417">
            <v>46436</v>
          </cell>
          <cell r="AC417">
            <v>612196</v>
          </cell>
          <cell r="AD417">
            <v>0</v>
          </cell>
          <cell r="AE417">
            <v>0</v>
          </cell>
          <cell r="AF417">
            <v>0</v>
          </cell>
          <cell r="AG417">
            <v>612196</v>
          </cell>
          <cell r="AI417">
            <v>773</v>
          </cell>
          <cell r="AJ417">
            <v>763</v>
          </cell>
          <cell r="AK417" t="str">
            <v>TRITON</v>
          </cell>
          <cell r="AL417">
            <v>565760</v>
          </cell>
          <cell r="AM417">
            <v>429856</v>
          </cell>
          <cell r="AN417">
            <v>135904</v>
          </cell>
          <cell r="AO417">
            <v>0</v>
          </cell>
          <cell r="AP417">
            <v>1162.25</v>
          </cell>
          <cell r="AQ417">
            <v>0</v>
          </cell>
          <cell r="AR417">
            <v>0</v>
          </cell>
          <cell r="AS417">
            <v>0</v>
          </cell>
          <cell r="AT417">
            <v>137066.25</v>
          </cell>
          <cell r="AU417">
            <v>135626.10792281691</v>
          </cell>
          <cell r="AW417">
            <v>773</v>
          </cell>
          <cell r="AX417" t="str">
            <v>TRITON</v>
          </cell>
          <cell r="BB417">
            <v>0</v>
          </cell>
          <cell r="BE417">
            <v>0</v>
          </cell>
          <cell r="BF417">
            <v>0</v>
          </cell>
          <cell r="BH417">
            <v>0</v>
          </cell>
          <cell r="BI417">
            <v>135904</v>
          </cell>
          <cell r="BJ417">
            <v>135904</v>
          </cell>
          <cell r="BK417">
            <v>0</v>
          </cell>
          <cell r="BM417">
            <v>0</v>
          </cell>
          <cell r="BN417">
            <v>0</v>
          </cell>
          <cell r="BQ417">
            <v>-773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40</v>
          </cell>
          <cell r="E418">
            <v>898124.42214530217</v>
          </cell>
          <cell r="F418">
            <v>34827</v>
          </cell>
          <cell r="G418">
            <v>932951.42214530217</v>
          </cell>
          <cell r="I418">
            <v>72120.248391545392</v>
          </cell>
          <cell r="J418">
            <v>0.8500472770417955</v>
          </cell>
          <cell r="K418">
            <v>34827</v>
          </cell>
          <cell r="L418">
            <v>106947.24839154539</v>
          </cell>
          <cell r="N418">
            <v>826004.1737537568</v>
          </cell>
          <cell r="P418">
            <v>27759</v>
          </cell>
          <cell r="Q418">
            <v>72120.248391545392</v>
          </cell>
          <cell r="R418">
            <v>35720</v>
          </cell>
          <cell r="S418">
            <v>134706.24839154538</v>
          </cell>
          <cell r="U418">
            <v>153572.29448372195</v>
          </cell>
          <cell r="V418">
            <v>0</v>
          </cell>
          <cell r="W418">
            <v>774</v>
          </cell>
          <cell r="X418">
            <v>40</v>
          </cell>
          <cell r="Y418">
            <v>1047774</v>
          </cell>
          <cell r="Z418">
            <v>149649.57785469774</v>
          </cell>
          <cell r="AA418">
            <v>898124.42214530217</v>
          </cell>
          <cell r="AB418">
            <v>34827</v>
          </cell>
          <cell r="AC418">
            <v>932951.42214530217</v>
          </cell>
          <cell r="AD418">
            <v>26866</v>
          </cell>
          <cell r="AE418">
            <v>893</v>
          </cell>
          <cell r="AF418">
            <v>27759</v>
          </cell>
          <cell r="AG418">
            <v>960710.42214530217</v>
          </cell>
          <cell r="AI418">
            <v>774</v>
          </cell>
          <cell r="AJ418">
            <v>789</v>
          </cell>
          <cell r="AK418" t="str">
            <v>UPISLAND</v>
          </cell>
          <cell r="AL418">
            <v>898124.42214530217</v>
          </cell>
          <cell r="AM418">
            <v>825856.40245854354</v>
          </cell>
          <cell r="AN418">
            <v>72268.019686758635</v>
          </cell>
          <cell r="AO418">
            <v>6359.1018941672228</v>
          </cell>
          <cell r="AP418">
            <v>12359.172902796097</v>
          </cell>
          <cell r="AQ418">
            <v>0</v>
          </cell>
          <cell r="AR418">
            <v>0</v>
          </cell>
          <cell r="AS418">
            <v>0</v>
          </cell>
          <cell r="AT418">
            <v>90986.294483721955</v>
          </cell>
          <cell r="AU418">
            <v>72120.248391545392</v>
          </cell>
          <cell r="AW418">
            <v>774</v>
          </cell>
          <cell r="AX418" t="str">
            <v>UPISLAND</v>
          </cell>
          <cell r="BB418">
            <v>0</v>
          </cell>
          <cell r="BE418">
            <v>0</v>
          </cell>
          <cell r="BF418">
            <v>0</v>
          </cell>
          <cell r="BH418">
            <v>0</v>
          </cell>
          <cell r="BI418">
            <v>72268.019686758635</v>
          </cell>
          <cell r="BJ418">
            <v>72268.019686758635</v>
          </cell>
          <cell r="BK418">
            <v>0</v>
          </cell>
          <cell r="BM418">
            <v>0</v>
          </cell>
          <cell r="BN418">
            <v>0</v>
          </cell>
          <cell r="BQ418">
            <v>-774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43</v>
          </cell>
          <cell r="E419">
            <v>441072</v>
          </cell>
          <cell r="F419">
            <v>38264</v>
          </cell>
          <cell r="G419">
            <v>479336</v>
          </cell>
          <cell r="I419">
            <v>0</v>
          </cell>
          <cell r="J419">
            <v>0.74918745349884486</v>
          </cell>
          <cell r="K419">
            <v>38264</v>
          </cell>
          <cell r="L419">
            <v>38264</v>
          </cell>
          <cell r="N419">
            <v>441072</v>
          </cell>
          <cell r="P419">
            <v>0</v>
          </cell>
          <cell r="Q419">
            <v>0</v>
          </cell>
          <cell r="R419">
            <v>38264</v>
          </cell>
          <cell r="S419">
            <v>38264</v>
          </cell>
          <cell r="U419">
            <v>51074</v>
          </cell>
          <cell r="V419">
            <v>0</v>
          </cell>
          <cell r="W419">
            <v>775</v>
          </cell>
          <cell r="X419">
            <v>43</v>
          </cell>
          <cell r="Y419">
            <v>441072</v>
          </cell>
          <cell r="Z419">
            <v>0</v>
          </cell>
          <cell r="AA419">
            <v>441072</v>
          </cell>
          <cell r="AB419">
            <v>38264</v>
          </cell>
          <cell r="AC419">
            <v>479336</v>
          </cell>
          <cell r="AD419">
            <v>0</v>
          </cell>
          <cell r="AE419">
            <v>0</v>
          </cell>
          <cell r="AF419">
            <v>0</v>
          </cell>
          <cell r="AG419">
            <v>479336</v>
          </cell>
          <cell r="AI419">
            <v>775</v>
          </cell>
          <cell r="AJ419">
            <v>759</v>
          </cell>
          <cell r="AK419" t="str">
            <v>WACHUSETT</v>
          </cell>
          <cell r="AL419">
            <v>441072</v>
          </cell>
          <cell r="AM419">
            <v>528591</v>
          </cell>
          <cell r="AN419">
            <v>0</v>
          </cell>
          <cell r="AO419">
            <v>0</v>
          </cell>
          <cell r="AP419">
            <v>0</v>
          </cell>
          <cell r="AQ419">
            <v>559.25</v>
          </cell>
          <cell r="AR419">
            <v>12250.75</v>
          </cell>
          <cell r="AS419">
            <v>0</v>
          </cell>
          <cell r="AT419">
            <v>12810</v>
          </cell>
          <cell r="AU419">
            <v>0</v>
          </cell>
          <cell r="AW419">
            <v>775</v>
          </cell>
          <cell r="AX419" t="str">
            <v>WACHUSETT</v>
          </cell>
          <cell r="BB419">
            <v>0</v>
          </cell>
          <cell r="BE419">
            <v>0</v>
          </cell>
          <cell r="BF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M419">
            <v>0</v>
          </cell>
          <cell r="BN419">
            <v>0</v>
          </cell>
          <cell r="BQ419">
            <v>-775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I420">
            <v>0</v>
          </cell>
          <cell r="J420" t="str">
            <v/>
          </cell>
          <cell r="K420">
            <v>0</v>
          </cell>
          <cell r="L420">
            <v>0</v>
          </cell>
          <cell r="N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152.5</v>
          </cell>
          <cell r="V420">
            <v>0</v>
          </cell>
          <cell r="W420">
            <v>778</v>
          </cell>
          <cell r="AI420">
            <v>778</v>
          </cell>
          <cell r="AJ420">
            <v>750</v>
          </cell>
          <cell r="AK420" t="str">
            <v>QUABOAG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152.5</v>
          </cell>
          <cell r="AS420">
            <v>0</v>
          </cell>
          <cell r="AT420">
            <v>152.5</v>
          </cell>
          <cell r="AU420">
            <v>0</v>
          </cell>
          <cell r="AW420">
            <v>778</v>
          </cell>
          <cell r="AX420" t="str">
            <v>QUABOAG</v>
          </cell>
          <cell r="BB420">
            <v>0</v>
          </cell>
          <cell r="BE420">
            <v>0</v>
          </cell>
          <cell r="BF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M420">
            <v>0</v>
          </cell>
          <cell r="BN420">
            <v>0</v>
          </cell>
          <cell r="BQ420">
            <v>-778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28</v>
          </cell>
          <cell r="E421">
            <v>294386</v>
          </cell>
          <cell r="F421">
            <v>25004</v>
          </cell>
          <cell r="G421">
            <v>319390</v>
          </cell>
          <cell r="I421">
            <v>28184.251677332497</v>
          </cell>
          <cell r="J421">
            <v>0.63847226986612526</v>
          </cell>
          <cell r="K421">
            <v>25004</v>
          </cell>
          <cell r="L421">
            <v>53188.251677332497</v>
          </cell>
          <cell r="N421">
            <v>266201.7483226675</v>
          </cell>
          <cell r="P421">
            <v>0</v>
          </cell>
          <cell r="Q421">
            <v>28184.251677332497</v>
          </cell>
          <cell r="R421">
            <v>25004</v>
          </cell>
          <cell r="S421">
            <v>53188.251677332497</v>
          </cell>
          <cell r="U421">
            <v>83305.5</v>
          </cell>
          <cell r="V421">
            <v>0</v>
          </cell>
          <cell r="W421">
            <v>780</v>
          </cell>
          <cell r="X421">
            <v>28</v>
          </cell>
          <cell r="Y421">
            <v>294386</v>
          </cell>
          <cell r="Z421">
            <v>0</v>
          </cell>
          <cell r="AA421">
            <v>294386</v>
          </cell>
          <cell r="AB421">
            <v>25004</v>
          </cell>
          <cell r="AC421">
            <v>319390</v>
          </cell>
          <cell r="AD421">
            <v>0</v>
          </cell>
          <cell r="AE421">
            <v>0</v>
          </cell>
          <cell r="AF421">
            <v>0</v>
          </cell>
          <cell r="AG421">
            <v>319390</v>
          </cell>
          <cell r="AI421">
            <v>780</v>
          </cell>
          <cell r="AJ421">
            <v>761</v>
          </cell>
          <cell r="AK421" t="str">
            <v>WHITMAN HANSON</v>
          </cell>
          <cell r="AL421">
            <v>294386</v>
          </cell>
          <cell r="AM421">
            <v>266144</v>
          </cell>
          <cell r="AN421">
            <v>28242</v>
          </cell>
          <cell r="AO421">
            <v>3261.75</v>
          </cell>
          <cell r="AP421">
            <v>8719.25</v>
          </cell>
          <cell r="AQ421">
            <v>0</v>
          </cell>
          <cell r="AR421">
            <v>18078.5</v>
          </cell>
          <cell r="AS421">
            <v>0</v>
          </cell>
          <cell r="AT421">
            <v>58301.5</v>
          </cell>
          <cell r="AU421">
            <v>28184.251677332497</v>
          </cell>
          <cell r="AW421">
            <v>780</v>
          </cell>
          <cell r="AX421" t="str">
            <v>WHITMAN HANSON</v>
          </cell>
          <cell r="BB421">
            <v>0</v>
          </cell>
          <cell r="BE421">
            <v>0</v>
          </cell>
          <cell r="BF421">
            <v>0</v>
          </cell>
          <cell r="BH421">
            <v>0</v>
          </cell>
          <cell r="BI421">
            <v>28242</v>
          </cell>
          <cell r="BJ421">
            <v>28242</v>
          </cell>
          <cell r="BK421">
            <v>0</v>
          </cell>
          <cell r="BM421">
            <v>0</v>
          </cell>
          <cell r="BN421">
            <v>0</v>
          </cell>
          <cell r="BQ421">
            <v>-780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I422">
            <v>0</v>
          </cell>
          <cell r="J422" t="str">
            <v/>
          </cell>
          <cell r="K422">
            <v>0</v>
          </cell>
          <cell r="L422">
            <v>0</v>
          </cell>
          <cell r="N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801</v>
          </cell>
          <cell r="AI422">
            <v>801</v>
          </cell>
          <cell r="AJ422">
            <v>770</v>
          </cell>
          <cell r="AK422" t="str">
            <v>ASSABET VALLEY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W422">
            <v>801</v>
          </cell>
          <cell r="AX422" t="str">
            <v>ASSABET VALLEY</v>
          </cell>
          <cell r="BB422">
            <v>0</v>
          </cell>
          <cell r="BE422">
            <v>0</v>
          </cell>
          <cell r="BF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M422">
            <v>0</v>
          </cell>
          <cell r="BN422">
            <v>0</v>
          </cell>
          <cell r="BQ422">
            <v>-801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I423">
            <v>0</v>
          </cell>
          <cell r="J423" t="str">
            <v/>
          </cell>
          <cell r="K423">
            <v>0</v>
          </cell>
          <cell r="L423">
            <v>0</v>
          </cell>
          <cell r="N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U423">
            <v>0</v>
          </cell>
          <cell r="V423">
            <v>0</v>
          </cell>
          <cell r="W423">
            <v>805</v>
          </cell>
          <cell r="AI423">
            <v>805</v>
          </cell>
          <cell r="AJ423">
            <v>708</v>
          </cell>
          <cell r="AK423" t="str">
            <v>BLACKSTONE VALLEY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W423">
            <v>805</v>
          </cell>
          <cell r="AX423" t="str">
            <v>BLACKSTONE VALLEY</v>
          </cell>
          <cell r="BB423">
            <v>0</v>
          </cell>
          <cell r="BE423">
            <v>0</v>
          </cell>
          <cell r="BF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M423">
            <v>0</v>
          </cell>
          <cell r="BN423">
            <v>0</v>
          </cell>
          <cell r="BQ423">
            <v>-805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I424">
            <v>0</v>
          </cell>
          <cell r="J424" t="str">
            <v/>
          </cell>
          <cell r="K424">
            <v>0</v>
          </cell>
          <cell r="L424">
            <v>0</v>
          </cell>
          <cell r="N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806</v>
          </cell>
          <cell r="AI424">
            <v>806</v>
          </cell>
          <cell r="AJ424">
            <v>709</v>
          </cell>
          <cell r="AK424" t="str">
            <v>BLUE HILLS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W424">
            <v>806</v>
          </cell>
          <cell r="AX424" t="str">
            <v>BLUE HILLS</v>
          </cell>
          <cell r="BB424">
            <v>0</v>
          </cell>
          <cell r="BE424">
            <v>0</v>
          </cell>
          <cell r="BF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M424">
            <v>0</v>
          </cell>
          <cell r="BN424">
            <v>0</v>
          </cell>
          <cell r="BQ424">
            <v>-806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I425">
            <v>0</v>
          </cell>
          <cell r="J425" t="str">
            <v/>
          </cell>
          <cell r="K425">
            <v>0</v>
          </cell>
          <cell r="L425">
            <v>0</v>
          </cell>
          <cell r="N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810</v>
          </cell>
          <cell r="AI425">
            <v>810</v>
          </cell>
          <cell r="AJ425">
            <v>771</v>
          </cell>
          <cell r="AK425" t="str">
            <v>BRISTOL PLYMOUTH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W425">
            <v>810</v>
          </cell>
          <cell r="AX425" t="str">
            <v>BRISTOL PLYMOUTH</v>
          </cell>
          <cell r="BB425">
            <v>0</v>
          </cell>
          <cell r="BE425">
            <v>0</v>
          </cell>
          <cell r="BF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M425">
            <v>0</v>
          </cell>
          <cell r="BN425">
            <v>0</v>
          </cell>
          <cell r="BQ425">
            <v>-810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I426">
            <v>0</v>
          </cell>
          <cell r="J426" t="str">
            <v/>
          </cell>
          <cell r="K426">
            <v>0</v>
          </cell>
          <cell r="L426">
            <v>0</v>
          </cell>
          <cell r="N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815</v>
          </cell>
          <cell r="AI426">
            <v>815</v>
          </cell>
          <cell r="AJ426">
            <v>779</v>
          </cell>
          <cell r="AK426" t="str">
            <v>CAPE COD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W426">
            <v>815</v>
          </cell>
          <cell r="AX426" t="str">
            <v>CAPE COD</v>
          </cell>
          <cell r="BB426">
            <v>0</v>
          </cell>
          <cell r="BE426">
            <v>0</v>
          </cell>
          <cell r="BF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M426">
            <v>0</v>
          </cell>
          <cell r="BN426">
            <v>0</v>
          </cell>
          <cell r="BQ426">
            <v>-815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I427">
            <v>0</v>
          </cell>
          <cell r="J427" t="str">
            <v/>
          </cell>
          <cell r="K427">
            <v>0</v>
          </cell>
          <cell r="L427">
            <v>0</v>
          </cell>
          <cell r="N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817</v>
          </cell>
          <cell r="AI427">
            <v>818</v>
          </cell>
          <cell r="AJ427">
            <v>782</v>
          </cell>
          <cell r="AK427" t="str">
            <v>FRANKLIN COUNTY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W427">
            <v>818</v>
          </cell>
          <cell r="AX427" t="str">
            <v>FRANKLIN COUNTY</v>
          </cell>
          <cell r="BB427">
            <v>0</v>
          </cell>
          <cell r="BE427">
            <v>0</v>
          </cell>
          <cell r="BF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M427">
            <v>0</v>
          </cell>
          <cell r="BN427">
            <v>0</v>
          </cell>
          <cell r="BP427" t="str">
            <v>fy15</v>
          </cell>
          <cell r="BQ427">
            <v>-817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I428">
            <v>0</v>
          </cell>
          <cell r="J428" t="str">
            <v/>
          </cell>
          <cell r="K428">
            <v>0</v>
          </cell>
          <cell r="L428">
            <v>0</v>
          </cell>
          <cell r="N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818</v>
          </cell>
          <cell r="AI428">
            <v>821</v>
          </cell>
          <cell r="AJ428">
            <v>722</v>
          </cell>
          <cell r="AK428" t="str">
            <v>GREATER FALL RIVER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W428">
            <v>821</v>
          </cell>
          <cell r="AX428" t="str">
            <v>GREATER FALL RIVER</v>
          </cell>
          <cell r="BB428">
            <v>0</v>
          </cell>
          <cell r="BE428">
            <v>0</v>
          </cell>
          <cell r="BF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M428">
            <v>0</v>
          </cell>
          <cell r="BN428">
            <v>0</v>
          </cell>
          <cell r="BQ428">
            <v>-818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I429">
            <v>0</v>
          </cell>
          <cell r="J429" t="str">
            <v/>
          </cell>
          <cell r="K429">
            <v>0</v>
          </cell>
          <cell r="L429">
            <v>0</v>
          </cell>
          <cell r="N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821</v>
          </cell>
          <cell r="AI429">
            <v>823</v>
          </cell>
          <cell r="AJ429">
            <v>723</v>
          </cell>
          <cell r="AK429" t="str">
            <v>GREATER LAWRENCE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W429">
            <v>823</v>
          </cell>
          <cell r="AX429" t="str">
            <v>GREATER LAWRENCE</v>
          </cell>
          <cell r="BB429">
            <v>0</v>
          </cell>
          <cell r="BE429">
            <v>0</v>
          </cell>
          <cell r="BF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M429">
            <v>0</v>
          </cell>
          <cell r="BN429">
            <v>0</v>
          </cell>
          <cell r="BQ429">
            <v>-821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I430">
            <v>0</v>
          </cell>
          <cell r="J430" t="str">
            <v/>
          </cell>
          <cell r="K430">
            <v>0</v>
          </cell>
          <cell r="L430">
            <v>0</v>
          </cell>
          <cell r="N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823</v>
          </cell>
          <cell r="AI430">
            <v>825</v>
          </cell>
          <cell r="AJ430">
            <v>786</v>
          </cell>
          <cell r="AK430" t="str">
            <v>GREATER NEW BEDFORD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W430">
            <v>825</v>
          </cell>
          <cell r="AX430" t="str">
            <v>GREATER NEW BEDFORD</v>
          </cell>
          <cell r="BB430">
            <v>0</v>
          </cell>
          <cell r="BE430">
            <v>0</v>
          </cell>
          <cell r="BF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M430">
            <v>0</v>
          </cell>
          <cell r="BN430">
            <v>0</v>
          </cell>
          <cell r="BQ430">
            <v>-823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I431">
            <v>0</v>
          </cell>
          <cell r="J431" t="str">
            <v/>
          </cell>
          <cell r="K431">
            <v>0</v>
          </cell>
          <cell r="L431">
            <v>0</v>
          </cell>
          <cell r="N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825</v>
          </cell>
          <cell r="AI431">
            <v>828</v>
          </cell>
          <cell r="AJ431">
            <v>767</v>
          </cell>
          <cell r="AK431" t="str">
            <v>GREATER LOWELL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W431">
            <v>828</v>
          </cell>
          <cell r="AX431" t="str">
            <v>GREATER LOWELL</v>
          </cell>
          <cell r="BB431">
            <v>0</v>
          </cell>
          <cell r="BE431">
            <v>0</v>
          </cell>
          <cell r="BF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M431">
            <v>0</v>
          </cell>
          <cell r="BN431">
            <v>0</v>
          </cell>
          <cell r="BQ431">
            <v>-825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I432">
            <v>0</v>
          </cell>
          <cell r="J432" t="str">
            <v/>
          </cell>
          <cell r="K432">
            <v>0</v>
          </cell>
          <cell r="L432">
            <v>0</v>
          </cell>
          <cell r="N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828</v>
          </cell>
          <cell r="AI432">
            <v>829</v>
          </cell>
          <cell r="AJ432">
            <v>778</v>
          </cell>
          <cell r="AK432" t="str">
            <v>SOUTH MIDDLESEX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W432">
            <v>829</v>
          </cell>
          <cell r="AX432" t="str">
            <v>SOUTH MIDDLESEX</v>
          </cell>
          <cell r="BB432">
            <v>0</v>
          </cell>
          <cell r="BE432">
            <v>0</v>
          </cell>
          <cell r="BF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M432">
            <v>0</v>
          </cell>
          <cell r="BN432">
            <v>0</v>
          </cell>
          <cell r="BQ432">
            <v>-828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I433">
            <v>0</v>
          </cell>
          <cell r="J433" t="str">
            <v/>
          </cell>
          <cell r="K433">
            <v>0</v>
          </cell>
          <cell r="L433">
            <v>0</v>
          </cell>
          <cell r="N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829</v>
          </cell>
          <cell r="AI433">
            <v>830</v>
          </cell>
          <cell r="AJ433">
            <v>781</v>
          </cell>
          <cell r="AK433" t="str">
            <v>MINUTEMAN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W433">
            <v>830</v>
          </cell>
          <cell r="AX433" t="str">
            <v>MINUTEMAN</v>
          </cell>
          <cell r="BB433">
            <v>0</v>
          </cell>
          <cell r="BE433">
            <v>0</v>
          </cell>
          <cell r="BF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M433">
            <v>0</v>
          </cell>
          <cell r="BN433">
            <v>0</v>
          </cell>
          <cell r="BQ433">
            <v>-829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I434">
            <v>0</v>
          </cell>
          <cell r="J434" t="str">
            <v/>
          </cell>
          <cell r="K434">
            <v>0</v>
          </cell>
          <cell r="L434">
            <v>0</v>
          </cell>
          <cell r="N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830</v>
          </cell>
          <cell r="AI434">
            <v>832</v>
          </cell>
          <cell r="AJ434">
            <v>735</v>
          </cell>
          <cell r="AK434" t="str">
            <v>MONTACHUSETT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W434">
            <v>832</v>
          </cell>
          <cell r="AX434" t="str">
            <v>MONTACHUSETT</v>
          </cell>
          <cell r="BB434">
            <v>0</v>
          </cell>
          <cell r="BE434">
            <v>0</v>
          </cell>
          <cell r="BF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M434">
            <v>0</v>
          </cell>
          <cell r="BN434">
            <v>0</v>
          </cell>
          <cell r="BQ434">
            <v>-830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I435">
            <v>0</v>
          </cell>
          <cell r="J435" t="str">
            <v/>
          </cell>
          <cell r="K435">
            <v>0</v>
          </cell>
          <cell r="L435">
            <v>0</v>
          </cell>
          <cell r="N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U435">
            <v>0</v>
          </cell>
          <cell r="V435">
            <v>0</v>
          </cell>
          <cell r="W435">
            <v>832</v>
          </cell>
          <cell r="AI435">
            <v>851</v>
          </cell>
          <cell r="AJ435">
            <v>743</v>
          </cell>
          <cell r="AK435" t="str">
            <v>NORTHERN BERKSHIRE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W435">
            <v>851</v>
          </cell>
          <cell r="AX435" t="str">
            <v>NORTHERN BERKSHIRE</v>
          </cell>
          <cell r="BB435">
            <v>0</v>
          </cell>
          <cell r="BE435">
            <v>0</v>
          </cell>
          <cell r="BF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M435">
            <v>0</v>
          </cell>
          <cell r="BN435">
            <v>0</v>
          </cell>
          <cell r="BQ435">
            <v>-832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I436">
            <v>0</v>
          </cell>
          <cell r="J436" t="str">
            <v/>
          </cell>
          <cell r="K436">
            <v>0</v>
          </cell>
          <cell r="L436">
            <v>0</v>
          </cell>
          <cell r="N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851</v>
          </cell>
          <cell r="AI436">
            <v>852</v>
          </cell>
          <cell r="AJ436">
            <v>739</v>
          </cell>
          <cell r="AK436" t="str">
            <v>NASHOBA VALLEY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W436">
            <v>852</v>
          </cell>
          <cell r="AX436" t="str">
            <v>NASHOBA VALLEY</v>
          </cell>
          <cell r="BB436">
            <v>0</v>
          </cell>
          <cell r="BE436">
            <v>0</v>
          </cell>
          <cell r="BF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M436">
            <v>0</v>
          </cell>
          <cell r="BN436">
            <v>0</v>
          </cell>
          <cell r="BQ436">
            <v>-851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I437">
            <v>0</v>
          </cell>
          <cell r="J437" t="str">
            <v/>
          </cell>
          <cell r="K437">
            <v>0</v>
          </cell>
          <cell r="L437">
            <v>0</v>
          </cell>
          <cell r="N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852</v>
          </cell>
          <cell r="AI437">
            <v>853</v>
          </cell>
          <cell r="AJ437">
            <v>742</v>
          </cell>
          <cell r="AK437" t="str">
            <v>NORTHEAST METROPOLITAN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W437">
            <v>853</v>
          </cell>
          <cell r="AX437" t="str">
            <v>NORTHEAST METROPOLITAN</v>
          </cell>
          <cell r="BB437">
            <v>0</v>
          </cell>
          <cell r="BE437">
            <v>0</v>
          </cell>
          <cell r="BF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M437">
            <v>0</v>
          </cell>
          <cell r="BN437">
            <v>0</v>
          </cell>
          <cell r="BQ437">
            <v>-852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I438">
            <v>0</v>
          </cell>
          <cell r="J438" t="str">
            <v/>
          </cell>
          <cell r="K438">
            <v>0</v>
          </cell>
          <cell r="L438">
            <v>0</v>
          </cell>
          <cell r="N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853</v>
          </cell>
          <cell r="AI438">
            <v>854</v>
          </cell>
          <cell r="AJ438">
            <v>783</v>
          </cell>
          <cell r="AK438" t="str">
            <v>NORTH SHORE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W438">
            <v>854</v>
          </cell>
          <cell r="AX438" t="str">
            <v>NORTH SHORE</v>
          </cell>
          <cell r="BB438">
            <v>0</v>
          </cell>
          <cell r="BE438">
            <v>0</v>
          </cell>
          <cell r="BF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M438">
            <v>0</v>
          </cell>
          <cell r="BN438">
            <v>0</v>
          </cell>
          <cell r="BQ438">
            <v>-853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I439">
            <v>0</v>
          </cell>
          <cell r="J439" t="str">
            <v/>
          </cell>
          <cell r="K439">
            <v>0</v>
          </cell>
          <cell r="L439">
            <v>0</v>
          </cell>
          <cell r="N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855</v>
          </cell>
          <cell r="AI439">
            <v>855</v>
          </cell>
          <cell r="AJ439">
            <v>784</v>
          </cell>
          <cell r="AK439" t="str">
            <v>OLD COLONY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W439">
            <v>855</v>
          </cell>
          <cell r="AX439" t="str">
            <v>OLD COLONY</v>
          </cell>
          <cell r="BB439">
            <v>0</v>
          </cell>
          <cell r="BE439">
            <v>0</v>
          </cell>
          <cell r="BF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M439">
            <v>0</v>
          </cell>
          <cell r="BN439">
            <v>0</v>
          </cell>
          <cell r="BQ439">
            <v>-855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I440">
            <v>0</v>
          </cell>
          <cell r="J440" t="str">
            <v/>
          </cell>
          <cell r="K440">
            <v>0</v>
          </cell>
          <cell r="L440">
            <v>0</v>
          </cell>
          <cell r="N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860</v>
          </cell>
          <cell r="AI440">
            <v>860</v>
          </cell>
          <cell r="AJ440">
            <v>773</v>
          </cell>
          <cell r="AK440" t="str">
            <v>PATHFINDER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W440">
            <v>860</v>
          </cell>
          <cell r="AX440" t="str">
            <v>PATHFINDER</v>
          </cell>
          <cell r="BB440">
            <v>0</v>
          </cell>
          <cell r="BE440">
            <v>0</v>
          </cell>
          <cell r="BF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M440">
            <v>0</v>
          </cell>
          <cell r="BN440">
            <v>0</v>
          </cell>
          <cell r="BQ440">
            <v>-860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I441">
            <v>0</v>
          </cell>
          <cell r="J441" t="str">
            <v/>
          </cell>
          <cell r="K441">
            <v>0</v>
          </cell>
          <cell r="L441">
            <v>0</v>
          </cell>
          <cell r="N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871</v>
          </cell>
          <cell r="AI441">
            <v>871</v>
          </cell>
          <cell r="AJ441">
            <v>751</v>
          </cell>
          <cell r="AK441" t="str">
            <v>SHAWSHEEN VALLEY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W441">
            <v>871</v>
          </cell>
          <cell r="AX441" t="str">
            <v>SHAWSHEEN VALLEY</v>
          </cell>
          <cell r="BB441">
            <v>0</v>
          </cell>
          <cell r="BE441">
            <v>0</v>
          </cell>
          <cell r="BF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M441">
            <v>0</v>
          </cell>
          <cell r="BN441">
            <v>0</v>
          </cell>
          <cell r="BQ441">
            <v>-871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I442">
            <v>0</v>
          </cell>
          <cell r="J442" t="str">
            <v/>
          </cell>
          <cell r="K442">
            <v>0</v>
          </cell>
          <cell r="L442">
            <v>0</v>
          </cell>
          <cell r="N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U442">
            <v>0</v>
          </cell>
          <cell r="V442">
            <v>0</v>
          </cell>
          <cell r="W442">
            <v>872</v>
          </cell>
          <cell r="AI442">
            <v>872</v>
          </cell>
          <cell r="AJ442">
            <v>754</v>
          </cell>
          <cell r="AK442" t="str">
            <v>SOUTHEASTERN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W442">
            <v>872</v>
          </cell>
          <cell r="AX442" t="str">
            <v>SOUTHEASTERN</v>
          </cell>
          <cell r="BB442">
            <v>0</v>
          </cell>
          <cell r="BE442">
            <v>0</v>
          </cell>
          <cell r="BF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M442">
            <v>0</v>
          </cell>
          <cell r="BN442">
            <v>0</v>
          </cell>
          <cell r="BQ442">
            <v>-872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I443">
            <v>0</v>
          </cell>
          <cell r="J443" t="str">
            <v/>
          </cell>
          <cell r="K443">
            <v>0</v>
          </cell>
          <cell r="L443">
            <v>0</v>
          </cell>
          <cell r="N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873</v>
          </cell>
          <cell r="AI443">
            <v>873</v>
          </cell>
          <cell r="AJ443">
            <v>753</v>
          </cell>
          <cell r="AK443" t="str">
            <v>SOUTH SHORE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W443">
            <v>873</v>
          </cell>
          <cell r="AX443" t="str">
            <v>SOUTH SHORE</v>
          </cell>
          <cell r="BB443">
            <v>0</v>
          </cell>
          <cell r="BE443">
            <v>0</v>
          </cell>
          <cell r="BF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M443">
            <v>0</v>
          </cell>
          <cell r="BN443">
            <v>0</v>
          </cell>
          <cell r="BQ443">
            <v>-873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I444">
            <v>0</v>
          </cell>
          <cell r="J444" t="str">
            <v/>
          </cell>
          <cell r="K444">
            <v>0</v>
          </cell>
          <cell r="L444">
            <v>0</v>
          </cell>
          <cell r="N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876</v>
          </cell>
          <cell r="AI444">
            <v>876</v>
          </cell>
          <cell r="AJ444">
            <v>762</v>
          </cell>
          <cell r="AK444" t="str">
            <v>SOUTHERN WORCESTER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W444">
            <v>876</v>
          </cell>
          <cell r="AX444" t="str">
            <v>SOUTHERN WORCESTER</v>
          </cell>
          <cell r="BB444">
            <v>0</v>
          </cell>
          <cell r="BE444">
            <v>0</v>
          </cell>
          <cell r="BF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M444">
            <v>0</v>
          </cell>
          <cell r="BN444">
            <v>0</v>
          </cell>
          <cell r="BQ444">
            <v>-876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I445">
            <v>0</v>
          </cell>
          <cell r="J445" t="str">
            <v/>
          </cell>
          <cell r="K445">
            <v>0</v>
          </cell>
          <cell r="L445">
            <v>0</v>
          </cell>
          <cell r="N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878</v>
          </cell>
          <cell r="AI445">
            <v>878</v>
          </cell>
          <cell r="AJ445">
            <v>785</v>
          </cell>
          <cell r="AK445" t="str">
            <v>TRI COUNTY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W445">
            <v>878</v>
          </cell>
          <cell r="AX445" t="str">
            <v>TRI COUNTY</v>
          </cell>
          <cell r="BB445">
            <v>0</v>
          </cell>
          <cell r="BE445">
            <v>0</v>
          </cell>
          <cell r="BF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M445">
            <v>0</v>
          </cell>
          <cell r="BN445">
            <v>0</v>
          </cell>
          <cell r="BQ445">
            <v>-878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I446">
            <v>0</v>
          </cell>
          <cell r="J446" t="str">
            <v/>
          </cell>
          <cell r="K446">
            <v>0</v>
          </cell>
          <cell r="L446">
            <v>0</v>
          </cell>
          <cell r="N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879</v>
          </cell>
          <cell r="AI446">
            <v>879</v>
          </cell>
          <cell r="AJ446">
            <v>758</v>
          </cell>
          <cell r="AK446" t="str">
            <v>UPPER CAPE COD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W446">
            <v>879</v>
          </cell>
          <cell r="AX446" t="str">
            <v>UPPER CAPE COD</v>
          </cell>
          <cell r="BB446">
            <v>0</v>
          </cell>
          <cell r="BE446">
            <v>0</v>
          </cell>
          <cell r="BF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M446">
            <v>0</v>
          </cell>
          <cell r="BN446">
            <v>0</v>
          </cell>
          <cell r="BQ446">
            <v>-879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I447">
            <v>0</v>
          </cell>
          <cell r="J447" t="str">
            <v/>
          </cell>
          <cell r="K447">
            <v>0</v>
          </cell>
          <cell r="L447">
            <v>0</v>
          </cell>
          <cell r="N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885</v>
          </cell>
          <cell r="AI447">
            <v>885</v>
          </cell>
          <cell r="AJ447">
            <v>774</v>
          </cell>
          <cell r="AK447" t="str">
            <v>WHITTIER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W447">
            <v>885</v>
          </cell>
          <cell r="AX447" t="str">
            <v>WHITTIER</v>
          </cell>
          <cell r="BB447">
            <v>0</v>
          </cell>
          <cell r="BE447">
            <v>0</v>
          </cell>
          <cell r="BF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M447">
            <v>0</v>
          </cell>
          <cell r="BN447">
            <v>0</v>
          </cell>
          <cell r="BQ447">
            <v>-885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I448">
            <v>0</v>
          </cell>
          <cell r="J448" t="str">
            <v/>
          </cell>
          <cell r="K448">
            <v>0</v>
          </cell>
          <cell r="L448">
            <v>0</v>
          </cell>
          <cell r="N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910</v>
          </cell>
          <cell r="AI448">
            <v>910</v>
          </cell>
          <cell r="AJ448">
            <v>810</v>
          </cell>
          <cell r="AK448" t="str">
            <v>BRISTOL COUNTY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W448">
            <v>910</v>
          </cell>
          <cell r="AX448" t="str">
            <v>BRISTOL COUNTY</v>
          </cell>
          <cell r="BB448">
            <v>0</v>
          </cell>
          <cell r="BE448">
            <v>0</v>
          </cell>
          <cell r="BF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M448">
            <v>0</v>
          </cell>
          <cell r="BN448">
            <v>0</v>
          </cell>
          <cell r="BQ448">
            <v>-910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I449">
            <v>0</v>
          </cell>
          <cell r="J449" t="str">
            <v/>
          </cell>
          <cell r="K449">
            <v>0</v>
          </cell>
          <cell r="L449">
            <v>0</v>
          </cell>
          <cell r="N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915</v>
          </cell>
          <cell r="AI449">
            <v>915</v>
          </cell>
          <cell r="AJ449">
            <v>830</v>
          </cell>
          <cell r="AK449" t="str">
            <v>NORFOLK COUNTY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W449">
            <v>915</v>
          </cell>
          <cell r="AX449" t="str">
            <v>NORFOLK COUNTY</v>
          </cell>
          <cell r="BB449">
            <v>0</v>
          </cell>
          <cell r="BE449">
            <v>0</v>
          </cell>
          <cell r="BF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M449">
            <v>0</v>
          </cell>
          <cell r="BN449">
            <v>0</v>
          </cell>
          <cell r="BQ449">
            <v>-915</v>
          </cell>
        </row>
        <row r="450">
          <cell r="A450">
            <v>999</v>
          </cell>
          <cell r="C450" t="str">
            <v>STATE TOTALS</v>
          </cell>
          <cell r="D450">
            <v>33981</v>
          </cell>
          <cell r="E450">
            <v>414155450.42214531</v>
          </cell>
          <cell r="F450">
            <v>30139697</v>
          </cell>
          <cell r="G450">
            <v>444295147.42214531</v>
          </cell>
          <cell r="I450">
            <v>46692544.000000015</v>
          </cell>
          <cell r="J450" t="str">
            <v>--</v>
          </cell>
          <cell r="K450">
            <v>30139697</v>
          </cell>
          <cell r="L450">
            <v>76832241.00000003</v>
          </cell>
          <cell r="N450">
            <v>367462906.42214531</v>
          </cell>
          <cell r="P450">
            <v>27759</v>
          </cell>
          <cell r="Q450">
            <v>46692544.000000015</v>
          </cell>
          <cell r="R450">
            <v>30140590</v>
          </cell>
          <cell r="S450">
            <v>76860000.00000003</v>
          </cell>
          <cell r="U450">
            <v>110596108.36530945</v>
          </cell>
          <cell r="W450">
            <v>440</v>
          </cell>
          <cell r="X450">
            <v>33981</v>
          </cell>
          <cell r="Y450">
            <v>414305100</v>
          </cell>
          <cell r="Z450">
            <v>149649.57785469774</v>
          </cell>
          <cell r="AA450">
            <v>414155450.42214531</v>
          </cell>
          <cell r="AB450">
            <v>30139697</v>
          </cell>
          <cell r="AC450">
            <v>444295147.42214531</v>
          </cell>
          <cell r="AD450">
            <v>26866</v>
          </cell>
          <cell r="AE450">
            <v>893</v>
          </cell>
          <cell r="AF450">
            <v>27759</v>
          </cell>
          <cell r="AG450">
            <v>444322906.42214531</v>
          </cell>
          <cell r="AI450">
            <v>999</v>
          </cell>
          <cell r="AJ450" t="str">
            <v>S T A T E    T O T A L S</v>
          </cell>
          <cell r="AL450">
            <v>414155450.42214531</v>
          </cell>
          <cell r="AM450">
            <v>371109966.40245855</v>
          </cell>
          <cell r="AN450">
            <v>46788215.019686759</v>
          </cell>
          <cell r="AO450">
            <v>12503656.351894166</v>
          </cell>
          <cell r="AP450">
            <v>9832845.9229027964</v>
          </cell>
          <cell r="AQ450">
            <v>5805279.3208257249</v>
          </cell>
          <cell r="AR450">
            <v>5498655.75</v>
          </cell>
          <cell r="AS450">
            <v>0</v>
          </cell>
          <cell r="AT450">
            <v>80428652.365309447</v>
          </cell>
          <cell r="AU450">
            <v>46692544.000000015</v>
          </cell>
          <cell r="AW450">
            <v>999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H450">
            <v>0</v>
          </cell>
          <cell r="BI450">
            <v>46788215.019686759</v>
          </cell>
          <cell r="BJ450">
            <v>46788215.019686759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 t="str">
            <v>--</v>
          </cell>
          <cell r="BQ450">
            <v>-999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chasum"/>
      <sheetName val="statesum"/>
      <sheetName val="stategraph"/>
      <sheetName val="files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M6">
            <v>1</v>
          </cell>
        </row>
        <row r="22">
          <cell r="U22" t="str">
            <v>FY07</v>
          </cell>
          <cell r="V22">
            <v>20475.853885130833</v>
          </cell>
          <cell r="W22">
            <v>10293.002239843696</v>
          </cell>
          <cell r="X22">
            <v>21075.800990236388</v>
          </cell>
        </row>
        <row r="23">
          <cell r="U23" t="str">
            <v>FY08</v>
          </cell>
          <cell r="V23">
            <v>22437.611185190224</v>
          </cell>
          <cell r="W23">
            <v>10786.444376919448</v>
          </cell>
          <cell r="X23">
            <v>24202.2045</v>
          </cell>
        </row>
        <row r="24">
          <cell r="U24" t="str">
            <v>FY09</v>
          </cell>
          <cell r="V24">
            <v>23380.053605968551</v>
          </cell>
          <cell r="W24">
            <v>11336.529054507273</v>
          </cell>
          <cell r="X24">
            <v>26504.865699999998</v>
          </cell>
        </row>
        <row r="25">
          <cell r="U25" t="str">
            <v xml:space="preserve">FY10 </v>
          </cell>
          <cell r="V25">
            <v>24549.533844710062</v>
          </cell>
          <cell r="W25">
            <v>11478.30269171158</v>
          </cell>
          <cell r="X25">
            <v>28178.698041000003</v>
          </cell>
        </row>
        <row r="26">
          <cell r="U26" t="str">
            <v>FY11</v>
          </cell>
          <cell r="V26">
            <v>25471.471140784386</v>
          </cell>
          <cell r="W26">
            <v>11770.791579442905</v>
          </cell>
          <cell r="X26">
            <v>29981.937801996781</v>
          </cell>
        </row>
        <row r="27">
          <cell r="U27" t="str">
            <v>FY12</v>
          </cell>
          <cell r="V27">
            <v>26840.49273391482</v>
          </cell>
          <cell r="W27">
            <v>11889.106935062104</v>
          </cell>
          <cell r="X27">
            <v>31910.94883032707</v>
          </cell>
        </row>
        <row r="28">
          <cell r="U28" t="str">
            <v>FY13 Q3</v>
          </cell>
          <cell r="V28">
            <v>28754.893992932863</v>
          </cell>
          <cell r="W28">
            <v>12291.756164552547</v>
          </cell>
          <cell r="X28">
            <v>35344.814549868752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theme="8" tint="0.79998168889431442"/>
    <pageSetUpPr fitToPage="1"/>
  </sheetPr>
  <dimension ref="A1:AN458"/>
  <sheetViews>
    <sheetView showGridLines="0" tabSelected="1" workbookViewId="0">
      <pane ySplit="9" topLeftCell="A10" activePane="bottomLeft" state="frozen"/>
      <selection pane="bottomLeft" activeCell="K3" sqref="K3"/>
    </sheetView>
  </sheetViews>
  <sheetFormatPr defaultRowHeight="15"/>
  <cols>
    <col min="1" max="1" width="6.5703125" style="2" customWidth="1"/>
    <col min="2" max="2" width="40.42578125" style="2" customWidth="1"/>
    <col min="3" max="3" width="12" style="2" customWidth="1"/>
    <col min="4" max="4" width="15" style="3" customWidth="1"/>
    <col min="5" max="5" width="13" style="3" customWidth="1"/>
    <col min="6" max="6" width="13.7109375" style="3" customWidth="1"/>
    <col min="7" max="7" width="2.42578125" style="4" customWidth="1"/>
    <col min="8" max="8" width="15.85546875" style="3" customWidth="1"/>
    <col min="9" max="9" width="13.85546875" style="3" customWidth="1"/>
    <col min="10" max="10" width="12.5703125" style="3" customWidth="1"/>
    <col min="11" max="11" width="16.140625" style="3" customWidth="1"/>
    <col min="12" max="12" width="30.28515625" style="5" customWidth="1"/>
    <col min="13" max="13" width="6.42578125" style="100" customWidth="1"/>
    <col min="14" max="14" width="10.140625" style="100" customWidth="1"/>
    <col min="15" max="15" width="7.42578125" style="100" customWidth="1"/>
    <col min="16" max="16" width="9.7109375" style="100" customWidth="1"/>
    <col min="17" max="17" width="11.7109375" style="100" customWidth="1"/>
    <col min="18" max="18" width="10.28515625" style="100" customWidth="1"/>
    <col min="19" max="19" width="10.42578125" style="8" customWidth="1"/>
    <col min="20" max="22" width="11.7109375" style="8" customWidth="1"/>
    <col min="23" max="23" width="10.5703125" style="8" customWidth="1"/>
    <col min="24" max="24" width="7.85546875" style="8" customWidth="1"/>
    <col min="25" max="25" width="9.85546875" style="8" customWidth="1"/>
    <col min="26" max="26" width="9.5703125" style="8" customWidth="1"/>
    <col min="27" max="27" width="10.5703125" style="8" customWidth="1"/>
    <col min="28" max="28" width="11.7109375" style="8" customWidth="1"/>
    <col min="29" max="29" width="2.28515625" style="101" customWidth="1"/>
    <col min="30" max="33" width="9.5703125" style="8" customWidth="1"/>
    <col min="34" max="34" width="9.85546875" style="8" customWidth="1"/>
    <col min="35" max="35" width="10" style="8" customWidth="1"/>
    <col min="36" max="38" width="9.85546875" style="100" customWidth="1"/>
    <col min="39" max="39" width="9.5703125" style="100" customWidth="1"/>
    <col min="40" max="40" width="11.7109375" style="100" customWidth="1"/>
    <col min="41" max="256" width="9.140625" style="2"/>
    <col min="257" max="257" width="6" style="2" customWidth="1"/>
    <col min="258" max="258" width="40.42578125" style="2" customWidth="1"/>
    <col min="259" max="259" width="12" style="2" customWidth="1"/>
    <col min="260" max="260" width="15" style="2" customWidth="1"/>
    <col min="261" max="261" width="13" style="2" customWidth="1"/>
    <col min="262" max="262" width="13.7109375" style="2" customWidth="1"/>
    <col min="263" max="263" width="1.7109375" style="2" customWidth="1"/>
    <col min="264" max="264" width="15.85546875" style="2" customWidth="1"/>
    <col min="265" max="265" width="13.85546875" style="2" customWidth="1"/>
    <col min="266" max="266" width="12.5703125" style="2" customWidth="1"/>
    <col min="267" max="267" width="16.140625" style="2" customWidth="1"/>
    <col min="268" max="268" width="9.140625" style="2"/>
    <col min="269" max="269" width="4.42578125" style="2" customWidth="1"/>
    <col min="270" max="270" width="10" style="2" customWidth="1"/>
    <col min="271" max="271" width="9.140625" style="2"/>
    <col min="272" max="272" width="16.7109375" style="2" customWidth="1"/>
    <col min="273" max="273" width="22.7109375" style="2" customWidth="1"/>
    <col min="274" max="274" width="10.42578125" style="2" bestFit="1" customWidth="1"/>
    <col min="275" max="275" width="9.28515625" style="2" bestFit="1" customWidth="1"/>
    <col min="276" max="276" width="9.42578125" style="2" bestFit="1" customWidth="1"/>
    <col min="277" max="277" width="10.42578125" style="2" bestFit="1" customWidth="1"/>
    <col min="278" max="512" width="9.140625" style="2"/>
    <col min="513" max="513" width="6" style="2" customWidth="1"/>
    <col min="514" max="514" width="40.42578125" style="2" customWidth="1"/>
    <col min="515" max="515" width="12" style="2" customWidth="1"/>
    <col min="516" max="516" width="15" style="2" customWidth="1"/>
    <col min="517" max="517" width="13" style="2" customWidth="1"/>
    <col min="518" max="518" width="13.7109375" style="2" customWidth="1"/>
    <col min="519" max="519" width="1.7109375" style="2" customWidth="1"/>
    <col min="520" max="520" width="15.85546875" style="2" customWidth="1"/>
    <col min="521" max="521" width="13.85546875" style="2" customWidth="1"/>
    <col min="522" max="522" width="12.5703125" style="2" customWidth="1"/>
    <col min="523" max="523" width="16.140625" style="2" customWidth="1"/>
    <col min="524" max="524" width="9.140625" style="2"/>
    <col min="525" max="525" width="4.42578125" style="2" customWidth="1"/>
    <col min="526" max="526" width="10" style="2" customWidth="1"/>
    <col min="527" max="527" width="9.140625" style="2"/>
    <col min="528" max="528" width="16.7109375" style="2" customWidth="1"/>
    <col min="529" max="529" width="22.7109375" style="2" customWidth="1"/>
    <col min="530" max="530" width="10.42578125" style="2" bestFit="1" customWidth="1"/>
    <col min="531" max="531" width="9.28515625" style="2" bestFit="1" customWidth="1"/>
    <col min="532" max="532" width="9.42578125" style="2" bestFit="1" customWidth="1"/>
    <col min="533" max="533" width="10.42578125" style="2" bestFit="1" customWidth="1"/>
    <col min="534" max="768" width="9.140625" style="2"/>
    <col min="769" max="769" width="6" style="2" customWidth="1"/>
    <col min="770" max="770" width="40.42578125" style="2" customWidth="1"/>
    <col min="771" max="771" width="12" style="2" customWidth="1"/>
    <col min="772" max="772" width="15" style="2" customWidth="1"/>
    <col min="773" max="773" width="13" style="2" customWidth="1"/>
    <col min="774" max="774" width="13.7109375" style="2" customWidth="1"/>
    <col min="775" max="775" width="1.7109375" style="2" customWidth="1"/>
    <col min="776" max="776" width="15.85546875" style="2" customWidth="1"/>
    <col min="777" max="777" width="13.85546875" style="2" customWidth="1"/>
    <col min="778" max="778" width="12.5703125" style="2" customWidth="1"/>
    <col min="779" max="779" width="16.140625" style="2" customWidth="1"/>
    <col min="780" max="780" width="9.140625" style="2"/>
    <col min="781" max="781" width="4.42578125" style="2" customWidth="1"/>
    <col min="782" max="782" width="10" style="2" customWidth="1"/>
    <col min="783" max="783" width="9.140625" style="2"/>
    <col min="784" max="784" width="16.7109375" style="2" customWidth="1"/>
    <col min="785" max="785" width="22.7109375" style="2" customWidth="1"/>
    <col min="786" max="786" width="10.42578125" style="2" bestFit="1" customWidth="1"/>
    <col min="787" max="787" width="9.28515625" style="2" bestFit="1" customWidth="1"/>
    <col min="788" max="788" width="9.42578125" style="2" bestFit="1" customWidth="1"/>
    <col min="789" max="789" width="10.42578125" style="2" bestFit="1" customWidth="1"/>
    <col min="790" max="1024" width="9.140625" style="2"/>
    <col min="1025" max="1025" width="6" style="2" customWidth="1"/>
    <col min="1026" max="1026" width="40.42578125" style="2" customWidth="1"/>
    <col min="1027" max="1027" width="12" style="2" customWidth="1"/>
    <col min="1028" max="1028" width="15" style="2" customWidth="1"/>
    <col min="1029" max="1029" width="13" style="2" customWidth="1"/>
    <col min="1030" max="1030" width="13.7109375" style="2" customWidth="1"/>
    <col min="1031" max="1031" width="1.7109375" style="2" customWidth="1"/>
    <col min="1032" max="1032" width="15.85546875" style="2" customWidth="1"/>
    <col min="1033" max="1033" width="13.85546875" style="2" customWidth="1"/>
    <col min="1034" max="1034" width="12.5703125" style="2" customWidth="1"/>
    <col min="1035" max="1035" width="16.140625" style="2" customWidth="1"/>
    <col min="1036" max="1036" width="9.140625" style="2"/>
    <col min="1037" max="1037" width="4.42578125" style="2" customWidth="1"/>
    <col min="1038" max="1038" width="10" style="2" customWidth="1"/>
    <col min="1039" max="1039" width="9.140625" style="2"/>
    <col min="1040" max="1040" width="16.7109375" style="2" customWidth="1"/>
    <col min="1041" max="1041" width="22.7109375" style="2" customWidth="1"/>
    <col min="1042" max="1042" width="10.42578125" style="2" bestFit="1" customWidth="1"/>
    <col min="1043" max="1043" width="9.28515625" style="2" bestFit="1" customWidth="1"/>
    <col min="1044" max="1044" width="9.42578125" style="2" bestFit="1" customWidth="1"/>
    <col min="1045" max="1045" width="10.42578125" style="2" bestFit="1" customWidth="1"/>
    <col min="1046" max="1280" width="9.140625" style="2"/>
    <col min="1281" max="1281" width="6" style="2" customWidth="1"/>
    <col min="1282" max="1282" width="40.42578125" style="2" customWidth="1"/>
    <col min="1283" max="1283" width="12" style="2" customWidth="1"/>
    <col min="1284" max="1284" width="15" style="2" customWidth="1"/>
    <col min="1285" max="1285" width="13" style="2" customWidth="1"/>
    <col min="1286" max="1286" width="13.7109375" style="2" customWidth="1"/>
    <col min="1287" max="1287" width="1.7109375" style="2" customWidth="1"/>
    <col min="1288" max="1288" width="15.85546875" style="2" customWidth="1"/>
    <col min="1289" max="1289" width="13.85546875" style="2" customWidth="1"/>
    <col min="1290" max="1290" width="12.5703125" style="2" customWidth="1"/>
    <col min="1291" max="1291" width="16.140625" style="2" customWidth="1"/>
    <col min="1292" max="1292" width="9.140625" style="2"/>
    <col min="1293" max="1293" width="4.42578125" style="2" customWidth="1"/>
    <col min="1294" max="1294" width="10" style="2" customWidth="1"/>
    <col min="1295" max="1295" width="9.140625" style="2"/>
    <col min="1296" max="1296" width="16.7109375" style="2" customWidth="1"/>
    <col min="1297" max="1297" width="22.7109375" style="2" customWidth="1"/>
    <col min="1298" max="1298" width="10.42578125" style="2" bestFit="1" customWidth="1"/>
    <col min="1299" max="1299" width="9.28515625" style="2" bestFit="1" customWidth="1"/>
    <col min="1300" max="1300" width="9.42578125" style="2" bestFit="1" customWidth="1"/>
    <col min="1301" max="1301" width="10.42578125" style="2" bestFit="1" customWidth="1"/>
    <col min="1302" max="1536" width="9.140625" style="2"/>
    <col min="1537" max="1537" width="6" style="2" customWidth="1"/>
    <col min="1538" max="1538" width="40.42578125" style="2" customWidth="1"/>
    <col min="1539" max="1539" width="12" style="2" customWidth="1"/>
    <col min="1540" max="1540" width="15" style="2" customWidth="1"/>
    <col min="1541" max="1541" width="13" style="2" customWidth="1"/>
    <col min="1542" max="1542" width="13.7109375" style="2" customWidth="1"/>
    <col min="1543" max="1543" width="1.7109375" style="2" customWidth="1"/>
    <col min="1544" max="1544" width="15.85546875" style="2" customWidth="1"/>
    <col min="1545" max="1545" width="13.85546875" style="2" customWidth="1"/>
    <col min="1546" max="1546" width="12.5703125" style="2" customWidth="1"/>
    <col min="1547" max="1547" width="16.140625" style="2" customWidth="1"/>
    <col min="1548" max="1548" width="9.140625" style="2"/>
    <col min="1549" max="1549" width="4.42578125" style="2" customWidth="1"/>
    <col min="1550" max="1550" width="10" style="2" customWidth="1"/>
    <col min="1551" max="1551" width="9.140625" style="2"/>
    <col min="1552" max="1552" width="16.7109375" style="2" customWidth="1"/>
    <col min="1553" max="1553" width="22.7109375" style="2" customWidth="1"/>
    <col min="1554" max="1554" width="10.42578125" style="2" bestFit="1" customWidth="1"/>
    <col min="1555" max="1555" width="9.28515625" style="2" bestFit="1" customWidth="1"/>
    <col min="1556" max="1556" width="9.42578125" style="2" bestFit="1" customWidth="1"/>
    <col min="1557" max="1557" width="10.42578125" style="2" bestFit="1" customWidth="1"/>
    <col min="1558" max="1792" width="9.140625" style="2"/>
    <col min="1793" max="1793" width="6" style="2" customWidth="1"/>
    <col min="1794" max="1794" width="40.42578125" style="2" customWidth="1"/>
    <col min="1795" max="1795" width="12" style="2" customWidth="1"/>
    <col min="1796" max="1796" width="15" style="2" customWidth="1"/>
    <col min="1797" max="1797" width="13" style="2" customWidth="1"/>
    <col min="1798" max="1798" width="13.7109375" style="2" customWidth="1"/>
    <col min="1799" max="1799" width="1.7109375" style="2" customWidth="1"/>
    <col min="1800" max="1800" width="15.85546875" style="2" customWidth="1"/>
    <col min="1801" max="1801" width="13.85546875" style="2" customWidth="1"/>
    <col min="1802" max="1802" width="12.5703125" style="2" customWidth="1"/>
    <col min="1803" max="1803" width="16.140625" style="2" customWidth="1"/>
    <col min="1804" max="1804" width="9.140625" style="2"/>
    <col min="1805" max="1805" width="4.42578125" style="2" customWidth="1"/>
    <col min="1806" max="1806" width="10" style="2" customWidth="1"/>
    <col min="1807" max="1807" width="9.140625" style="2"/>
    <col min="1808" max="1808" width="16.7109375" style="2" customWidth="1"/>
    <col min="1809" max="1809" width="22.7109375" style="2" customWidth="1"/>
    <col min="1810" max="1810" width="10.42578125" style="2" bestFit="1" customWidth="1"/>
    <col min="1811" max="1811" width="9.28515625" style="2" bestFit="1" customWidth="1"/>
    <col min="1812" max="1812" width="9.42578125" style="2" bestFit="1" customWidth="1"/>
    <col min="1813" max="1813" width="10.42578125" style="2" bestFit="1" customWidth="1"/>
    <col min="1814" max="2048" width="9.140625" style="2"/>
    <col min="2049" max="2049" width="6" style="2" customWidth="1"/>
    <col min="2050" max="2050" width="40.42578125" style="2" customWidth="1"/>
    <col min="2051" max="2051" width="12" style="2" customWidth="1"/>
    <col min="2052" max="2052" width="15" style="2" customWidth="1"/>
    <col min="2053" max="2053" width="13" style="2" customWidth="1"/>
    <col min="2054" max="2054" width="13.7109375" style="2" customWidth="1"/>
    <col min="2055" max="2055" width="1.7109375" style="2" customWidth="1"/>
    <col min="2056" max="2056" width="15.85546875" style="2" customWidth="1"/>
    <col min="2057" max="2057" width="13.85546875" style="2" customWidth="1"/>
    <col min="2058" max="2058" width="12.5703125" style="2" customWidth="1"/>
    <col min="2059" max="2059" width="16.140625" style="2" customWidth="1"/>
    <col min="2060" max="2060" width="9.140625" style="2"/>
    <col min="2061" max="2061" width="4.42578125" style="2" customWidth="1"/>
    <col min="2062" max="2062" width="10" style="2" customWidth="1"/>
    <col min="2063" max="2063" width="9.140625" style="2"/>
    <col min="2064" max="2064" width="16.7109375" style="2" customWidth="1"/>
    <col min="2065" max="2065" width="22.7109375" style="2" customWidth="1"/>
    <col min="2066" max="2066" width="10.42578125" style="2" bestFit="1" customWidth="1"/>
    <col min="2067" max="2067" width="9.28515625" style="2" bestFit="1" customWidth="1"/>
    <col min="2068" max="2068" width="9.42578125" style="2" bestFit="1" customWidth="1"/>
    <col min="2069" max="2069" width="10.42578125" style="2" bestFit="1" customWidth="1"/>
    <col min="2070" max="2304" width="9.140625" style="2"/>
    <col min="2305" max="2305" width="6" style="2" customWidth="1"/>
    <col min="2306" max="2306" width="40.42578125" style="2" customWidth="1"/>
    <col min="2307" max="2307" width="12" style="2" customWidth="1"/>
    <col min="2308" max="2308" width="15" style="2" customWidth="1"/>
    <col min="2309" max="2309" width="13" style="2" customWidth="1"/>
    <col min="2310" max="2310" width="13.7109375" style="2" customWidth="1"/>
    <col min="2311" max="2311" width="1.7109375" style="2" customWidth="1"/>
    <col min="2312" max="2312" width="15.85546875" style="2" customWidth="1"/>
    <col min="2313" max="2313" width="13.85546875" style="2" customWidth="1"/>
    <col min="2314" max="2314" width="12.5703125" style="2" customWidth="1"/>
    <col min="2315" max="2315" width="16.140625" style="2" customWidth="1"/>
    <col min="2316" max="2316" width="9.140625" style="2"/>
    <col min="2317" max="2317" width="4.42578125" style="2" customWidth="1"/>
    <col min="2318" max="2318" width="10" style="2" customWidth="1"/>
    <col min="2319" max="2319" width="9.140625" style="2"/>
    <col min="2320" max="2320" width="16.7109375" style="2" customWidth="1"/>
    <col min="2321" max="2321" width="22.7109375" style="2" customWidth="1"/>
    <col min="2322" max="2322" width="10.42578125" style="2" bestFit="1" customWidth="1"/>
    <col min="2323" max="2323" width="9.28515625" style="2" bestFit="1" customWidth="1"/>
    <col min="2324" max="2324" width="9.42578125" style="2" bestFit="1" customWidth="1"/>
    <col min="2325" max="2325" width="10.42578125" style="2" bestFit="1" customWidth="1"/>
    <col min="2326" max="2560" width="9.140625" style="2"/>
    <col min="2561" max="2561" width="6" style="2" customWidth="1"/>
    <col min="2562" max="2562" width="40.42578125" style="2" customWidth="1"/>
    <col min="2563" max="2563" width="12" style="2" customWidth="1"/>
    <col min="2564" max="2564" width="15" style="2" customWidth="1"/>
    <col min="2565" max="2565" width="13" style="2" customWidth="1"/>
    <col min="2566" max="2566" width="13.7109375" style="2" customWidth="1"/>
    <col min="2567" max="2567" width="1.7109375" style="2" customWidth="1"/>
    <col min="2568" max="2568" width="15.85546875" style="2" customWidth="1"/>
    <col min="2569" max="2569" width="13.85546875" style="2" customWidth="1"/>
    <col min="2570" max="2570" width="12.5703125" style="2" customWidth="1"/>
    <col min="2571" max="2571" width="16.140625" style="2" customWidth="1"/>
    <col min="2572" max="2572" width="9.140625" style="2"/>
    <col min="2573" max="2573" width="4.42578125" style="2" customWidth="1"/>
    <col min="2574" max="2574" width="10" style="2" customWidth="1"/>
    <col min="2575" max="2575" width="9.140625" style="2"/>
    <col min="2576" max="2576" width="16.7109375" style="2" customWidth="1"/>
    <col min="2577" max="2577" width="22.7109375" style="2" customWidth="1"/>
    <col min="2578" max="2578" width="10.42578125" style="2" bestFit="1" customWidth="1"/>
    <col min="2579" max="2579" width="9.28515625" style="2" bestFit="1" customWidth="1"/>
    <col min="2580" max="2580" width="9.42578125" style="2" bestFit="1" customWidth="1"/>
    <col min="2581" max="2581" width="10.42578125" style="2" bestFit="1" customWidth="1"/>
    <col min="2582" max="2816" width="9.140625" style="2"/>
    <col min="2817" max="2817" width="6" style="2" customWidth="1"/>
    <col min="2818" max="2818" width="40.42578125" style="2" customWidth="1"/>
    <col min="2819" max="2819" width="12" style="2" customWidth="1"/>
    <col min="2820" max="2820" width="15" style="2" customWidth="1"/>
    <col min="2821" max="2821" width="13" style="2" customWidth="1"/>
    <col min="2822" max="2822" width="13.7109375" style="2" customWidth="1"/>
    <col min="2823" max="2823" width="1.7109375" style="2" customWidth="1"/>
    <col min="2824" max="2824" width="15.85546875" style="2" customWidth="1"/>
    <col min="2825" max="2825" width="13.85546875" style="2" customWidth="1"/>
    <col min="2826" max="2826" width="12.5703125" style="2" customWidth="1"/>
    <col min="2827" max="2827" width="16.140625" style="2" customWidth="1"/>
    <col min="2828" max="2828" width="9.140625" style="2"/>
    <col min="2829" max="2829" width="4.42578125" style="2" customWidth="1"/>
    <col min="2830" max="2830" width="10" style="2" customWidth="1"/>
    <col min="2831" max="2831" width="9.140625" style="2"/>
    <col min="2832" max="2832" width="16.7109375" style="2" customWidth="1"/>
    <col min="2833" max="2833" width="22.7109375" style="2" customWidth="1"/>
    <col min="2834" max="2834" width="10.42578125" style="2" bestFit="1" customWidth="1"/>
    <col min="2835" max="2835" width="9.28515625" style="2" bestFit="1" customWidth="1"/>
    <col min="2836" max="2836" width="9.42578125" style="2" bestFit="1" customWidth="1"/>
    <col min="2837" max="2837" width="10.42578125" style="2" bestFit="1" customWidth="1"/>
    <col min="2838" max="3072" width="9.140625" style="2"/>
    <col min="3073" max="3073" width="6" style="2" customWidth="1"/>
    <col min="3074" max="3074" width="40.42578125" style="2" customWidth="1"/>
    <col min="3075" max="3075" width="12" style="2" customWidth="1"/>
    <col min="3076" max="3076" width="15" style="2" customWidth="1"/>
    <col min="3077" max="3077" width="13" style="2" customWidth="1"/>
    <col min="3078" max="3078" width="13.7109375" style="2" customWidth="1"/>
    <col min="3079" max="3079" width="1.7109375" style="2" customWidth="1"/>
    <col min="3080" max="3080" width="15.85546875" style="2" customWidth="1"/>
    <col min="3081" max="3081" width="13.85546875" style="2" customWidth="1"/>
    <col min="3082" max="3082" width="12.5703125" style="2" customWidth="1"/>
    <col min="3083" max="3083" width="16.140625" style="2" customWidth="1"/>
    <col min="3084" max="3084" width="9.140625" style="2"/>
    <col min="3085" max="3085" width="4.42578125" style="2" customWidth="1"/>
    <col min="3086" max="3086" width="10" style="2" customWidth="1"/>
    <col min="3087" max="3087" width="9.140625" style="2"/>
    <col min="3088" max="3088" width="16.7109375" style="2" customWidth="1"/>
    <col min="3089" max="3089" width="22.7109375" style="2" customWidth="1"/>
    <col min="3090" max="3090" width="10.42578125" style="2" bestFit="1" customWidth="1"/>
    <col min="3091" max="3091" width="9.28515625" style="2" bestFit="1" customWidth="1"/>
    <col min="3092" max="3092" width="9.42578125" style="2" bestFit="1" customWidth="1"/>
    <col min="3093" max="3093" width="10.42578125" style="2" bestFit="1" customWidth="1"/>
    <col min="3094" max="3328" width="9.140625" style="2"/>
    <col min="3329" max="3329" width="6" style="2" customWidth="1"/>
    <col min="3330" max="3330" width="40.42578125" style="2" customWidth="1"/>
    <col min="3331" max="3331" width="12" style="2" customWidth="1"/>
    <col min="3332" max="3332" width="15" style="2" customWidth="1"/>
    <col min="3333" max="3333" width="13" style="2" customWidth="1"/>
    <col min="3334" max="3334" width="13.7109375" style="2" customWidth="1"/>
    <col min="3335" max="3335" width="1.7109375" style="2" customWidth="1"/>
    <col min="3336" max="3336" width="15.85546875" style="2" customWidth="1"/>
    <col min="3337" max="3337" width="13.85546875" style="2" customWidth="1"/>
    <col min="3338" max="3338" width="12.5703125" style="2" customWidth="1"/>
    <col min="3339" max="3339" width="16.140625" style="2" customWidth="1"/>
    <col min="3340" max="3340" width="9.140625" style="2"/>
    <col min="3341" max="3341" width="4.42578125" style="2" customWidth="1"/>
    <col min="3342" max="3342" width="10" style="2" customWidth="1"/>
    <col min="3343" max="3343" width="9.140625" style="2"/>
    <col min="3344" max="3344" width="16.7109375" style="2" customWidth="1"/>
    <col min="3345" max="3345" width="22.7109375" style="2" customWidth="1"/>
    <col min="3346" max="3346" width="10.42578125" style="2" bestFit="1" customWidth="1"/>
    <col min="3347" max="3347" width="9.28515625" style="2" bestFit="1" customWidth="1"/>
    <col min="3348" max="3348" width="9.42578125" style="2" bestFit="1" customWidth="1"/>
    <col min="3349" max="3349" width="10.42578125" style="2" bestFit="1" customWidth="1"/>
    <col min="3350" max="3584" width="9.140625" style="2"/>
    <col min="3585" max="3585" width="6" style="2" customWidth="1"/>
    <col min="3586" max="3586" width="40.42578125" style="2" customWidth="1"/>
    <col min="3587" max="3587" width="12" style="2" customWidth="1"/>
    <col min="3588" max="3588" width="15" style="2" customWidth="1"/>
    <col min="3589" max="3589" width="13" style="2" customWidth="1"/>
    <col min="3590" max="3590" width="13.7109375" style="2" customWidth="1"/>
    <col min="3591" max="3591" width="1.7109375" style="2" customWidth="1"/>
    <col min="3592" max="3592" width="15.85546875" style="2" customWidth="1"/>
    <col min="3593" max="3593" width="13.85546875" style="2" customWidth="1"/>
    <col min="3594" max="3594" width="12.5703125" style="2" customWidth="1"/>
    <col min="3595" max="3595" width="16.140625" style="2" customWidth="1"/>
    <col min="3596" max="3596" width="9.140625" style="2"/>
    <col min="3597" max="3597" width="4.42578125" style="2" customWidth="1"/>
    <col min="3598" max="3598" width="10" style="2" customWidth="1"/>
    <col min="3599" max="3599" width="9.140625" style="2"/>
    <col min="3600" max="3600" width="16.7109375" style="2" customWidth="1"/>
    <col min="3601" max="3601" width="22.7109375" style="2" customWidth="1"/>
    <col min="3602" max="3602" width="10.42578125" style="2" bestFit="1" customWidth="1"/>
    <col min="3603" max="3603" width="9.28515625" style="2" bestFit="1" customWidth="1"/>
    <col min="3604" max="3604" width="9.42578125" style="2" bestFit="1" customWidth="1"/>
    <col min="3605" max="3605" width="10.42578125" style="2" bestFit="1" customWidth="1"/>
    <col min="3606" max="3840" width="9.140625" style="2"/>
    <col min="3841" max="3841" width="6" style="2" customWidth="1"/>
    <col min="3842" max="3842" width="40.42578125" style="2" customWidth="1"/>
    <col min="3843" max="3843" width="12" style="2" customWidth="1"/>
    <col min="3844" max="3844" width="15" style="2" customWidth="1"/>
    <col min="3845" max="3845" width="13" style="2" customWidth="1"/>
    <col min="3846" max="3846" width="13.7109375" style="2" customWidth="1"/>
    <col min="3847" max="3847" width="1.7109375" style="2" customWidth="1"/>
    <col min="3848" max="3848" width="15.85546875" style="2" customWidth="1"/>
    <col min="3849" max="3849" width="13.85546875" style="2" customWidth="1"/>
    <col min="3850" max="3850" width="12.5703125" style="2" customWidth="1"/>
    <col min="3851" max="3851" width="16.140625" style="2" customWidth="1"/>
    <col min="3852" max="3852" width="9.140625" style="2"/>
    <col min="3853" max="3853" width="4.42578125" style="2" customWidth="1"/>
    <col min="3854" max="3854" width="10" style="2" customWidth="1"/>
    <col min="3855" max="3855" width="9.140625" style="2"/>
    <col min="3856" max="3856" width="16.7109375" style="2" customWidth="1"/>
    <col min="3857" max="3857" width="22.7109375" style="2" customWidth="1"/>
    <col min="3858" max="3858" width="10.42578125" style="2" bestFit="1" customWidth="1"/>
    <col min="3859" max="3859" width="9.28515625" style="2" bestFit="1" customWidth="1"/>
    <col min="3860" max="3860" width="9.42578125" style="2" bestFit="1" customWidth="1"/>
    <col min="3861" max="3861" width="10.42578125" style="2" bestFit="1" customWidth="1"/>
    <col min="3862" max="4096" width="9.140625" style="2"/>
    <col min="4097" max="4097" width="6" style="2" customWidth="1"/>
    <col min="4098" max="4098" width="40.42578125" style="2" customWidth="1"/>
    <col min="4099" max="4099" width="12" style="2" customWidth="1"/>
    <col min="4100" max="4100" width="15" style="2" customWidth="1"/>
    <col min="4101" max="4101" width="13" style="2" customWidth="1"/>
    <col min="4102" max="4102" width="13.7109375" style="2" customWidth="1"/>
    <col min="4103" max="4103" width="1.7109375" style="2" customWidth="1"/>
    <col min="4104" max="4104" width="15.85546875" style="2" customWidth="1"/>
    <col min="4105" max="4105" width="13.85546875" style="2" customWidth="1"/>
    <col min="4106" max="4106" width="12.5703125" style="2" customWidth="1"/>
    <col min="4107" max="4107" width="16.140625" style="2" customWidth="1"/>
    <col min="4108" max="4108" width="9.140625" style="2"/>
    <col min="4109" max="4109" width="4.42578125" style="2" customWidth="1"/>
    <col min="4110" max="4110" width="10" style="2" customWidth="1"/>
    <col min="4111" max="4111" width="9.140625" style="2"/>
    <col min="4112" max="4112" width="16.7109375" style="2" customWidth="1"/>
    <col min="4113" max="4113" width="22.7109375" style="2" customWidth="1"/>
    <col min="4114" max="4114" width="10.42578125" style="2" bestFit="1" customWidth="1"/>
    <col min="4115" max="4115" width="9.28515625" style="2" bestFit="1" customWidth="1"/>
    <col min="4116" max="4116" width="9.42578125" style="2" bestFit="1" customWidth="1"/>
    <col min="4117" max="4117" width="10.42578125" style="2" bestFit="1" customWidth="1"/>
    <col min="4118" max="4352" width="9.140625" style="2"/>
    <col min="4353" max="4353" width="6" style="2" customWidth="1"/>
    <col min="4354" max="4354" width="40.42578125" style="2" customWidth="1"/>
    <col min="4355" max="4355" width="12" style="2" customWidth="1"/>
    <col min="4356" max="4356" width="15" style="2" customWidth="1"/>
    <col min="4357" max="4357" width="13" style="2" customWidth="1"/>
    <col min="4358" max="4358" width="13.7109375" style="2" customWidth="1"/>
    <col min="4359" max="4359" width="1.7109375" style="2" customWidth="1"/>
    <col min="4360" max="4360" width="15.85546875" style="2" customWidth="1"/>
    <col min="4361" max="4361" width="13.85546875" style="2" customWidth="1"/>
    <col min="4362" max="4362" width="12.5703125" style="2" customWidth="1"/>
    <col min="4363" max="4363" width="16.140625" style="2" customWidth="1"/>
    <col min="4364" max="4364" width="9.140625" style="2"/>
    <col min="4365" max="4365" width="4.42578125" style="2" customWidth="1"/>
    <col min="4366" max="4366" width="10" style="2" customWidth="1"/>
    <col min="4367" max="4367" width="9.140625" style="2"/>
    <col min="4368" max="4368" width="16.7109375" style="2" customWidth="1"/>
    <col min="4369" max="4369" width="22.7109375" style="2" customWidth="1"/>
    <col min="4370" max="4370" width="10.42578125" style="2" bestFit="1" customWidth="1"/>
    <col min="4371" max="4371" width="9.28515625" style="2" bestFit="1" customWidth="1"/>
    <col min="4372" max="4372" width="9.42578125" style="2" bestFit="1" customWidth="1"/>
    <col min="4373" max="4373" width="10.42578125" style="2" bestFit="1" customWidth="1"/>
    <col min="4374" max="4608" width="9.140625" style="2"/>
    <col min="4609" max="4609" width="6" style="2" customWidth="1"/>
    <col min="4610" max="4610" width="40.42578125" style="2" customWidth="1"/>
    <col min="4611" max="4611" width="12" style="2" customWidth="1"/>
    <col min="4612" max="4612" width="15" style="2" customWidth="1"/>
    <col min="4613" max="4613" width="13" style="2" customWidth="1"/>
    <col min="4614" max="4614" width="13.7109375" style="2" customWidth="1"/>
    <col min="4615" max="4615" width="1.7109375" style="2" customWidth="1"/>
    <col min="4616" max="4616" width="15.85546875" style="2" customWidth="1"/>
    <col min="4617" max="4617" width="13.85546875" style="2" customWidth="1"/>
    <col min="4618" max="4618" width="12.5703125" style="2" customWidth="1"/>
    <col min="4619" max="4619" width="16.140625" style="2" customWidth="1"/>
    <col min="4620" max="4620" width="9.140625" style="2"/>
    <col min="4621" max="4621" width="4.42578125" style="2" customWidth="1"/>
    <col min="4622" max="4622" width="10" style="2" customWidth="1"/>
    <col min="4623" max="4623" width="9.140625" style="2"/>
    <col min="4624" max="4624" width="16.7109375" style="2" customWidth="1"/>
    <col min="4625" max="4625" width="22.7109375" style="2" customWidth="1"/>
    <col min="4626" max="4626" width="10.42578125" style="2" bestFit="1" customWidth="1"/>
    <col min="4627" max="4627" width="9.28515625" style="2" bestFit="1" customWidth="1"/>
    <col min="4628" max="4628" width="9.42578125" style="2" bestFit="1" customWidth="1"/>
    <col min="4629" max="4629" width="10.42578125" style="2" bestFit="1" customWidth="1"/>
    <col min="4630" max="4864" width="9.140625" style="2"/>
    <col min="4865" max="4865" width="6" style="2" customWidth="1"/>
    <col min="4866" max="4866" width="40.42578125" style="2" customWidth="1"/>
    <col min="4867" max="4867" width="12" style="2" customWidth="1"/>
    <col min="4868" max="4868" width="15" style="2" customWidth="1"/>
    <col min="4869" max="4869" width="13" style="2" customWidth="1"/>
    <col min="4870" max="4870" width="13.7109375" style="2" customWidth="1"/>
    <col min="4871" max="4871" width="1.7109375" style="2" customWidth="1"/>
    <col min="4872" max="4872" width="15.85546875" style="2" customWidth="1"/>
    <col min="4873" max="4873" width="13.85546875" style="2" customWidth="1"/>
    <col min="4874" max="4874" width="12.5703125" style="2" customWidth="1"/>
    <col min="4875" max="4875" width="16.140625" style="2" customWidth="1"/>
    <col min="4876" max="4876" width="9.140625" style="2"/>
    <col min="4877" max="4877" width="4.42578125" style="2" customWidth="1"/>
    <col min="4878" max="4878" width="10" style="2" customWidth="1"/>
    <col min="4879" max="4879" width="9.140625" style="2"/>
    <col min="4880" max="4880" width="16.7109375" style="2" customWidth="1"/>
    <col min="4881" max="4881" width="22.7109375" style="2" customWidth="1"/>
    <col min="4882" max="4882" width="10.42578125" style="2" bestFit="1" customWidth="1"/>
    <col min="4883" max="4883" width="9.28515625" style="2" bestFit="1" customWidth="1"/>
    <col min="4884" max="4884" width="9.42578125" style="2" bestFit="1" customWidth="1"/>
    <col min="4885" max="4885" width="10.42578125" style="2" bestFit="1" customWidth="1"/>
    <col min="4886" max="5120" width="9.140625" style="2"/>
    <col min="5121" max="5121" width="6" style="2" customWidth="1"/>
    <col min="5122" max="5122" width="40.42578125" style="2" customWidth="1"/>
    <col min="5123" max="5123" width="12" style="2" customWidth="1"/>
    <col min="5124" max="5124" width="15" style="2" customWidth="1"/>
    <col min="5125" max="5125" width="13" style="2" customWidth="1"/>
    <col min="5126" max="5126" width="13.7109375" style="2" customWidth="1"/>
    <col min="5127" max="5127" width="1.7109375" style="2" customWidth="1"/>
    <col min="5128" max="5128" width="15.85546875" style="2" customWidth="1"/>
    <col min="5129" max="5129" width="13.85546875" style="2" customWidth="1"/>
    <col min="5130" max="5130" width="12.5703125" style="2" customWidth="1"/>
    <col min="5131" max="5131" width="16.140625" style="2" customWidth="1"/>
    <col min="5132" max="5132" width="9.140625" style="2"/>
    <col min="5133" max="5133" width="4.42578125" style="2" customWidth="1"/>
    <col min="5134" max="5134" width="10" style="2" customWidth="1"/>
    <col min="5135" max="5135" width="9.140625" style="2"/>
    <col min="5136" max="5136" width="16.7109375" style="2" customWidth="1"/>
    <col min="5137" max="5137" width="22.7109375" style="2" customWidth="1"/>
    <col min="5138" max="5138" width="10.42578125" style="2" bestFit="1" customWidth="1"/>
    <col min="5139" max="5139" width="9.28515625" style="2" bestFit="1" customWidth="1"/>
    <col min="5140" max="5140" width="9.42578125" style="2" bestFit="1" customWidth="1"/>
    <col min="5141" max="5141" width="10.42578125" style="2" bestFit="1" customWidth="1"/>
    <col min="5142" max="5376" width="9.140625" style="2"/>
    <col min="5377" max="5377" width="6" style="2" customWidth="1"/>
    <col min="5378" max="5378" width="40.42578125" style="2" customWidth="1"/>
    <col min="5379" max="5379" width="12" style="2" customWidth="1"/>
    <col min="5380" max="5380" width="15" style="2" customWidth="1"/>
    <col min="5381" max="5381" width="13" style="2" customWidth="1"/>
    <col min="5382" max="5382" width="13.7109375" style="2" customWidth="1"/>
    <col min="5383" max="5383" width="1.7109375" style="2" customWidth="1"/>
    <col min="5384" max="5384" width="15.85546875" style="2" customWidth="1"/>
    <col min="5385" max="5385" width="13.85546875" style="2" customWidth="1"/>
    <col min="5386" max="5386" width="12.5703125" style="2" customWidth="1"/>
    <col min="5387" max="5387" width="16.140625" style="2" customWidth="1"/>
    <col min="5388" max="5388" width="9.140625" style="2"/>
    <col min="5389" max="5389" width="4.42578125" style="2" customWidth="1"/>
    <col min="5390" max="5390" width="10" style="2" customWidth="1"/>
    <col min="5391" max="5391" width="9.140625" style="2"/>
    <col min="5392" max="5392" width="16.7109375" style="2" customWidth="1"/>
    <col min="5393" max="5393" width="22.7109375" style="2" customWidth="1"/>
    <col min="5394" max="5394" width="10.42578125" style="2" bestFit="1" customWidth="1"/>
    <col min="5395" max="5395" width="9.28515625" style="2" bestFit="1" customWidth="1"/>
    <col min="5396" max="5396" width="9.42578125" style="2" bestFit="1" customWidth="1"/>
    <col min="5397" max="5397" width="10.42578125" style="2" bestFit="1" customWidth="1"/>
    <col min="5398" max="5632" width="9.140625" style="2"/>
    <col min="5633" max="5633" width="6" style="2" customWidth="1"/>
    <col min="5634" max="5634" width="40.42578125" style="2" customWidth="1"/>
    <col min="5635" max="5635" width="12" style="2" customWidth="1"/>
    <col min="5636" max="5636" width="15" style="2" customWidth="1"/>
    <col min="5637" max="5637" width="13" style="2" customWidth="1"/>
    <col min="5638" max="5638" width="13.7109375" style="2" customWidth="1"/>
    <col min="5639" max="5639" width="1.7109375" style="2" customWidth="1"/>
    <col min="5640" max="5640" width="15.85546875" style="2" customWidth="1"/>
    <col min="5641" max="5641" width="13.85546875" style="2" customWidth="1"/>
    <col min="5642" max="5642" width="12.5703125" style="2" customWidth="1"/>
    <col min="5643" max="5643" width="16.140625" style="2" customWidth="1"/>
    <col min="5644" max="5644" width="9.140625" style="2"/>
    <col min="5645" max="5645" width="4.42578125" style="2" customWidth="1"/>
    <col min="5646" max="5646" width="10" style="2" customWidth="1"/>
    <col min="5647" max="5647" width="9.140625" style="2"/>
    <col min="5648" max="5648" width="16.7109375" style="2" customWidth="1"/>
    <col min="5649" max="5649" width="22.7109375" style="2" customWidth="1"/>
    <col min="5650" max="5650" width="10.42578125" style="2" bestFit="1" customWidth="1"/>
    <col min="5651" max="5651" width="9.28515625" style="2" bestFit="1" customWidth="1"/>
    <col min="5652" max="5652" width="9.42578125" style="2" bestFit="1" customWidth="1"/>
    <col min="5653" max="5653" width="10.42578125" style="2" bestFit="1" customWidth="1"/>
    <col min="5654" max="5888" width="9.140625" style="2"/>
    <col min="5889" max="5889" width="6" style="2" customWidth="1"/>
    <col min="5890" max="5890" width="40.42578125" style="2" customWidth="1"/>
    <col min="5891" max="5891" width="12" style="2" customWidth="1"/>
    <col min="5892" max="5892" width="15" style="2" customWidth="1"/>
    <col min="5893" max="5893" width="13" style="2" customWidth="1"/>
    <col min="5894" max="5894" width="13.7109375" style="2" customWidth="1"/>
    <col min="5895" max="5895" width="1.7109375" style="2" customWidth="1"/>
    <col min="5896" max="5896" width="15.85546875" style="2" customWidth="1"/>
    <col min="5897" max="5897" width="13.85546875" style="2" customWidth="1"/>
    <col min="5898" max="5898" width="12.5703125" style="2" customWidth="1"/>
    <col min="5899" max="5899" width="16.140625" style="2" customWidth="1"/>
    <col min="5900" max="5900" width="9.140625" style="2"/>
    <col min="5901" max="5901" width="4.42578125" style="2" customWidth="1"/>
    <col min="5902" max="5902" width="10" style="2" customWidth="1"/>
    <col min="5903" max="5903" width="9.140625" style="2"/>
    <col min="5904" max="5904" width="16.7109375" style="2" customWidth="1"/>
    <col min="5905" max="5905" width="22.7109375" style="2" customWidth="1"/>
    <col min="5906" max="5906" width="10.42578125" style="2" bestFit="1" customWidth="1"/>
    <col min="5907" max="5907" width="9.28515625" style="2" bestFit="1" customWidth="1"/>
    <col min="5908" max="5908" width="9.42578125" style="2" bestFit="1" customWidth="1"/>
    <col min="5909" max="5909" width="10.42578125" style="2" bestFit="1" customWidth="1"/>
    <col min="5910" max="6144" width="9.140625" style="2"/>
    <col min="6145" max="6145" width="6" style="2" customWidth="1"/>
    <col min="6146" max="6146" width="40.42578125" style="2" customWidth="1"/>
    <col min="6147" max="6147" width="12" style="2" customWidth="1"/>
    <col min="6148" max="6148" width="15" style="2" customWidth="1"/>
    <col min="6149" max="6149" width="13" style="2" customWidth="1"/>
    <col min="6150" max="6150" width="13.7109375" style="2" customWidth="1"/>
    <col min="6151" max="6151" width="1.7109375" style="2" customWidth="1"/>
    <col min="6152" max="6152" width="15.85546875" style="2" customWidth="1"/>
    <col min="6153" max="6153" width="13.85546875" style="2" customWidth="1"/>
    <col min="6154" max="6154" width="12.5703125" style="2" customWidth="1"/>
    <col min="6155" max="6155" width="16.140625" style="2" customWidth="1"/>
    <col min="6156" max="6156" width="9.140625" style="2"/>
    <col min="6157" max="6157" width="4.42578125" style="2" customWidth="1"/>
    <col min="6158" max="6158" width="10" style="2" customWidth="1"/>
    <col min="6159" max="6159" width="9.140625" style="2"/>
    <col min="6160" max="6160" width="16.7109375" style="2" customWidth="1"/>
    <col min="6161" max="6161" width="22.7109375" style="2" customWidth="1"/>
    <col min="6162" max="6162" width="10.42578125" style="2" bestFit="1" customWidth="1"/>
    <col min="6163" max="6163" width="9.28515625" style="2" bestFit="1" customWidth="1"/>
    <col min="6164" max="6164" width="9.42578125" style="2" bestFit="1" customWidth="1"/>
    <col min="6165" max="6165" width="10.42578125" style="2" bestFit="1" customWidth="1"/>
    <col min="6166" max="6400" width="9.140625" style="2"/>
    <col min="6401" max="6401" width="6" style="2" customWidth="1"/>
    <col min="6402" max="6402" width="40.42578125" style="2" customWidth="1"/>
    <col min="6403" max="6403" width="12" style="2" customWidth="1"/>
    <col min="6404" max="6404" width="15" style="2" customWidth="1"/>
    <col min="6405" max="6405" width="13" style="2" customWidth="1"/>
    <col min="6406" max="6406" width="13.7109375" style="2" customWidth="1"/>
    <col min="6407" max="6407" width="1.7109375" style="2" customWidth="1"/>
    <col min="6408" max="6408" width="15.85546875" style="2" customWidth="1"/>
    <col min="6409" max="6409" width="13.85546875" style="2" customWidth="1"/>
    <col min="6410" max="6410" width="12.5703125" style="2" customWidth="1"/>
    <col min="6411" max="6411" width="16.140625" style="2" customWidth="1"/>
    <col min="6412" max="6412" width="9.140625" style="2"/>
    <col min="6413" max="6413" width="4.42578125" style="2" customWidth="1"/>
    <col min="6414" max="6414" width="10" style="2" customWidth="1"/>
    <col min="6415" max="6415" width="9.140625" style="2"/>
    <col min="6416" max="6416" width="16.7109375" style="2" customWidth="1"/>
    <col min="6417" max="6417" width="22.7109375" style="2" customWidth="1"/>
    <col min="6418" max="6418" width="10.42578125" style="2" bestFit="1" customWidth="1"/>
    <col min="6419" max="6419" width="9.28515625" style="2" bestFit="1" customWidth="1"/>
    <col min="6420" max="6420" width="9.42578125" style="2" bestFit="1" customWidth="1"/>
    <col min="6421" max="6421" width="10.42578125" style="2" bestFit="1" customWidth="1"/>
    <col min="6422" max="6656" width="9.140625" style="2"/>
    <col min="6657" max="6657" width="6" style="2" customWidth="1"/>
    <col min="6658" max="6658" width="40.42578125" style="2" customWidth="1"/>
    <col min="6659" max="6659" width="12" style="2" customWidth="1"/>
    <col min="6660" max="6660" width="15" style="2" customWidth="1"/>
    <col min="6661" max="6661" width="13" style="2" customWidth="1"/>
    <col min="6662" max="6662" width="13.7109375" style="2" customWidth="1"/>
    <col min="6663" max="6663" width="1.7109375" style="2" customWidth="1"/>
    <col min="6664" max="6664" width="15.85546875" style="2" customWidth="1"/>
    <col min="6665" max="6665" width="13.85546875" style="2" customWidth="1"/>
    <col min="6666" max="6666" width="12.5703125" style="2" customWidth="1"/>
    <col min="6667" max="6667" width="16.140625" style="2" customWidth="1"/>
    <col min="6668" max="6668" width="9.140625" style="2"/>
    <col min="6669" max="6669" width="4.42578125" style="2" customWidth="1"/>
    <col min="6670" max="6670" width="10" style="2" customWidth="1"/>
    <col min="6671" max="6671" width="9.140625" style="2"/>
    <col min="6672" max="6672" width="16.7109375" style="2" customWidth="1"/>
    <col min="6673" max="6673" width="22.7109375" style="2" customWidth="1"/>
    <col min="6674" max="6674" width="10.42578125" style="2" bestFit="1" customWidth="1"/>
    <col min="6675" max="6675" width="9.28515625" style="2" bestFit="1" customWidth="1"/>
    <col min="6676" max="6676" width="9.42578125" style="2" bestFit="1" customWidth="1"/>
    <col min="6677" max="6677" width="10.42578125" style="2" bestFit="1" customWidth="1"/>
    <col min="6678" max="6912" width="9.140625" style="2"/>
    <col min="6913" max="6913" width="6" style="2" customWidth="1"/>
    <col min="6914" max="6914" width="40.42578125" style="2" customWidth="1"/>
    <col min="6915" max="6915" width="12" style="2" customWidth="1"/>
    <col min="6916" max="6916" width="15" style="2" customWidth="1"/>
    <col min="6917" max="6917" width="13" style="2" customWidth="1"/>
    <col min="6918" max="6918" width="13.7109375" style="2" customWidth="1"/>
    <col min="6919" max="6919" width="1.7109375" style="2" customWidth="1"/>
    <col min="6920" max="6920" width="15.85546875" style="2" customWidth="1"/>
    <col min="6921" max="6921" width="13.85546875" style="2" customWidth="1"/>
    <col min="6922" max="6922" width="12.5703125" style="2" customWidth="1"/>
    <col min="6923" max="6923" width="16.140625" style="2" customWidth="1"/>
    <col min="6924" max="6924" width="9.140625" style="2"/>
    <col min="6925" max="6925" width="4.42578125" style="2" customWidth="1"/>
    <col min="6926" max="6926" width="10" style="2" customWidth="1"/>
    <col min="6927" max="6927" width="9.140625" style="2"/>
    <col min="6928" max="6928" width="16.7109375" style="2" customWidth="1"/>
    <col min="6929" max="6929" width="22.7109375" style="2" customWidth="1"/>
    <col min="6930" max="6930" width="10.42578125" style="2" bestFit="1" customWidth="1"/>
    <col min="6931" max="6931" width="9.28515625" style="2" bestFit="1" customWidth="1"/>
    <col min="6932" max="6932" width="9.42578125" style="2" bestFit="1" customWidth="1"/>
    <col min="6933" max="6933" width="10.42578125" style="2" bestFit="1" customWidth="1"/>
    <col min="6934" max="7168" width="9.140625" style="2"/>
    <col min="7169" max="7169" width="6" style="2" customWidth="1"/>
    <col min="7170" max="7170" width="40.42578125" style="2" customWidth="1"/>
    <col min="7171" max="7171" width="12" style="2" customWidth="1"/>
    <col min="7172" max="7172" width="15" style="2" customWidth="1"/>
    <col min="7173" max="7173" width="13" style="2" customWidth="1"/>
    <col min="7174" max="7174" width="13.7109375" style="2" customWidth="1"/>
    <col min="7175" max="7175" width="1.7109375" style="2" customWidth="1"/>
    <col min="7176" max="7176" width="15.85546875" style="2" customWidth="1"/>
    <col min="7177" max="7177" width="13.85546875" style="2" customWidth="1"/>
    <col min="7178" max="7178" width="12.5703125" style="2" customWidth="1"/>
    <col min="7179" max="7179" width="16.140625" style="2" customWidth="1"/>
    <col min="7180" max="7180" width="9.140625" style="2"/>
    <col min="7181" max="7181" width="4.42578125" style="2" customWidth="1"/>
    <col min="7182" max="7182" width="10" style="2" customWidth="1"/>
    <col min="7183" max="7183" width="9.140625" style="2"/>
    <col min="7184" max="7184" width="16.7109375" style="2" customWidth="1"/>
    <col min="7185" max="7185" width="22.7109375" style="2" customWidth="1"/>
    <col min="7186" max="7186" width="10.42578125" style="2" bestFit="1" customWidth="1"/>
    <col min="7187" max="7187" width="9.28515625" style="2" bestFit="1" customWidth="1"/>
    <col min="7188" max="7188" width="9.42578125" style="2" bestFit="1" customWidth="1"/>
    <col min="7189" max="7189" width="10.42578125" style="2" bestFit="1" customWidth="1"/>
    <col min="7190" max="7424" width="9.140625" style="2"/>
    <col min="7425" max="7425" width="6" style="2" customWidth="1"/>
    <col min="7426" max="7426" width="40.42578125" style="2" customWidth="1"/>
    <col min="7427" max="7427" width="12" style="2" customWidth="1"/>
    <col min="7428" max="7428" width="15" style="2" customWidth="1"/>
    <col min="7429" max="7429" width="13" style="2" customWidth="1"/>
    <col min="7430" max="7430" width="13.7109375" style="2" customWidth="1"/>
    <col min="7431" max="7431" width="1.7109375" style="2" customWidth="1"/>
    <col min="7432" max="7432" width="15.85546875" style="2" customWidth="1"/>
    <col min="7433" max="7433" width="13.85546875" style="2" customWidth="1"/>
    <col min="7434" max="7434" width="12.5703125" style="2" customWidth="1"/>
    <col min="7435" max="7435" width="16.140625" style="2" customWidth="1"/>
    <col min="7436" max="7436" width="9.140625" style="2"/>
    <col min="7437" max="7437" width="4.42578125" style="2" customWidth="1"/>
    <col min="7438" max="7438" width="10" style="2" customWidth="1"/>
    <col min="7439" max="7439" width="9.140625" style="2"/>
    <col min="7440" max="7440" width="16.7109375" style="2" customWidth="1"/>
    <col min="7441" max="7441" width="22.7109375" style="2" customWidth="1"/>
    <col min="7442" max="7442" width="10.42578125" style="2" bestFit="1" customWidth="1"/>
    <col min="7443" max="7443" width="9.28515625" style="2" bestFit="1" customWidth="1"/>
    <col min="7444" max="7444" width="9.42578125" style="2" bestFit="1" customWidth="1"/>
    <col min="7445" max="7445" width="10.42578125" style="2" bestFit="1" customWidth="1"/>
    <col min="7446" max="7680" width="9.140625" style="2"/>
    <col min="7681" max="7681" width="6" style="2" customWidth="1"/>
    <col min="7682" max="7682" width="40.42578125" style="2" customWidth="1"/>
    <col min="7683" max="7683" width="12" style="2" customWidth="1"/>
    <col min="7684" max="7684" width="15" style="2" customWidth="1"/>
    <col min="7685" max="7685" width="13" style="2" customWidth="1"/>
    <col min="7686" max="7686" width="13.7109375" style="2" customWidth="1"/>
    <col min="7687" max="7687" width="1.7109375" style="2" customWidth="1"/>
    <col min="7688" max="7688" width="15.85546875" style="2" customWidth="1"/>
    <col min="7689" max="7689" width="13.85546875" style="2" customWidth="1"/>
    <col min="7690" max="7690" width="12.5703125" style="2" customWidth="1"/>
    <col min="7691" max="7691" width="16.140625" style="2" customWidth="1"/>
    <col min="7692" max="7692" width="9.140625" style="2"/>
    <col min="7693" max="7693" width="4.42578125" style="2" customWidth="1"/>
    <col min="7694" max="7694" width="10" style="2" customWidth="1"/>
    <col min="7695" max="7695" width="9.140625" style="2"/>
    <col min="7696" max="7696" width="16.7109375" style="2" customWidth="1"/>
    <col min="7697" max="7697" width="22.7109375" style="2" customWidth="1"/>
    <col min="7698" max="7698" width="10.42578125" style="2" bestFit="1" customWidth="1"/>
    <col min="7699" max="7699" width="9.28515625" style="2" bestFit="1" customWidth="1"/>
    <col min="7700" max="7700" width="9.42578125" style="2" bestFit="1" customWidth="1"/>
    <col min="7701" max="7701" width="10.42578125" style="2" bestFit="1" customWidth="1"/>
    <col min="7702" max="7936" width="9.140625" style="2"/>
    <col min="7937" max="7937" width="6" style="2" customWidth="1"/>
    <col min="7938" max="7938" width="40.42578125" style="2" customWidth="1"/>
    <col min="7939" max="7939" width="12" style="2" customWidth="1"/>
    <col min="7940" max="7940" width="15" style="2" customWidth="1"/>
    <col min="7941" max="7941" width="13" style="2" customWidth="1"/>
    <col min="7942" max="7942" width="13.7109375" style="2" customWidth="1"/>
    <col min="7943" max="7943" width="1.7109375" style="2" customWidth="1"/>
    <col min="7944" max="7944" width="15.85546875" style="2" customWidth="1"/>
    <col min="7945" max="7945" width="13.85546875" style="2" customWidth="1"/>
    <col min="7946" max="7946" width="12.5703125" style="2" customWidth="1"/>
    <col min="7947" max="7947" width="16.140625" style="2" customWidth="1"/>
    <col min="7948" max="7948" width="9.140625" style="2"/>
    <col min="7949" max="7949" width="4.42578125" style="2" customWidth="1"/>
    <col min="7950" max="7950" width="10" style="2" customWidth="1"/>
    <col min="7951" max="7951" width="9.140625" style="2"/>
    <col min="7952" max="7952" width="16.7109375" style="2" customWidth="1"/>
    <col min="7953" max="7953" width="22.7109375" style="2" customWidth="1"/>
    <col min="7954" max="7954" width="10.42578125" style="2" bestFit="1" customWidth="1"/>
    <col min="7955" max="7955" width="9.28515625" style="2" bestFit="1" customWidth="1"/>
    <col min="7956" max="7956" width="9.42578125" style="2" bestFit="1" customWidth="1"/>
    <col min="7957" max="7957" width="10.42578125" style="2" bestFit="1" customWidth="1"/>
    <col min="7958" max="8192" width="9.140625" style="2"/>
    <col min="8193" max="8193" width="6" style="2" customWidth="1"/>
    <col min="8194" max="8194" width="40.42578125" style="2" customWidth="1"/>
    <col min="8195" max="8195" width="12" style="2" customWidth="1"/>
    <col min="8196" max="8196" width="15" style="2" customWidth="1"/>
    <col min="8197" max="8197" width="13" style="2" customWidth="1"/>
    <col min="8198" max="8198" width="13.7109375" style="2" customWidth="1"/>
    <col min="8199" max="8199" width="1.7109375" style="2" customWidth="1"/>
    <col min="8200" max="8200" width="15.85546875" style="2" customWidth="1"/>
    <col min="8201" max="8201" width="13.85546875" style="2" customWidth="1"/>
    <col min="8202" max="8202" width="12.5703125" style="2" customWidth="1"/>
    <col min="8203" max="8203" width="16.140625" style="2" customWidth="1"/>
    <col min="8204" max="8204" width="9.140625" style="2"/>
    <col min="8205" max="8205" width="4.42578125" style="2" customWidth="1"/>
    <col min="8206" max="8206" width="10" style="2" customWidth="1"/>
    <col min="8207" max="8207" width="9.140625" style="2"/>
    <col min="8208" max="8208" width="16.7109375" style="2" customWidth="1"/>
    <col min="8209" max="8209" width="22.7109375" style="2" customWidth="1"/>
    <col min="8210" max="8210" width="10.42578125" style="2" bestFit="1" customWidth="1"/>
    <col min="8211" max="8211" width="9.28515625" style="2" bestFit="1" customWidth="1"/>
    <col min="8212" max="8212" width="9.42578125" style="2" bestFit="1" customWidth="1"/>
    <col min="8213" max="8213" width="10.42578125" style="2" bestFit="1" customWidth="1"/>
    <col min="8214" max="8448" width="9.140625" style="2"/>
    <col min="8449" max="8449" width="6" style="2" customWidth="1"/>
    <col min="8450" max="8450" width="40.42578125" style="2" customWidth="1"/>
    <col min="8451" max="8451" width="12" style="2" customWidth="1"/>
    <col min="8452" max="8452" width="15" style="2" customWidth="1"/>
    <col min="8453" max="8453" width="13" style="2" customWidth="1"/>
    <col min="8454" max="8454" width="13.7109375" style="2" customWidth="1"/>
    <col min="8455" max="8455" width="1.7109375" style="2" customWidth="1"/>
    <col min="8456" max="8456" width="15.85546875" style="2" customWidth="1"/>
    <col min="8457" max="8457" width="13.85546875" style="2" customWidth="1"/>
    <col min="8458" max="8458" width="12.5703125" style="2" customWidth="1"/>
    <col min="8459" max="8459" width="16.140625" style="2" customWidth="1"/>
    <col min="8460" max="8460" width="9.140625" style="2"/>
    <col min="8461" max="8461" width="4.42578125" style="2" customWidth="1"/>
    <col min="8462" max="8462" width="10" style="2" customWidth="1"/>
    <col min="8463" max="8463" width="9.140625" style="2"/>
    <col min="8464" max="8464" width="16.7109375" style="2" customWidth="1"/>
    <col min="8465" max="8465" width="22.7109375" style="2" customWidth="1"/>
    <col min="8466" max="8466" width="10.42578125" style="2" bestFit="1" customWidth="1"/>
    <col min="8467" max="8467" width="9.28515625" style="2" bestFit="1" customWidth="1"/>
    <col min="8468" max="8468" width="9.42578125" style="2" bestFit="1" customWidth="1"/>
    <col min="8469" max="8469" width="10.42578125" style="2" bestFit="1" customWidth="1"/>
    <col min="8470" max="8704" width="9.140625" style="2"/>
    <col min="8705" max="8705" width="6" style="2" customWidth="1"/>
    <col min="8706" max="8706" width="40.42578125" style="2" customWidth="1"/>
    <col min="8707" max="8707" width="12" style="2" customWidth="1"/>
    <col min="8708" max="8708" width="15" style="2" customWidth="1"/>
    <col min="8709" max="8709" width="13" style="2" customWidth="1"/>
    <col min="8710" max="8710" width="13.7109375" style="2" customWidth="1"/>
    <col min="8711" max="8711" width="1.7109375" style="2" customWidth="1"/>
    <col min="8712" max="8712" width="15.85546875" style="2" customWidth="1"/>
    <col min="8713" max="8713" width="13.85546875" style="2" customWidth="1"/>
    <col min="8714" max="8714" width="12.5703125" style="2" customWidth="1"/>
    <col min="8715" max="8715" width="16.140625" style="2" customWidth="1"/>
    <col min="8716" max="8716" width="9.140625" style="2"/>
    <col min="8717" max="8717" width="4.42578125" style="2" customWidth="1"/>
    <col min="8718" max="8718" width="10" style="2" customWidth="1"/>
    <col min="8719" max="8719" width="9.140625" style="2"/>
    <col min="8720" max="8720" width="16.7109375" style="2" customWidth="1"/>
    <col min="8721" max="8721" width="22.7109375" style="2" customWidth="1"/>
    <col min="8722" max="8722" width="10.42578125" style="2" bestFit="1" customWidth="1"/>
    <col min="8723" max="8723" width="9.28515625" style="2" bestFit="1" customWidth="1"/>
    <col min="8724" max="8724" width="9.42578125" style="2" bestFit="1" customWidth="1"/>
    <col min="8725" max="8725" width="10.42578125" style="2" bestFit="1" customWidth="1"/>
    <col min="8726" max="8960" width="9.140625" style="2"/>
    <col min="8961" max="8961" width="6" style="2" customWidth="1"/>
    <col min="8962" max="8962" width="40.42578125" style="2" customWidth="1"/>
    <col min="8963" max="8963" width="12" style="2" customWidth="1"/>
    <col min="8964" max="8964" width="15" style="2" customWidth="1"/>
    <col min="8965" max="8965" width="13" style="2" customWidth="1"/>
    <col min="8966" max="8966" width="13.7109375" style="2" customWidth="1"/>
    <col min="8967" max="8967" width="1.7109375" style="2" customWidth="1"/>
    <col min="8968" max="8968" width="15.85546875" style="2" customWidth="1"/>
    <col min="8969" max="8969" width="13.85546875" style="2" customWidth="1"/>
    <col min="8970" max="8970" width="12.5703125" style="2" customWidth="1"/>
    <col min="8971" max="8971" width="16.140625" style="2" customWidth="1"/>
    <col min="8972" max="8972" width="9.140625" style="2"/>
    <col min="8973" max="8973" width="4.42578125" style="2" customWidth="1"/>
    <col min="8974" max="8974" width="10" style="2" customWidth="1"/>
    <col min="8975" max="8975" width="9.140625" style="2"/>
    <col min="8976" max="8976" width="16.7109375" style="2" customWidth="1"/>
    <col min="8977" max="8977" width="22.7109375" style="2" customWidth="1"/>
    <col min="8978" max="8978" width="10.42578125" style="2" bestFit="1" customWidth="1"/>
    <col min="8979" max="8979" width="9.28515625" style="2" bestFit="1" customWidth="1"/>
    <col min="8980" max="8980" width="9.42578125" style="2" bestFit="1" customWidth="1"/>
    <col min="8981" max="8981" width="10.42578125" style="2" bestFit="1" customWidth="1"/>
    <col min="8982" max="9216" width="9.140625" style="2"/>
    <col min="9217" max="9217" width="6" style="2" customWidth="1"/>
    <col min="9218" max="9218" width="40.42578125" style="2" customWidth="1"/>
    <col min="9219" max="9219" width="12" style="2" customWidth="1"/>
    <col min="9220" max="9220" width="15" style="2" customWidth="1"/>
    <col min="9221" max="9221" width="13" style="2" customWidth="1"/>
    <col min="9222" max="9222" width="13.7109375" style="2" customWidth="1"/>
    <col min="9223" max="9223" width="1.7109375" style="2" customWidth="1"/>
    <col min="9224" max="9224" width="15.85546875" style="2" customWidth="1"/>
    <col min="9225" max="9225" width="13.85546875" style="2" customWidth="1"/>
    <col min="9226" max="9226" width="12.5703125" style="2" customWidth="1"/>
    <col min="9227" max="9227" width="16.140625" style="2" customWidth="1"/>
    <col min="9228" max="9228" width="9.140625" style="2"/>
    <col min="9229" max="9229" width="4.42578125" style="2" customWidth="1"/>
    <col min="9230" max="9230" width="10" style="2" customWidth="1"/>
    <col min="9231" max="9231" width="9.140625" style="2"/>
    <col min="9232" max="9232" width="16.7109375" style="2" customWidth="1"/>
    <col min="9233" max="9233" width="22.7109375" style="2" customWidth="1"/>
    <col min="9234" max="9234" width="10.42578125" style="2" bestFit="1" customWidth="1"/>
    <col min="9235" max="9235" width="9.28515625" style="2" bestFit="1" customWidth="1"/>
    <col min="9236" max="9236" width="9.42578125" style="2" bestFit="1" customWidth="1"/>
    <col min="9237" max="9237" width="10.42578125" style="2" bestFit="1" customWidth="1"/>
    <col min="9238" max="9472" width="9.140625" style="2"/>
    <col min="9473" max="9473" width="6" style="2" customWidth="1"/>
    <col min="9474" max="9474" width="40.42578125" style="2" customWidth="1"/>
    <col min="9475" max="9475" width="12" style="2" customWidth="1"/>
    <col min="9476" max="9476" width="15" style="2" customWidth="1"/>
    <col min="9477" max="9477" width="13" style="2" customWidth="1"/>
    <col min="9478" max="9478" width="13.7109375" style="2" customWidth="1"/>
    <col min="9479" max="9479" width="1.7109375" style="2" customWidth="1"/>
    <col min="9480" max="9480" width="15.85546875" style="2" customWidth="1"/>
    <col min="9481" max="9481" width="13.85546875" style="2" customWidth="1"/>
    <col min="9482" max="9482" width="12.5703125" style="2" customWidth="1"/>
    <col min="9483" max="9483" width="16.140625" style="2" customWidth="1"/>
    <col min="9484" max="9484" width="9.140625" style="2"/>
    <col min="9485" max="9485" width="4.42578125" style="2" customWidth="1"/>
    <col min="9486" max="9486" width="10" style="2" customWidth="1"/>
    <col min="9487" max="9487" width="9.140625" style="2"/>
    <col min="9488" max="9488" width="16.7109375" style="2" customWidth="1"/>
    <col min="9489" max="9489" width="22.7109375" style="2" customWidth="1"/>
    <col min="9490" max="9490" width="10.42578125" style="2" bestFit="1" customWidth="1"/>
    <col min="9491" max="9491" width="9.28515625" style="2" bestFit="1" customWidth="1"/>
    <col min="9492" max="9492" width="9.42578125" style="2" bestFit="1" customWidth="1"/>
    <col min="9493" max="9493" width="10.42578125" style="2" bestFit="1" customWidth="1"/>
    <col min="9494" max="9728" width="9.140625" style="2"/>
    <col min="9729" max="9729" width="6" style="2" customWidth="1"/>
    <col min="9730" max="9730" width="40.42578125" style="2" customWidth="1"/>
    <col min="9731" max="9731" width="12" style="2" customWidth="1"/>
    <col min="9732" max="9732" width="15" style="2" customWidth="1"/>
    <col min="9733" max="9733" width="13" style="2" customWidth="1"/>
    <col min="9734" max="9734" width="13.7109375" style="2" customWidth="1"/>
    <col min="9735" max="9735" width="1.7109375" style="2" customWidth="1"/>
    <col min="9736" max="9736" width="15.85546875" style="2" customWidth="1"/>
    <col min="9737" max="9737" width="13.85546875" style="2" customWidth="1"/>
    <col min="9738" max="9738" width="12.5703125" style="2" customWidth="1"/>
    <col min="9739" max="9739" width="16.140625" style="2" customWidth="1"/>
    <col min="9740" max="9740" width="9.140625" style="2"/>
    <col min="9741" max="9741" width="4.42578125" style="2" customWidth="1"/>
    <col min="9742" max="9742" width="10" style="2" customWidth="1"/>
    <col min="9743" max="9743" width="9.140625" style="2"/>
    <col min="9744" max="9744" width="16.7109375" style="2" customWidth="1"/>
    <col min="9745" max="9745" width="22.7109375" style="2" customWidth="1"/>
    <col min="9746" max="9746" width="10.42578125" style="2" bestFit="1" customWidth="1"/>
    <col min="9747" max="9747" width="9.28515625" style="2" bestFit="1" customWidth="1"/>
    <col min="9748" max="9748" width="9.42578125" style="2" bestFit="1" customWidth="1"/>
    <col min="9749" max="9749" width="10.42578125" style="2" bestFit="1" customWidth="1"/>
    <col min="9750" max="9984" width="9.140625" style="2"/>
    <col min="9985" max="9985" width="6" style="2" customWidth="1"/>
    <col min="9986" max="9986" width="40.42578125" style="2" customWidth="1"/>
    <col min="9987" max="9987" width="12" style="2" customWidth="1"/>
    <col min="9988" max="9988" width="15" style="2" customWidth="1"/>
    <col min="9989" max="9989" width="13" style="2" customWidth="1"/>
    <col min="9990" max="9990" width="13.7109375" style="2" customWidth="1"/>
    <col min="9991" max="9991" width="1.7109375" style="2" customWidth="1"/>
    <col min="9992" max="9992" width="15.85546875" style="2" customWidth="1"/>
    <col min="9993" max="9993" width="13.85546875" style="2" customWidth="1"/>
    <col min="9994" max="9994" width="12.5703125" style="2" customWidth="1"/>
    <col min="9995" max="9995" width="16.140625" style="2" customWidth="1"/>
    <col min="9996" max="9996" width="9.140625" style="2"/>
    <col min="9997" max="9997" width="4.42578125" style="2" customWidth="1"/>
    <col min="9998" max="9998" width="10" style="2" customWidth="1"/>
    <col min="9999" max="9999" width="9.140625" style="2"/>
    <col min="10000" max="10000" width="16.7109375" style="2" customWidth="1"/>
    <col min="10001" max="10001" width="22.7109375" style="2" customWidth="1"/>
    <col min="10002" max="10002" width="10.42578125" style="2" bestFit="1" customWidth="1"/>
    <col min="10003" max="10003" width="9.28515625" style="2" bestFit="1" customWidth="1"/>
    <col min="10004" max="10004" width="9.42578125" style="2" bestFit="1" customWidth="1"/>
    <col min="10005" max="10005" width="10.42578125" style="2" bestFit="1" customWidth="1"/>
    <col min="10006" max="10240" width="9.140625" style="2"/>
    <col min="10241" max="10241" width="6" style="2" customWidth="1"/>
    <col min="10242" max="10242" width="40.42578125" style="2" customWidth="1"/>
    <col min="10243" max="10243" width="12" style="2" customWidth="1"/>
    <col min="10244" max="10244" width="15" style="2" customWidth="1"/>
    <col min="10245" max="10245" width="13" style="2" customWidth="1"/>
    <col min="10246" max="10246" width="13.7109375" style="2" customWidth="1"/>
    <col min="10247" max="10247" width="1.7109375" style="2" customWidth="1"/>
    <col min="10248" max="10248" width="15.85546875" style="2" customWidth="1"/>
    <col min="10249" max="10249" width="13.85546875" style="2" customWidth="1"/>
    <col min="10250" max="10250" width="12.5703125" style="2" customWidth="1"/>
    <col min="10251" max="10251" width="16.140625" style="2" customWidth="1"/>
    <col min="10252" max="10252" width="9.140625" style="2"/>
    <col min="10253" max="10253" width="4.42578125" style="2" customWidth="1"/>
    <col min="10254" max="10254" width="10" style="2" customWidth="1"/>
    <col min="10255" max="10255" width="9.140625" style="2"/>
    <col min="10256" max="10256" width="16.7109375" style="2" customWidth="1"/>
    <col min="10257" max="10257" width="22.7109375" style="2" customWidth="1"/>
    <col min="10258" max="10258" width="10.42578125" style="2" bestFit="1" customWidth="1"/>
    <col min="10259" max="10259" width="9.28515625" style="2" bestFit="1" customWidth="1"/>
    <col min="10260" max="10260" width="9.42578125" style="2" bestFit="1" customWidth="1"/>
    <col min="10261" max="10261" width="10.42578125" style="2" bestFit="1" customWidth="1"/>
    <col min="10262" max="10496" width="9.140625" style="2"/>
    <col min="10497" max="10497" width="6" style="2" customWidth="1"/>
    <col min="10498" max="10498" width="40.42578125" style="2" customWidth="1"/>
    <col min="10499" max="10499" width="12" style="2" customWidth="1"/>
    <col min="10500" max="10500" width="15" style="2" customWidth="1"/>
    <col min="10501" max="10501" width="13" style="2" customWidth="1"/>
    <col min="10502" max="10502" width="13.7109375" style="2" customWidth="1"/>
    <col min="10503" max="10503" width="1.7109375" style="2" customWidth="1"/>
    <col min="10504" max="10504" width="15.85546875" style="2" customWidth="1"/>
    <col min="10505" max="10505" width="13.85546875" style="2" customWidth="1"/>
    <col min="10506" max="10506" width="12.5703125" style="2" customWidth="1"/>
    <col min="10507" max="10507" width="16.140625" style="2" customWidth="1"/>
    <col min="10508" max="10508" width="9.140625" style="2"/>
    <col min="10509" max="10509" width="4.42578125" style="2" customWidth="1"/>
    <col min="10510" max="10510" width="10" style="2" customWidth="1"/>
    <col min="10511" max="10511" width="9.140625" style="2"/>
    <col min="10512" max="10512" width="16.7109375" style="2" customWidth="1"/>
    <col min="10513" max="10513" width="22.7109375" style="2" customWidth="1"/>
    <col min="10514" max="10514" width="10.42578125" style="2" bestFit="1" customWidth="1"/>
    <col min="10515" max="10515" width="9.28515625" style="2" bestFit="1" customWidth="1"/>
    <col min="10516" max="10516" width="9.42578125" style="2" bestFit="1" customWidth="1"/>
    <col min="10517" max="10517" width="10.42578125" style="2" bestFit="1" customWidth="1"/>
    <col min="10518" max="10752" width="9.140625" style="2"/>
    <col min="10753" max="10753" width="6" style="2" customWidth="1"/>
    <col min="10754" max="10754" width="40.42578125" style="2" customWidth="1"/>
    <col min="10755" max="10755" width="12" style="2" customWidth="1"/>
    <col min="10756" max="10756" width="15" style="2" customWidth="1"/>
    <col min="10757" max="10757" width="13" style="2" customWidth="1"/>
    <col min="10758" max="10758" width="13.7109375" style="2" customWidth="1"/>
    <col min="10759" max="10759" width="1.7109375" style="2" customWidth="1"/>
    <col min="10760" max="10760" width="15.85546875" style="2" customWidth="1"/>
    <col min="10761" max="10761" width="13.85546875" style="2" customWidth="1"/>
    <col min="10762" max="10762" width="12.5703125" style="2" customWidth="1"/>
    <col min="10763" max="10763" width="16.140625" style="2" customWidth="1"/>
    <col min="10764" max="10764" width="9.140625" style="2"/>
    <col min="10765" max="10765" width="4.42578125" style="2" customWidth="1"/>
    <col min="10766" max="10766" width="10" style="2" customWidth="1"/>
    <col min="10767" max="10767" width="9.140625" style="2"/>
    <col min="10768" max="10768" width="16.7109375" style="2" customWidth="1"/>
    <col min="10769" max="10769" width="22.7109375" style="2" customWidth="1"/>
    <col min="10770" max="10770" width="10.42578125" style="2" bestFit="1" customWidth="1"/>
    <col min="10771" max="10771" width="9.28515625" style="2" bestFit="1" customWidth="1"/>
    <col min="10772" max="10772" width="9.42578125" style="2" bestFit="1" customWidth="1"/>
    <col min="10773" max="10773" width="10.42578125" style="2" bestFit="1" customWidth="1"/>
    <col min="10774" max="11008" width="9.140625" style="2"/>
    <col min="11009" max="11009" width="6" style="2" customWidth="1"/>
    <col min="11010" max="11010" width="40.42578125" style="2" customWidth="1"/>
    <col min="11011" max="11011" width="12" style="2" customWidth="1"/>
    <col min="11012" max="11012" width="15" style="2" customWidth="1"/>
    <col min="11013" max="11013" width="13" style="2" customWidth="1"/>
    <col min="11014" max="11014" width="13.7109375" style="2" customWidth="1"/>
    <col min="11015" max="11015" width="1.7109375" style="2" customWidth="1"/>
    <col min="11016" max="11016" width="15.85546875" style="2" customWidth="1"/>
    <col min="11017" max="11017" width="13.85546875" style="2" customWidth="1"/>
    <col min="11018" max="11018" width="12.5703125" style="2" customWidth="1"/>
    <col min="11019" max="11019" width="16.140625" style="2" customWidth="1"/>
    <col min="11020" max="11020" width="9.140625" style="2"/>
    <col min="11021" max="11021" width="4.42578125" style="2" customWidth="1"/>
    <col min="11022" max="11022" width="10" style="2" customWidth="1"/>
    <col min="11023" max="11023" width="9.140625" style="2"/>
    <col min="11024" max="11024" width="16.7109375" style="2" customWidth="1"/>
    <col min="11025" max="11025" width="22.7109375" style="2" customWidth="1"/>
    <col min="11026" max="11026" width="10.42578125" style="2" bestFit="1" customWidth="1"/>
    <col min="11027" max="11027" width="9.28515625" style="2" bestFit="1" customWidth="1"/>
    <col min="11028" max="11028" width="9.42578125" style="2" bestFit="1" customWidth="1"/>
    <col min="11029" max="11029" width="10.42578125" style="2" bestFit="1" customWidth="1"/>
    <col min="11030" max="11264" width="9.140625" style="2"/>
    <col min="11265" max="11265" width="6" style="2" customWidth="1"/>
    <col min="11266" max="11266" width="40.42578125" style="2" customWidth="1"/>
    <col min="11267" max="11267" width="12" style="2" customWidth="1"/>
    <col min="11268" max="11268" width="15" style="2" customWidth="1"/>
    <col min="11269" max="11269" width="13" style="2" customWidth="1"/>
    <col min="11270" max="11270" width="13.7109375" style="2" customWidth="1"/>
    <col min="11271" max="11271" width="1.7109375" style="2" customWidth="1"/>
    <col min="11272" max="11272" width="15.85546875" style="2" customWidth="1"/>
    <col min="11273" max="11273" width="13.85546875" style="2" customWidth="1"/>
    <col min="11274" max="11274" width="12.5703125" style="2" customWidth="1"/>
    <col min="11275" max="11275" width="16.140625" style="2" customWidth="1"/>
    <col min="11276" max="11276" width="9.140625" style="2"/>
    <col min="11277" max="11277" width="4.42578125" style="2" customWidth="1"/>
    <col min="11278" max="11278" width="10" style="2" customWidth="1"/>
    <col min="11279" max="11279" width="9.140625" style="2"/>
    <col min="11280" max="11280" width="16.7109375" style="2" customWidth="1"/>
    <col min="11281" max="11281" width="22.7109375" style="2" customWidth="1"/>
    <col min="11282" max="11282" width="10.42578125" style="2" bestFit="1" customWidth="1"/>
    <col min="11283" max="11283" width="9.28515625" style="2" bestFit="1" customWidth="1"/>
    <col min="11284" max="11284" width="9.42578125" style="2" bestFit="1" customWidth="1"/>
    <col min="11285" max="11285" width="10.42578125" style="2" bestFit="1" customWidth="1"/>
    <col min="11286" max="11520" width="9.140625" style="2"/>
    <col min="11521" max="11521" width="6" style="2" customWidth="1"/>
    <col min="11522" max="11522" width="40.42578125" style="2" customWidth="1"/>
    <col min="11523" max="11523" width="12" style="2" customWidth="1"/>
    <col min="11524" max="11524" width="15" style="2" customWidth="1"/>
    <col min="11525" max="11525" width="13" style="2" customWidth="1"/>
    <col min="11526" max="11526" width="13.7109375" style="2" customWidth="1"/>
    <col min="11527" max="11527" width="1.7109375" style="2" customWidth="1"/>
    <col min="11528" max="11528" width="15.85546875" style="2" customWidth="1"/>
    <col min="11529" max="11529" width="13.85546875" style="2" customWidth="1"/>
    <col min="11530" max="11530" width="12.5703125" style="2" customWidth="1"/>
    <col min="11531" max="11531" width="16.140625" style="2" customWidth="1"/>
    <col min="11532" max="11532" width="9.140625" style="2"/>
    <col min="11533" max="11533" width="4.42578125" style="2" customWidth="1"/>
    <col min="11534" max="11534" width="10" style="2" customWidth="1"/>
    <col min="11535" max="11535" width="9.140625" style="2"/>
    <col min="11536" max="11536" width="16.7109375" style="2" customWidth="1"/>
    <col min="11537" max="11537" width="22.7109375" style="2" customWidth="1"/>
    <col min="11538" max="11538" width="10.42578125" style="2" bestFit="1" customWidth="1"/>
    <col min="11539" max="11539" width="9.28515625" style="2" bestFit="1" customWidth="1"/>
    <col min="11540" max="11540" width="9.42578125" style="2" bestFit="1" customWidth="1"/>
    <col min="11541" max="11541" width="10.42578125" style="2" bestFit="1" customWidth="1"/>
    <col min="11542" max="11776" width="9.140625" style="2"/>
    <col min="11777" max="11777" width="6" style="2" customWidth="1"/>
    <col min="11778" max="11778" width="40.42578125" style="2" customWidth="1"/>
    <col min="11779" max="11779" width="12" style="2" customWidth="1"/>
    <col min="11780" max="11780" width="15" style="2" customWidth="1"/>
    <col min="11781" max="11781" width="13" style="2" customWidth="1"/>
    <col min="11782" max="11782" width="13.7109375" style="2" customWidth="1"/>
    <col min="11783" max="11783" width="1.7109375" style="2" customWidth="1"/>
    <col min="11784" max="11784" width="15.85546875" style="2" customWidth="1"/>
    <col min="11785" max="11785" width="13.85546875" style="2" customWidth="1"/>
    <col min="11786" max="11786" width="12.5703125" style="2" customWidth="1"/>
    <col min="11787" max="11787" width="16.140625" style="2" customWidth="1"/>
    <col min="11788" max="11788" width="9.140625" style="2"/>
    <col min="11789" max="11789" width="4.42578125" style="2" customWidth="1"/>
    <col min="11790" max="11790" width="10" style="2" customWidth="1"/>
    <col min="11791" max="11791" width="9.140625" style="2"/>
    <col min="11792" max="11792" width="16.7109375" style="2" customWidth="1"/>
    <col min="11793" max="11793" width="22.7109375" style="2" customWidth="1"/>
    <col min="11794" max="11794" width="10.42578125" style="2" bestFit="1" customWidth="1"/>
    <col min="11795" max="11795" width="9.28515625" style="2" bestFit="1" customWidth="1"/>
    <col min="11796" max="11796" width="9.42578125" style="2" bestFit="1" customWidth="1"/>
    <col min="11797" max="11797" width="10.42578125" style="2" bestFit="1" customWidth="1"/>
    <col min="11798" max="12032" width="9.140625" style="2"/>
    <col min="12033" max="12033" width="6" style="2" customWidth="1"/>
    <col min="12034" max="12034" width="40.42578125" style="2" customWidth="1"/>
    <col min="12035" max="12035" width="12" style="2" customWidth="1"/>
    <col min="12036" max="12036" width="15" style="2" customWidth="1"/>
    <col min="12037" max="12037" width="13" style="2" customWidth="1"/>
    <col min="12038" max="12038" width="13.7109375" style="2" customWidth="1"/>
    <col min="12039" max="12039" width="1.7109375" style="2" customWidth="1"/>
    <col min="12040" max="12040" width="15.85546875" style="2" customWidth="1"/>
    <col min="12041" max="12041" width="13.85546875" style="2" customWidth="1"/>
    <col min="12042" max="12042" width="12.5703125" style="2" customWidth="1"/>
    <col min="12043" max="12043" width="16.140625" style="2" customWidth="1"/>
    <col min="12044" max="12044" width="9.140625" style="2"/>
    <col min="12045" max="12045" width="4.42578125" style="2" customWidth="1"/>
    <col min="12046" max="12046" width="10" style="2" customWidth="1"/>
    <col min="12047" max="12047" width="9.140625" style="2"/>
    <col min="12048" max="12048" width="16.7109375" style="2" customWidth="1"/>
    <col min="12049" max="12049" width="22.7109375" style="2" customWidth="1"/>
    <col min="12050" max="12050" width="10.42578125" style="2" bestFit="1" customWidth="1"/>
    <col min="12051" max="12051" width="9.28515625" style="2" bestFit="1" customWidth="1"/>
    <col min="12052" max="12052" width="9.42578125" style="2" bestFit="1" customWidth="1"/>
    <col min="12053" max="12053" width="10.42578125" style="2" bestFit="1" customWidth="1"/>
    <col min="12054" max="12288" width="9.140625" style="2"/>
    <col min="12289" max="12289" width="6" style="2" customWidth="1"/>
    <col min="12290" max="12290" width="40.42578125" style="2" customWidth="1"/>
    <col min="12291" max="12291" width="12" style="2" customWidth="1"/>
    <col min="12292" max="12292" width="15" style="2" customWidth="1"/>
    <col min="12293" max="12293" width="13" style="2" customWidth="1"/>
    <col min="12294" max="12294" width="13.7109375" style="2" customWidth="1"/>
    <col min="12295" max="12295" width="1.7109375" style="2" customWidth="1"/>
    <col min="12296" max="12296" width="15.85546875" style="2" customWidth="1"/>
    <col min="12297" max="12297" width="13.85546875" style="2" customWidth="1"/>
    <col min="12298" max="12298" width="12.5703125" style="2" customWidth="1"/>
    <col min="12299" max="12299" width="16.140625" style="2" customWidth="1"/>
    <col min="12300" max="12300" width="9.140625" style="2"/>
    <col min="12301" max="12301" width="4.42578125" style="2" customWidth="1"/>
    <col min="12302" max="12302" width="10" style="2" customWidth="1"/>
    <col min="12303" max="12303" width="9.140625" style="2"/>
    <col min="12304" max="12304" width="16.7109375" style="2" customWidth="1"/>
    <col min="12305" max="12305" width="22.7109375" style="2" customWidth="1"/>
    <col min="12306" max="12306" width="10.42578125" style="2" bestFit="1" customWidth="1"/>
    <col min="12307" max="12307" width="9.28515625" style="2" bestFit="1" customWidth="1"/>
    <col min="12308" max="12308" width="9.42578125" style="2" bestFit="1" customWidth="1"/>
    <col min="12309" max="12309" width="10.42578125" style="2" bestFit="1" customWidth="1"/>
    <col min="12310" max="12544" width="9.140625" style="2"/>
    <col min="12545" max="12545" width="6" style="2" customWidth="1"/>
    <col min="12546" max="12546" width="40.42578125" style="2" customWidth="1"/>
    <col min="12547" max="12547" width="12" style="2" customWidth="1"/>
    <col min="12548" max="12548" width="15" style="2" customWidth="1"/>
    <col min="12549" max="12549" width="13" style="2" customWidth="1"/>
    <col min="12550" max="12550" width="13.7109375" style="2" customWidth="1"/>
    <col min="12551" max="12551" width="1.7109375" style="2" customWidth="1"/>
    <col min="12552" max="12552" width="15.85546875" style="2" customWidth="1"/>
    <col min="12553" max="12553" width="13.85546875" style="2" customWidth="1"/>
    <col min="12554" max="12554" width="12.5703125" style="2" customWidth="1"/>
    <col min="12555" max="12555" width="16.140625" style="2" customWidth="1"/>
    <col min="12556" max="12556" width="9.140625" style="2"/>
    <col min="12557" max="12557" width="4.42578125" style="2" customWidth="1"/>
    <col min="12558" max="12558" width="10" style="2" customWidth="1"/>
    <col min="12559" max="12559" width="9.140625" style="2"/>
    <col min="12560" max="12560" width="16.7109375" style="2" customWidth="1"/>
    <col min="12561" max="12561" width="22.7109375" style="2" customWidth="1"/>
    <col min="12562" max="12562" width="10.42578125" style="2" bestFit="1" customWidth="1"/>
    <col min="12563" max="12563" width="9.28515625" style="2" bestFit="1" customWidth="1"/>
    <col min="12564" max="12564" width="9.42578125" style="2" bestFit="1" customWidth="1"/>
    <col min="12565" max="12565" width="10.42578125" style="2" bestFit="1" customWidth="1"/>
    <col min="12566" max="12800" width="9.140625" style="2"/>
    <col min="12801" max="12801" width="6" style="2" customWidth="1"/>
    <col min="12802" max="12802" width="40.42578125" style="2" customWidth="1"/>
    <col min="12803" max="12803" width="12" style="2" customWidth="1"/>
    <col min="12804" max="12804" width="15" style="2" customWidth="1"/>
    <col min="12805" max="12805" width="13" style="2" customWidth="1"/>
    <col min="12806" max="12806" width="13.7109375" style="2" customWidth="1"/>
    <col min="12807" max="12807" width="1.7109375" style="2" customWidth="1"/>
    <col min="12808" max="12808" width="15.85546875" style="2" customWidth="1"/>
    <col min="12809" max="12809" width="13.85546875" style="2" customWidth="1"/>
    <col min="12810" max="12810" width="12.5703125" style="2" customWidth="1"/>
    <col min="12811" max="12811" width="16.140625" style="2" customWidth="1"/>
    <col min="12812" max="12812" width="9.140625" style="2"/>
    <col min="12813" max="12813" width="4.42578125" style="2" customWidth="1"/>
    <col min="12814" max="12814" width="10" style="2" customWidth="1"/>
    <col min="12815" max="12815" width="9.140625" style="2"/>
    <col min="12816" max="12816" width="16.7109375" style="2" customWidth="1"/>
    <col min="12817" max="12817" width="22.7109375" style="2" customWidth="1"/>
    <col min="12818" max="12818" width="10.42578125" style="2" bestFit="1" customWidth="1"/>
    <col min="12819" max="12819" width="9.28515625" style="2" bestFit="1" customWidth="1"/>
    <col min="12820" max="12820" width="9.42578125" style="2" bestFit="1" customWidth="1"/>
    <col min="12821" max="12821" width="10.42578125" style="2" bestFit="1" customWidth="1"/>
    <col min="12822" max="13056" width="9.140625" style="2"/>
    <col min="13057" max="13057" width="6" style="2" customWidth="1"/>
    <col min="13058" max="13058" width="40.42578125" style="2" customWidth="1"/>
    <col min="13059" max="13059" width="12" style="2" customWidth="1"/>
    <col min="13060" max="13060" width="15" style="2" customWidth="1"/>
    <col min="13061" max="13061" width="13" style="2" customWidth="1"/>
    <col min="13062" max="13062" width="13.7109375" style="2" customWidth="1"/>
    <col min="13063" max="13063" width="1.7109375" style="2" customWidth="1"/>
    <col min="13064" max="13064" width="15.85546875" style="2" customWidth="1"/>
    <col min="13065" max="13065" width="13.85546875" style="2" customWidth="1"/>
    <col min="13066" max="13066" width="12.5703125" style="2" customWidth="1"/>
    <col min="13067" max="13067" width="16.140625" style="2" customWidth="1"/>
    <col min="13068" max="13068" width="9.140625" style="2"/>
    <col min="13069" max="13069" width="4.42578125" style="2" customWidth="1"/>
    <col min="13070" max="13070" width="10" style="2" customWidth="1"/>
    <col min="13071" max="13071" width="9.140625" style="2"/>
    <col min="13072" max="13072" width="16.7109375" style="2" customWidth="1"/>
    <col min="13073" max="13073" width="22.7109375" style="2" customWidth="1"/>
    <col min="13074" max="13074" width="10.42578125" style="2" bestFit="1" customWidth="1"/>
    <col min="13075" max="13075" width="9.28515625" style="2" bestFit="1" customWidth="1"/>
    <col min="13076" max="13076" width="9.42578125" style="2" bestFit="1" customWidth="1"/>
    <col min="13077" max="13077" width="10.42578125" style="2" bestFit="1" customWidth="1"/>
    <col min="13078" max="13312" width="9.140625" style="2"/>
    <col min="13313" max="13313" width="6" style="2" customWidth="1"/>
    <col min="13314" max="13314" width="40.42578125" style="2" customWidth="1"/>
    <col min="13315" max="13315" width="12" style="2" customWidth="1"/>
    <col min="13316" max="13316" width="15" style="2" customWidth="1"/>
    <col min="13317" max="13317" width="13" style="2" customWidth="1"/>
    <col min="13318" max="13318" width="13.7109375" style="2" customWidth="1"/>
    <col min="13319" max="13319" width="1.7109375" style="2" customWidth="1"/>
    <col min="13320" max="13320" width="15.85546875" style="2" customWidth="1"/>
    <col min="13321" max="13321" width="13.85546875" style="2" customWidth="1"/>
    <col min="13322" max="13322" width="12.5703125" style="2" customWidth="1"/>
    <col min="13323" max="13323" width="16.140625" style="2" customWidth="1"/>
    <col min="13324" max="13324" width="9.140625" style="2"/>
    <col min="13325" max="13325" width="4.42578125" style="2" customWidth="1"/>
    <col min="13326" max="13326" width="10" style="2" customWidth="1"/>
    <col min="13327" max="13327" width="9.140625" style="2"/>
    <col min="13328" max="13328" width="16.7109375" style="2" customWidth="1"/>
    <col min="13329" max="13329" width="22.7109375" style="2" customWidth="1"/>
    <col min="13330" max="13330" width="10.42578125" style="2" bestFit="1" customWidth="1"/>
    <col min="13331" max="13331" width="9.28515625" style="2" bestFit="1" customWidth="1"/>
    <col min="13332" max="13332" width="9.42578125" style="2" bestFit="1" customWidth="1"/>
    <col min="13333" max="13333" width="10.42578125" style="2" bestFit="1" customWidth="1"/>
    <col min="13334" max="13568" width="9.140625" style="2"/>
    <col min="13569" max="13569" width="6" style="2" customWidth="1"/>
    <col min="13570" max="13570" width="40.42578125" style="2" customWidth="1"/>
    <col min="13571" max="13571" width="12" style="2" customWidth="1"/>
    <col min="13572" max="13572" width="15" style="2" customWidth="1"/>
    <col min="13573" max="13573" width="13" style="2" customWidth="1"/>
    <col min="13574" max="13574" width="13.7109375" style="2" customWidth="1"/>
    <col min="13575" max="13575" width="1.7109375" style="2" customWidth="1"/>
    <col min="13576" max="13576" width="15.85546875" style="2" customWidth="1"/>
    <col min="13577" max="13577" width="13.85546875" style="2" customWidth="1"/>
    <col min="13578" max="13578" width="12.5703125" style="2" customWidth="1"/>
    <col min="13579" max="13579" width="16.140625" style="2" customWidth="1"/>
    <col min="13580" max="13580" width="9.140625" style="2"/>
    <col min="13581" max="13581" width="4.42578125" style="2" customWidth="1"/>
    <col min="13582" max="13582" width="10" style="2" customWidth="1"/>
    <col min="13583" max="13583" width="9.140625" style="2"/>
    <col min="13584" max="13584" width="16.7109375" style="2" customWidth="1"/>
    <col min="13585" max="13585" width="22.7109375" style="2" customWidth="1"/>
    <col min="13586" max="13586" width="10.42578125" style="2" bestFit="1" customWidth="1"/>
    <col min="13587" max="13587" width="9.28515625" style="2" bestFit="1" customWidth="1"/>
    <col min="13588" max="13588" width="9.42578125" style="2" bestFit="1" customWidth="1"/>
    <col min="13589" max="13589" width="10.42578125" style="2" bestFit="1" customWidth="1"/>
    <col min="13590" max="13824" width="9.140625" style="2"/>
    <col min="13825" max="13825" width="6" style="2" customWidth="1"/>
    <col min="13826" max="13826" width="40.42578125" style="2" customWidth="1"/>
    <col min="13827" max="13827" width="12" style="2" customWidth="1"/>
    <col min="13828" max="13828" width="15" style="2" customWidth="1"/>
    <col min="13829" max="13829" width="13" style="2" customWidth="1"/>
    <col min="13830" max="13830" width="13.7109375" style="2" customWidth="1"/>
    <col min="13831" max="13831" width="1.7109375" style="2" customWidth="1"/>
    <col min="13832" max="13832" width="15.85546875" style="2" customWidth="1"/>
    <col min="13833" max="13833" width="13.85546875" style="2" customWidth="1"/>
    <col min="13834" max="13834" width="12.5703125" style="2" customWidth="1"/>
    <col min="13835" max="13835" width="16.140625" style="2" customWidth="1"/>
    <col min="13836" max="13836" width="9.140625" style="2"/>
    <col min="13837" max="13837" width="4.42578125" style="2" customWidth="1"/>
    <col min="13838" max="13838" width="10" style="2" customWidth="1"/>
    <col min="13839" max="13839" width="9.140625" style="2"/>
    <col min="13840" max="13840" width="16.7109375" style="2" customWidth="1"/>
    <col min="13841" max="13841" width="22.7109375" style="2" customWidth="1"/>
    <col min="13842" max="13842" width="10.42578125" style="2" bestFit="1" customWidth="1"/>
    <col min="13843" max="13843" width="9.28515625" style="2" bestFit="1" customWidth="1"/>
    <col min="13844" max="13844" width="9.42578125" style="2" bestFit="1" customWidth="1"/>
    <col min="13845" max="13845" width="10.42578125" style="2" bestFit="1" customWidth="1"/>
    <col min="13846" max="14080" width="9.140625" style="2"/>
    <col min="14081" max="14081" width="6" style="2" customWidth="1"/>
    <col min="14082" max="14082" width="40.42578125" style="2" customWidth="1"/>
    <col min="14083" max="14083" width="12" style="2" customWidth="1"/>
    <col min="14084" max="14084" width="15" style="2" customWidth="1"/>
    <col min="14085" max="14085" width="13" style="2" customWidth="1"/>
    <col min="14086" max="14086" width="13.7109375" style="2" customWidth="1"/>
    <col min="14087" max="14087" width="1.7109375" style="2" customWidth="1"/>
    <col min="14088" max="14088" width="15.85546875" style="2" customWidth="1"/>
    <col min="14089" max="14089" width="13.85546875" style="2" customWidth="1"/>
    <col min="14090" max="14090" width="12.5703125" style="2" customWidth="1"/>
    <col min="14091" max="14091" width="16.140625" style="2" customWidth="1"/>
    <col min="14092" max="14092" width="9.140625" style="2"/>
    <col min="14093" max="14093" width="4.42578125" style="2" customWidth="1"/>
    <col min="14094" max="14094" width="10" style="2" customWidth="1"/>
    <col min="14095" max="14095" width="9.140625" style="2"/>
    <col min="14096" max="14096" width="16.7109375" style="2" customWidth="1"/>
    <col min="14097" max="14097" width="22.7109375" style="2" customWidth="1"/>
    <col min="14098" max="14098" width="10.42578125" style="2" bestFit="1" customWidth="1"/>
    <col min="14099" max="14099" width="9.28515625" style="2" bestFit="1" customWidth="1"/>
    <col min="14100" max="14100" width="9.42578125" style="2" bestFit="1" customWidth="1"/>
    <col min="14101" max="14101" width="10.42578125" style="2" bestFit="1" customWidth="1"/>
    <col min="14102" max="14336" width="9.140625" style="2"/>
    <col min="14337" max="14337" width="6" style="2" customWidth="1"/>
    <col min="14338" max="14338" width="40.42578125" style="2" customWidth="1"/>
    <col min="14339" max="14339" width="12" style="2" customWidth="1"/>
    <col min="14340" max="14340" width="15" style="2" customWidth="1"/>
    <col min="14341" max="14341" width="13" style="2" customWidth="1"/>
    <col min="14342" max="14342" width="13.7109375" style="2" customWidth="1"/>
    <col min="14343" max="14343" width="1.7109375" style="2" customWidth="1"/>
    <col min="14344" max="14344" width="15.85546875" style="2" customWidth="1"/>
    <col min="14345" max="14345" width="13.85546875" style="2" customWidth="1"/>
    <col min="14346" max="14346" width="12.5703125" style="2" customWidth="1"/>
    <col min="14347" max="14347" width="16.140625" style="2" customWidth="1"/>
    <col min="14348" max="14348" width="9.140625" style="2"/>
    <col min="14349" max="14349" width="4.42578125" style="2" customWidth="1"/>
    <col min="14350" max="14350" width="10" style="2" customWidth="1"/>
    <col min="14351" max="14351" width="9.140625" style="2"/>
    <col min="14352" max="14352" width="16.7109375" style="2" customWidth="1"/>
    <col min="14353" max="14353" width="22.7109375" style="2" customWidth="1"/>
    <col min="14354" max="14354" width="10.42578125" style="2" bestFit="1" customWidth="1"/>
    <col min="14355" max="14355" width="9.28515625" style="2" bestFit="1" customWidth="1"/>
    <col min="14356" max="14356" width="9.42578125" style="2" bestFit="1" customWidth="1"/>
    <col min="14357" max="14357" width="10.42578125" style="2" bestFit="1" customWidth="1"/>
    <col min="14358" max="14592" width="9.140625" style="2"/>
    <col min="14593" max="14593" width="6" style="2" customWidth="1"/>
    <col min="14594" max="14594" width="40.42578125" style="2" customWidth="1"/>
    <col min="14595" max="14595" width="12" style="2" customWidth="1"/>
    <col min="14596" max="14596" width="15" style="2" customWidth="1"/>
    <col min="14597" max="14597" width="13" style="2" customWidth="1"/>
    <col min="14598" max="14598" width="13.7109375" style="2" customWidth="1"/>
    <col min="14599" max="14599" width="1.7109375" style="2" customWidth="1"/>
    <col min="14600" max="14600" width="15.85546875" style="2" customWidth="1"/>
    <col min="14601" max="14601" width="13.85546875" style="2" customWidth="1"/>
    <col min="14602" max="14602" width="12.5703125" style="2" customWidth="1"/>
    <col min="14603" max="14603" width="16.140625" style="2" customWidth="1"/>
    <col min="14604" max="14604" width="9.140625" style="2"/>
    <col min="14605" max="14605" width="4.42578125" style="2" customWidth="1"/>
    <col min="14606" max="14606" width="10" style="2" customWidth="1"/>
    <col min="14607" max="14607" width="9.140625" style="2"/>
    <col min="14608" max="14608" width="16.7109375" style="2" customWidth="1"/>
    <col min="14609" max="14609" width="22.7109375" style="2" customWidth="1"/>
    <col min="14610" max="14610" width="10.42578125" style="2" bestFit="1" customWidth="1"/>
    <col min="14611" max="14611" width="9.28515625" style="2" bestFit="1" customWidth="1"/>
    <col min="14612" max="14612" width="9.42578125" style="2" bestFit="1" customWidth="1"/>
    <col min="14613" max="14613" width="10.42578125" style="2" bestFit="1" customWidth="1"/>
    <col min="14614" max="14848" width="9.140625" style="2"/>
    <col min="14849" max="14849" width="6" style="2" customWidth="1"/>
    <col min="14850" max="14850" width="40.42578125" style="2" customWidth="1"/>
    <col min="14851" max="14851" width="12" style="2" customWidth="1"/>
    <col min="14852" max="14852" width="15" style="2" customWidth="1"/>
    <col min="14853" max="14853" width="13" style="2" customWidth="1"/>
    <col min="14854" max="14854" width="13.7109375" style="2" customWidth="1"/>
    <col min="14855" max="14855" width="1.7109375" style="2" customWidth="1"/>
    <col min="14856" max="14856" width="15.85546875" style="2" customWidth="1"/>
    <col min="14857" max="14857" width="13.85546875" style="2" customWidth="1"/>
    <col min="14858" max="14858" width="12.5703125" style="2" customWidth="1"/>
    <col min="14859" max="14859" width="16.140625" style="2" customWidth="1"/>
    <col min="14860" max="14860" width="9.140625" style="2"/>
    <col min="14861" max="14861" width="4.42578125" style="2" customWidth="1"/>
    <col min="14862" max="14862" width="10" style="2" customWidth="1"/>
    <col min="14863" max="14863" width="9.140625" style="2"/>
    <col min="14864" max="14864" width="16.7109375" style="2" customWidth="1"/>
    <col min="14865" max="14865" width="22.7109375" style="2" customWidth="1"/>
    <col min="14866" max="14866" width="10.42578125" style="2" bestFit="1" customWidth="1"/>
    <col min="14867" max="14867" width="9.28515625" style="2" bestFit="1" customWidth="1"/>
    <col min="14868" max="14868" width="9.42578125" style="2" bestFit="1" customWidth="1"/>
    <col min="14869" max="14869" width="10.42578125" style="2" bestFit="1" customWidth="1"/>
    <col min="14870" max="15104" width="9.140625" style="2"/>
    <col min="15105" max="15105" width="6" style="2" customWidth="1"/>
    <col min="15106" max="15106" width="40.42578125" style="2" customWidth="1"/>
    <col min="15107" max="15107" width="12" style="2" customWidth="1"/>
    <col min="15108" max="15108" width="15" style="2" customWidth="1"/>
    <col min="15109" max="15109" width="13" style="2" customWidth="1"/>
    <col min="15110" max="15110" width="13.7109375" style="2" customWidth="1"/>
    <col min="15111" max="15111" width="1.7109375" style="2" customWidth="1"/>
    <col min="15112" max="15112" width="15.85546875" style="2" customWidth="1"/>
    <col min="15113" max="15113" width="13.85546875" style="2" customWidth="1"/>
    <col min="15114" max="15114" width="12.5703125" style="2" customWidth="1"/>
    <col min="15115" max="15115" width="16.140625" style="2" customWidth="1"/>
    <col min="15116" max="15116" width="9.140625" style="2"/>
    <col min="15117" max="15117" width="4.42578125" style="2" customWidth="1"/>
    <col min="15118" max="15118" width="10" style="2" customWidth="1"/>
    <col min="15119" max="15119" width="9.140625" style="2"/>
    <col min="15120" max="15120" width="16.7109375" style="2" customWidth="1"/>
    <col min="15121" max="15121" width="22.7109375" style="2" customWidth="1"/>
    <col min="15122" max="15122" width="10.42578125" style="2" bestFit="1" customWidth="1"/>
    <col min="15123" max="15123" width="9.28515625" style="2" bestFit="1" customWidth="1"/>
    <col min="15124" max="15124" width="9.42578125" style="2" bestFit="1" customWidth="1"/>
    <col min="15125" max="15125" width="10.42578125" style="2" bestFit="1" customWidth="1"/>
    <col min="15126" max="15360" width="9.140625" style="2"/>
    <col min="15361" max="15361" width="6" style="2" customWidth="1"/>
    <col min="15362" max="15362" width="40.42578125" style="2" customWidth="1"/>
    <col min="15363" max="15363" width="12" style="2" customWidth="1"/>
    <col min="15364" max="15364" width="15" style="2" customWidth="1"/>
    <col min="15365" max="15365" width="13" style="2" customWidth="1"/>
    <col min="15366" max="15366" width="13.7109375" style="2" customWidth="1"/>
    <col min="15367" max="15367" width="1.7109375" style="2" customWidth="1"/>
    <col min="15368" max="15368" width="15.85546875" style="2" customWidth="1"/>
    <col min="15369" max="15369" width="13.85546875" style="2" customWidth="1"/>
    <col min="15370" max="15370" width="12.5703125" style="2" customWidth="1"/>
    <col min="15371" max="15371" width="16.140625" style="2" customWidth="1"/>
    <col min="15372" max="15372" width="9.140625" style="2"/>
    <col min="15373" max="15373" width="4.42578125" style="2" customWidth="1"/>
    <col min="15374" max="15374" width="10" style="2" customWidth="1"/>
    <col min="15375" max="15375" width="9.140625" style="2"/>
    <col min="15376" max="15376" width="16.7109375" style="2" customWidth="1"/>
    <col min="15377" max="15377" width="22.7109375" style="2" customWidth="1"/>
    <col min="15378" max="15378" width="10.42578125" style="2" bestFit="1" customWidth="1"/>
    <col min="15379" max="15379" width="9.28515625" style="2" bestFit="1" customWidth="1"/>
    <col min="15380" max="15380" width="9.42578125" style="2" bestFit="1" customWidth="1"/>
    <col min="15381" max="15381" width="10.42578125" style="2" bestFit="1" customWidth="1"/>
    <col min="15382" max="15616" width="9.140625" style="2"/>
    <col min="15617" max="15617" width="6" style="2" customWidth="1"/>
    <col min="15618" max="15618" width="40.42578125" style="2" customWidth="1"/>
    <col min="15619" max="15619" width="12" style="2" customWidth="1"/>
    <col min="15620" max="15620" width="15" style="2" customWidth="1"/>
    <col min="15621" max="15621" width="13" style="2" customWidth="1"/>
    <col min="15622" max="15622" width="13.7109375" style="2" customWidth="1"/>
    <col min="15623" max="15623" width="1.7109375" style="2" customWidth="1"/>
    <col min="15624" max="15624" width="15.85546875" style="2" customWidth="1"/>
    <col min="15625" max="15625" width="13.85546875" style="2" customWidth="1"/>
    <col min="15626" max="15626" width="12.5703125" style="2" customWidth="1"/>
    <col min="15627" max="15627" width="16.140625" style="2" customWidth="1"/>
    <col min="15628" max="15628" width="9.140625" style="2"/>
    <col min="15629" max="15629" width="4.42578125" style="2" customWidth="1"/>
    <col min="15630" max="15630" width="10" style="2" customWidth="1"/>
    <col min="15631" max="15631" width="9.140625" style="2"/>
    <col min="15632" max="15632" width="16.7109375" style="2" customWidth="1"/>
    <col min="15633" max="15633" width="22.7109375" style="2" customWidth="1"/>
    <col min="15634" max="15634" width="10.42578125" style="2" bestFit="1" customWidth="1"/>
    <col min="15635" max="15635" width="9.28515625" style="2" bestFit="1" customWidth="1"/>
    <col min="15636" max="15636" width="9.42578125" style="2" bestFit="1" customWidth="1"/>
    <col min="15637" max="15637" width="10.42578125" style="2" bestFit="1" customWidth="1"/>
    <col min="15638" max="15872" width="9.140625" style="2"/>
    <col min="15873" max="15873" width="6" style="2" customWidth="1"/>
    <col min="15874" max="15874" width="40.42578125" style="2" customWidth="1"/>
    <col min="15875" max="15875" width="12" style="2" customWidth="1"/>
    <col min="15876" max="15876" width="15" style="2" customWidth="1"/>
    <col min="15877" max="15877" width="13" style="2" customWidth="1"/>
    <col min="15878" max="15878" width="13.7109375" style="2" customWidth="1"/>
    <col min="15879" max="15879" width="1.7109375" style="2" customWidth="1"/>
    <col min="15880" max="15880" width="15.85546875" style="2" customWidth="1"/>
    <col min="15881" max="15881" width="13.85546875" style="2" customWidth="1"/>
    <col min="15882" max="15882" width="12.5703125" style="2" customWidth="1"/>
    <col min="15883" max="15883" width="16.140625" style="2" customWidth="1"/>
    <col min="15884" max="15884" width="9.140625" style="2"/>
    <col min="15885" max="15885" width="4.42578125" style="2" customWidth="1"/>
    <col min="15886" max="15886" width="10" style="2" customWidth="1"/>
    <col min="15887" max="15887" width="9.140625" style="2"/>
    <col min="15888" max="15888" width="16.7109375" style="2" customWidth="1"/>
    <col min="15889" max="15889" width="22.7109375" style="2" customWidth="1"/>
    <col min="15890" max="15890" width="10.42578125" style="2" bestFit="1" customWidth="1"/>
    <col min="15891" max="15891" width="9.28515625" style="2" bestFit="1" customWidth="1"/>
    <col min="15892" max="15892" width="9.42578125" style="2" bestFit="1" customWidth="1"/>
    <col min="15893" max="15893" width="10.42578125" style="2" bestFit="1" customWidth="1"/>
    <col min="15894" max="16128" width="9.140625" style="2"/>
    <col min="16129" max="16129" width="6" style="2" customWidth="1"/>
    <col min="16130" max="16130" width="40.42578125" style="2" customWidth="1"/>
    <col min="16131" max="16131" width="12" style="2" customWidth="1"/>
    <col min="16132" max="16132" width="15" style="2" customWidth="1"/>
    <col min="16133" max="16133" width="13" style="2" customWidth="1"/>
    <col min="16134" max="16134" width="13.7109375" style="2" customWidth="1"/>
    <col min="16135" max="16135" width="1.7109375" style="2" customWidth="1"/>
    <col min="16136" max="16136" width="15.85546875" style="2" customWidth="1"/>
    <col min="16137" max="16137" width="13.85546875" style="2" customWidth="1"/>
    <col min="16138" max="16138" width="12.5703125" style="2" customWidth="1"/>
    <col min="16139" max="16139" width="16.140625" style="2" customWidth="1"/>
    <col min="16140" max="16140" width="9.140625" style="2"/>
    <col min="16141" max="16141" width="4.42578125" style="2" customWidth="1"/>
    <col min="16142" max="16142" width="10" style="2" customWidth="1"/>
    <col min="16143" max="16143" width="9.140625" style="2"/>
    <col min="16144" max="16144" width="16.7109375" style="2" customWidth="1"/>
    <col min="16145" max="16145" width="22.7109375" style="2" customWidth="1"/>
    <col min="16146" max="16146" width="10.42578125" style="2" bestFit="1" customWidth="1"/>
    <col min="16147" max="16147" width="9.28515625" style="2" bestFit="1" customWidth="1"/>
    <col min="16148" max="16148" width="9.42578125" style="2" bestFit="1" customWidth="1"/>
    <col min="16149" max="16149" width="10.42578125" style="2" bestFit="1" customWidth="1"/>
    <col min="16150" max="16384" width="9.140625" style="2"/>
  </cols>
  <sheetData>
    <row r="1" spans="1:40" ht="31.5">
      <c r="A1" s="1" t="s">
        <v>0</v>
      </c>
      <c r="M1" s="6"/>
      <c r="N1" s="6"/>
      <c r="O1" s="7"/>
      <c r="P1" s="7"/>
      <c r="Q1" s="6"/>
      <c r="R1" s="6"/>
      <c r="S1" s="6"/>
      <c r="T1" s="6"/>
      <c r="U1" s="6"/>
      <c r="V1" s="6"/>
      <c r="W1" s="6"/>
      <c r="X1" s="7"/>
      <c r="Y1" s="7"/>
      <c r="Z1" s="6"/>
      <c r="AA1" s="6"/>
      <c r="AB1" s="6"/>
      <c r="AC1" s="2"/>
      <c r="AE1" s="9"/>
      <c r="AF1" s="9"/>
      <c r="AG1" s="9"/>
      <c r="AH1" s="9"/>
      <c r="AI1" s="10" t="s">
        <v>1</v>
      </c>
      <c r="AJ1" s="9"/>
      <c r="AK1" s="9"/>
      <c r="AL1" s="9"/>
      <c r="AM1" s="10" t="s">
        <v>1</v>
      </c>
      <c r="AN1" s="10" t="s">
        <v>1</v>
      </c>
    </row>
    <row r="2" spans="1:40" ht="23.25">
      <c r="A2" s="11" t="s">
        <v>2</v>
      </c>
      <c r="B2" s="12"/>
      <c r="C2" s="12"/>
      <c r="D2" s="12"/>
      <c r="E2" s="12"/>
      <c r="F2" s="12"/>
      <c r="G2" s="13"/>
      <c r="H2" s="12"/>
      <c r="I2" s="12"/>
      <c r="J2" s="12"/>
      <c r="K2" s="12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2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15" customFormat="1" ht="21" customHeight="1">
      <c r="A3" s="14" t="s">
        <v>115</v>
      </c>
      <c r="D3" s="16"/>
      <c r="E3" s="16"/>
      <c r="F3" s="16"/>
      <c r="G3" s="17"/>
      <c r="H3" s="12"/>
      <c r="I3" s="12"/>
      <c r="J3" s="12"/>
      <c r="K3" s="1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15" customFormat="1" ht="15.75" hidden="1" customHeight="1">
      <c r="D4" s="16"/>
      <c r="E4" s="16"/>
      <c r="F4" s="16"/>
      <c r="G4" s="17"/>
      <c r="H4" s="18"/>
      <c r="I4" s="16"/>
      <c r="J4" s="16"/>
      <c r="K4" s="1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s="21" customFormat="1" hidden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23" customFormat="1" ht="26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22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3" customFormat="1" ht="26.25">
      <c r="A7" s="19"/>
      <c r="B7" s="19"/>
      <c r="C7" s="24"/>
      <c r="D7" s="109" t="s">
        <v>3</v>
      </c>
      <c r="E7" s="109"/>
      <c r="F7" s="25"/>
      <c r="G7" s="26"/>
      <c r="H7" s="27"/>
      <c r="I7" s="110" t="s">
        <v>4</v>
      </c>
      <c r="J7" s="110"/>
      <c r="K7" s="28"/>
      <c r="L7" s="22"/>
      <c r="M7" s="29" t="s">
        <v>5</v>
      </c>
      <c r="N7" s="30"/>
      <c r="O7" s="30"/>
      <c r="P7" s="30"/>
      <c r="Q7" s="30"/>
      <c r="R7" s="30"/>
      <c r="S7" s="31"/>
      <c r="T7" s="31"/>
      <c r="U7" s="31"/>
      <c r="V7" s="31"/>
      <c r="W7" s="31"/>
      <c r="X7" s="31"/>
      <c r="Y7" s="31"/>
      <c r="Z7" s="31"/>
      <c r="AA7" s="31"/>
      <c r="AB7" s="32"/>
      <c r="AC7" s="33"/>
      <c r="AD7" s="34" t="s">
        <v>6</v>
      </c>
      <c r="AE7" s="35"/>
      <c r="AF7" s="35"/>
      <c r="AG7" s="35"/>
      <c r="AH7" s="36"/>
      <c r="AI7" s="36"/>
      <c r="AJ7" s="36"/>
      <c r="AK7" s="36"/>
      <c r="AL7" s="36"/>
      <c r="AM7" s="36"/>
      <c r="AN7" s="37"/>
    </row>
    <row r="8" spans="1:40" s="23" customFormat="1" ht="60.75">
      <c r="A8" s="38" t="s">
        <v>7</v>
      </c>
      <c r="B8" s="39" t="s">
        <v>8</v>
      </c>
      <c r="C8" s="40" t="s">
        <v>9</v>
      </c>
      <c r="D8" s="41" t="s">
        <v>10</v>
      </c>
      <c r="E8" s="41" t="s">
        <v>11</v>
      </c>
      <c r="F8" s="42" t="s">
        <v>12</v>
      </c>
      <c r="G8" s="43"/>
      <c r="H8" s="40" t="s">
        <v>13</v>
      </c>
      <c r="I8" s="41" t="s">
        <v>14</v>
      </c>
      <c r="J8" s="41" t="s">
        <v>15</v>
      </c>
      <c r="K8" s="42" t="s">
        <v>16</v>
      </c>
      <c r="L8" s="22"/>
      <c r="M8" s="44" t="s">
        <v>17</v>
      </c>
      <c r="N8" s="45" t="s">
        <v>18</v>
      </c>
      <c r="O8" s="45" t="s">
        <v>19</v>
      </c>
      <c r="P8" s="45" t="s">
        <v>20</v>
      </c>
      <c r="Q8" s="45" t="s">
        <v>21</v>
      </c>
      <c r="R8" s="45" t="s">
        <v>22</v>
      </c>
      <c r="S8" s="45" t="s">
        <v>23</v>
      </c>
      <c r="T8" s="45" t="s">
        <v>24</v>
      </c>
      <c r="U8" s="45" t="s">
        <v>25</v>
      </c>
      <c r="V8" s="45" t="s">
        <v>26</v>
      </c>
      <c r="W8" s="45" t="s">
        <v>27</v>
      </c>
      <c r="X8" s="45" t="s">
        <v>28</v>
      </c>
      <c r="Y8" s="45" t="s">
        <v>29</v>
      </c>
      <c r="Z8" s="45" t="s">
        <v>30</v>
      </c>
      <c r="AA8" s="45" t="s">
        <v>31</v>
      </c>
      <c r="AB8" s="46" t="s">
        <v>32</v>
      </c>
      <c r="AC8" s="33"/>
      <c r="AD8" s="47" t="s">
        <v>7</v>
      </c>
      <c r="AE8" s="48" t="s">
        <v>33</v>
      </c>
      <c r="AF8" s="48" t="s">
        <v>34</v>
      </c>
      <c r="AG8" s="48" t="s">
        <v>35</v>
      </c>
      <c r="AH8" s="48" t="s">
        <v>36</v>
      </c>
      <c r="AI8" s="48" t="s">
        <v>37</v>
      </c>
      <c r="AJ8" s="48" t="s">
        <v>38</v>
      </c>
      <c r="AK8" s="48" t="s">
        <v>39</v>
      </c>
      <c r="AL8" s="48" t="s">
        <v>40</v>
      </c>
      <c r="AM8" s="48" t="s">
        <v>41</v>
      </c>
      <c r="AN8" s="49" t="s">
        <v>42</v>
      </c>
    </row>
    <row r="9" spans="1:40" s="60" customFormat="1" ht="16.5" customHeight="1" thickBot="1">
      <c r="A9" s="50"/>
      <c r="B9" s="51"/>
      <c r="C9" s="52"/>
      <c r="D9" s="53"/>
      <c r="E9" s="53"/>
      <c r="F9" s="54"/>
      <c r="G9" s="55"/>
      <c r="H9" s="56"/>
      <c r="I9" s="53"/>
      <c r="J9" s="53"/>
      <c r="K9" s="54"/>
      <c r="L9" s="5"/>
      <c r="M9" s="57"/>
      <c r="N9" s="57"/>
      <c r="O9" s="57"/>
      <c r="P9" s="57"/>
      <c r="Q9" s="57"/>
      <c r="R9" s="57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47"/>
      <c r="AE9" s="48"/>
      <c r="AF9" s="48"/>
      <c r="AG9" s="48"/>
      <c r="AH9" s="48"/>
      <c r="AI9" s="48"/>
      <c r="AJ9" s="48"/>
      <c r="AK9" s="48"/>
      <c r="AL9" s="48"/>
      <c r="AM9" s="48"/>
      <c r="AN9" s="49"/>
    </row>
    <row r="10" spans="1:40" s="60" customFormat="1" ht="13.5" customHeight="1">
      <c r="A10" s="61">
        <v>409</v>
      </c>
      <c r="B10" s="62" t="s">
        <v>43</v>
      </c>
      <c r="C10" s="63">
        <f>N10</f>
        <v>280</v>
      </c>
      <c r="D10" s="64" t="str">
        <f>IF(O10=0,"",O10)</f>
        <v/>
      </c>
      <c r="E10" s="64">
        <f>P10</f>
        <v>0</v>
      </c>
      <c r="F10" s="65">
        <f>N10</f>
        <v>280</v>
      </c>
      <c r="G10" s="66"/>
      <c r="H10" s="67">
        <f>Q10-S10+W10+AF10+AJ10</f>
        <v>3138240</v>
      </c>
      <c r="I10" s="68">
        <f>R10+X10+AG10+AK10</f>
        <v>0</v>
      </c>
      <c r="J10" s="68">
        <f>U10+Z10+AH10+AL10</f>
        <v>250040</v>
      </c>
      <c r="K10" s="69">
        <f>SUM(H10:J10)</f>
        <v>3388280</v>
      </c>
      <c r="L10" s="68"/>
      <c r="M10" s="70">
        <v>409</v>
      </c>
      <c r="N10" s="71">
        <v>280</v>
      </c>
      <c r="O10" s="71"/>
      <c r="P10" s="71"/>
      <c r="Q10" s="72">
        <v>3138240</v>
      </c>
      <c r="R10" s="72">
        <v>0</v>
      </c>
      <c r="S10" s="72">
        <v>0</v>
      </c>
      <c r="T10" s="72">
        <v>3138240</v>
      </c>
      <c r="U10" s="72">
        <v>250040</v>
      </c>
      <c r="V10" s="72">
        <v>3388280</v>
      </c>
      <c r="W10" s="72">
        <v>0</v>
      </c>
      <c r="X10" s="72"/>
      <c r="Y10" s="72"/>
      <c r="Z10" s="72">
        <v>0</v>
      </c>
      <c r="AA10" s="72">
        <v>0</v>
      </c>
      <c r="AB10" s="73">
        <v>3388280</v>
      </c>
      <c r="AC10" s="59"/>
      <c r="AD10" s="74"/>
      <c r="AE10" s="75"/>
      <c r="AF10" s="75"/>
      <c r="AG10" s="75"/>
      <c r="AH10" s="75"/>
      <c r="AI10" s="76">
        <f>SUM(AF10:AH10)</f>
        <v>0</v>
      </c>
      <c r="AJ10" s="75"/>
      <c r="AK10" s="75"/>
      <c r="AL10" s="75"/>
      <c r="AM10" s="76">
        <f t="shared" ref="AM10:AM73" si="0">SUM(AJ10:AL10)</f>
        <v>0</v>
      </c>
      <c r="AN10" s="77">
        <f>AI10+AM10</f>
        <v>0</v>
      </c>
    </row>
    <row r="11" spans="1:40" s="60" customFormat="1" ht="13.5" customHeight="1">
      <c r="A11" s="61">
        <v>410</v>
      </c>
      <c r="B11" s="62" t="s">
        <v>44</v>
      </c>
      <c r="C11" s="63">
        <f t="shared" ref="C11:C74" si="1">N11</f>
        <v>794</v>
      </c>
      <c r="D11" s="64" t="str">
        <f t="shared" ref="D11:D74" si="2">IF(O11=0,"",O11)</f>
        <v/>
      </c>
      <c r="E11" s="64">
        <f t="shared" ref="E11:E74" si="3">P11</f>
        <v>0</v>
      </c>
      <c r="F11" s="65">
        <f t="shared" ref="F11:F74" si="4">N11</f>
        <v>794</v>
      </c>
      <c r="G11" s="66"/>
      <c r="H11" s="67">
        <f t="shared" ref="H11:H74" si="5">Q11-S11+W11+AF11+AJ11</f>
        <v>10435466</v>
      </c>
      <c r="I11" s="68">
        <f t="shared" ref="I11:I74" si="6">R11+X11+AG11+AK11</f>
        <v>0</v>
      </c>
      <c r="J11" s="68">
        <f t="shared" ref="J11:J74" si="7">U11+Z11+AH11+AL11</f>
        <v>709042</v>
      </c>
      <c r="K11" s="69">
        <f t="shared" ref="K11:K74" si="8">SUM(H11:J11)</f>
        <v>11144508</v>
      </c>
      <c r="L11" s="68"/>
      <c r="M11" s="70">
        <v>410</v>
      </c>
      <c r="N11" s="71">
        <v>794</v>
      </c>
      <c r="O11" s="71"/>
      <c r="P11" s="71"/>
      <c r="Q11" s="72">
        <v>10435466</v>
      </c>
      <c r="R11" s="72">
        <v>0</v>
      </c>
      <c r="S11" s="72">
        <v>0</v>
      </c>
      <c r="T11" s="72">
        <v>10435466</v>
      </c>
      <c r="U11" s="72">
        <v>709042</v>
      </c>
      <c r="V11" s="72">
        <v>11144508</v>
      </c>
      <c r="W11" s="72">
        <v>0</v>
      </c>
      <c r="X11" s="72"/>
      <c r="Y11" s="72"/>
      <c r="Z11" s="72">
        <v>0</v>
      </c>
      <c r="AA11" s="72">
        <v>0</v>
      </c>
      <c r="AB11" s="73">
        <v>11144508</v>
      </c>
      <c r="AC11" s="59"/>
      <c r="AD11" s="74"/>
      <c r="AE11" s="75"/>
      <c r="AF11" s="75"/>
      <c r="AG11" s="75"/>
      <c r="AH11" s="75"/>
      <c r="AI11" s="76">
        <f t="shared" ref="AI11:AI74" si="9">SUM(AF11:AH11)</f>
        <v>0</v>
      </c>
      <c r="AJ11" s="75"/>
      <c r="AK11" s="75"/>
      <c r="AL11" s="75"/>
      <c r="AM11" s="76">
        <f t="shared" si="0"/>
        <v>0</v>
      </c>
      <c r="AN11" s="77">
        <f t="shared" ref="AN11:AN74" si="10">AI11+AM11</f>
        <v>0</v>
      </c>
    </row>
    <row r="12" spans="1:40" s="60" customFormat="1" ht="13.5" customHeight="1">
      <c r="A12" s="61">
        <v>412</v>
      </c>
      <c r="B12" s="62" t="s">
        <v>45</v>
      </c>
      <c r="C12" s="63">
        <f t="shared" si="1"/>
        <v>540</v>
      </c>
      <c r="D12" s="64" t="str">
        <f t="shared" si="2"/>
        <v/>
      </c>
      <c r="E12" s="64">
        <f t="shared" si="3"/>
        <v>0</v>
      </c>
      <c r="F12" s="65">
        <f t="shared" si="4"/>
        <v>540</v>
      </c>
      <c r="G12" s="66"/>
      <c r="H12" s="67">
        <f t="shared" si="5"/>
        <v>7468144</v>
      </c>
      <c r="I12" s="68">
        <f t="shared" si="6"/>
        <v>0</v>
      </c>
      <c r="J12" s="68">
        <f t="shared" si="7"/>
        <v>482220</v>
      </c>
      <c r="K12" s="69">
        <f t="shared" si="8"/>
        <v>7950364</v>
      </c>
      <c r="L12" s="68"/>
      <c r="M12" s="70">
        <v>412</v>
      </c>
      <c r="N12" s="71">
        <v>540</v>
      </c>
      <c r="O12" s="71"/>
      <c r="P12" s="71"/>
      <c r="Q12" s="72">
        <v>7468144</v>
      </c>
      <c r="R12" s="72">
        <v>0</v>
      </c>
      <c r="S12" s="72">
        <v>0</v>
      </c>
      <c r="T12" s="72">
        <v>7468144</v>
      </c>
      <c r="U12" s="72">
        <v>482220</v>
      </c>
      <c r="V12" s="72">
        <v>7950364</v>
      </c>
      <c r="W12" s="72">
        <v>0</v>
      </c>
      <c r="X12" s="72"/>
      <c r="Y12" s="72"/>
      <c r="Z12" s="72">
        <v>0</v>
      </c>
      <c r="AA12" s="72">
        <v>0</v>
      </c>
      <c r="AB12" s="73">
        <v>7950364</v>
      </c>
      <c r="AC12" s="59"/>
      <c r="AD12" s="74"/>
      <c r="AE12" s="75"/>
      <c r="AF12" s="75"/>
      <c r="AG12" s="75"/>
      <c r="AH12" s="75"/>
      <c r="AI12" s="76">
        <f t="shared" si="9"/>
        <v>0</v>
      </c>
      <c r="AJ12" s="75"/>
      <c r="AK12" s="75"/>
      <c r="AL12" s="75"/>
      <c r="AM12" s="76">
        <f t="shared" si="0"/>
        <v>0</v>
      </c>
      <c r="AN12" s="77">
        <f t="shared" si="10"/>
        <v>0</v>
      </c>
    </row>
    <row r="13" spans="1:40" s="60" customFormat="1" ht="13.5" customHeight="1">
      <c r="A13" s="61">
        <v>413</v>
      </c>
      <c r="B13" s="62" t="s">
        <v>46</v>
      </c>
      <c r="C13" s="63">
        <f t="shared" si="1"/>
        <v>220</v>
      </c>
      <c r="D13" s="64" t="str">
        <f t="shared" si="2"/>
        <v/>
      </c>
      <c r="E13" s="64">
        <f t="shared" si="3"/>
        <v>0</v>
      </c>
      <c r="F13" s="65">
        <f t="shared" si="4"/>
        <v>220</v>
      </c>
      <c r="G13" s="66"/>
      <c r="H13" s="67">
        <f t="shared" si="5"/>
        <v>3119138</v>
      </c>
      <c r="I13" s="68">
        <f t="shared" si="6"/>
        <v>0</v>
      </c>
      <c r="J13" s="68">
        <f t="shared" si="7"/>
        <v>196460</v>
      </c>
      <c r="K13" s="69">
        <f t="shared" si="8"/>
        <v>3315598</v>
      </c>
      <c r="L13" s="68"/>
      <c r="M13" s="70">
        <v>413</v>
      </c>
      <c r="N13" s="71">
        <v>220</v>
      </c>
      <c r="O13" s="71"/>
      <c r="P13" s="71"/>
      <c r="Q13" s="72">
        <v>3119138</v>
      </c>
      <c r="R13" s="72">
        <v>0</v>
      </c>
      <c r="S13" s="72">
        <v>0</v>
      </c>
      <c r="T13" s="72">
        <v>3119138</v>
      </c>
      <c r="U13" s="72">
        <v>196460</v>
      </c>
      <c r="V13" s="72">
        <v>3315598</v>
      </c>
      <c r="W13" s="72">
        <v>0</v>
      </c>
      <c r="X13" s="72"/>
      <c r="Y13" s="72"/>
      <c r="Z13" s="72">
        <v>0</v>
      </c>
      <c r="AA13" s="72">
        <v>0</v>
      </c>
      <c r="AB13" s="73">
        <v>3315598</v>
      </c>
      <c r="AC13" s="59"/>
      <c r="AD13" s="74"/>
      <c r="AE13" s="75"/>
      <c r="AF13" s="75"/>
      <c r="AG13" s="75"/>
      <c r="AH13" s="75"/>
      <c r="AI13" s="76">
        <f t="shared" si="9"/>
        <v>0</v>
      </c>
      <c r="AJ13" s="75"/>
      <c r="AK13" s="75"/>
      <c r="AL13" s="75"/>
      <c r="AM13" s="76">
        <f t="shared" si="0"/>
        <v>0</v>
      </c>
      <c r="AN13" s="77">
        <f t="shared" si="10"/>
        <v>0</v>
      </c>
    </row>
    <row r="14" spans="1:40" s="60" customFormat="1" ht="13.5" customHeight="1">
      <c r="A14" s="61">
        <v>414</v>
      </c>
      <c r="B14" s="62" t="s">
        <v>47</v>
      </c>
      <c r="C14" s="63">
        <f t="shared" si="1"/>
        <v>363</v>
      </c>
      <c r="D14" s="64" t="str">
        <f t="shared" si="2"/>
        <v/>
      </c>
      <c r="E14" s="64">
        <f t="shared" si="3"/>
        <v>0</v>
      </c>
      <c r="F14" s="65">
        <f t="shared" si="4"/>
        <v>363</v>
      </c>
      <c r="G14" s="66"/>
      <c r="H14" s="67">
        <f t="shared" si="5"/>
        <v>4546356</v>
      </c>
      <c r="I14" s="68">
        <f t="shared" si="6"/>
        <v>0</v>
      </c>
      <c r="J14" s="68">
        <f t="shared" si="7"/>
        <v>324159</v>
      </c>
      <c r="K14" s="69">
        <f t="shared" si="8"/>
        <v>4870515</v>
      </c>
      <c r="L14" s="68"/>
      <c r="M14" s="70">
        <v>414</v>
      </c>
      <c r="N14" s="71">
        <v>363</v>
      </c>
      <c r="O14" s="71"/>
      <c r="P14" s="71"/>
      <c r="Q14" s="72">
        <v>4546356</v>
      </c>
      <c r="R14" s="72">
        <v>0</v>
      </c>
      <c r="S14" s="72">
        <v>0</v>
      </c>
      <c r="T14" s="72">
        <v>4546356</v>
      </c>
      <c r="U14" s="72">
        <v>324159</v>
      </c>
      <c r="V14" s="72">
        <v>4870515</v>
      </c>
      <c r="W14" s="72">
        <v>0</v>
      </c>
      <c r="X14" s="72"/>
      <c r="Y14" s="72"/>
      <c r="Z14" s="72">
        <v>0</v>
      </c>
      <c r="AA14" s="72">
        <v>0</v>
      </c>
      <c r="AB14" s="73">
        <v>4870515</v>
      </c>
      <c r="AC14" s="59"/>
      <c r="AD14" s="74"/>
      <c r="AE14" s="75"/>
      <c r="AF14" s="75"/>
      <c r="AG14" s="75"/>
      <c r="AH14" s="75"/>
      <c r="AI14" s="76">
        <f t="shared" si="9"/>
        <v>0</v>
      </c>
      <c r="AJ14" s="75"/>
      <c r="AK14" s="75"/>
      <c r="AL14" s="75"/>
      <c r="AM14" s="76">
        <f t="shared" si="0"/>
        <v>0</v>
      </c>
      <c r="AN14" s="77">
        <f t="shared" si="10"/>
        <v>0</v>
      </c>
    </row>
    <row r="15" spans="1:40" s="60" customFormat="1" ht="13.5" customHeight="1">
      <c r="A15" s="61">
        <v>416</v>
      </c>
      <c r="B15" s="62" t="s">
        <v>48</v>
      </c>
      <c r="C15" s="63">
        <f t="shared" si="1"/>
        <v>400</v>
      </c>
      <c r="D15" s="64" t="str">
        <f t="shared" si="2"/>
        <v/>
      </c>
      <c r="E15" s="64">
        <f t="shared" si="3"/>
        <v>0</v>
      </c>
      <c r="F15" s="65">
        <f t="shared" si="4"/>
        <v>400</v>
      </c>
      <c r="G15" s="66"/>
      <c r="H15" s="67">
        <f t="shared" si="5"/>
        <v>5890767</v>
      </c>
      <c r="I15" s="68">
        <f t="shared" si="6"/>
        <v>28890</v>
      </c>
      <c r="J15" s="68">
        <f t="shared" si="7"/>
        <v>357200</v>
      </c>
      <c r="K15" s="69">
        <f t="shared" si="8"/>
        <v>6276857</v>
      </c>
      <c r="L15" s="68"/>
      <c r="M15" s="70">
        <v>416</v>
      </c>
      <c r="N15" s="71">
        <v>400</v>
      </c>
      <c r="O15" s="71"/>
      <c r="P15" s="71"/>
      <c r="Q15" s="72">
        <v>5890767</v>
      </c>
      <c r="R15" s="72">
        <v>28890</v>
      </c>
      <c r="S15" s="72">
        <v>0</v>
      </c>
      <c r="T15" s="72">
        <v>5919657</v>
      </c>
      <c r="U15" s="72">
        <v>357200</v>
      </c>
      <c r="V15" s="72">
        <v>6276857</v>
      </c>
      <c r="W15" s="72">
        <v>0</v>
      </c>
      <c r="X15" s="72"/>
      <c r="Y15" s="72"/>
      <c r="Z15" s="72">
        <v>0</v>
      </c>
      <c r="AA15" s="72">
        <v>0</v>
      </c>
      <c r="AB15" s="73">
        <v>6276857</v>
      </c>
      <c r="AC15" s="59"/>
      <c r="AD15" s="74"/>
      <c r="AE15" s="75"/>
      <c r="AF15" s="75"/>
      <c r="AG15" s="75"/>
      <c r="AH15" s="75"/>
      <c r="AI15" s="76">
        <f t="shared" si="9"/>
        <v>0</v>
      </c>
      <c r="AJ15" s="75"/>
      <c r="AK15" s="75"/>
      <c r="AL15" s="75"/>
      <c r="AM15" s="76">
        <f t="shared" si="0"/>
        <v>0</v>
      </c>
      <c r="AN15" s="77">
        <f t="shared" si="10"/>
        <v>0</v>
      </c>
    </row>
    <row r="16" spans="1:40" s="60" customFormat="1" ht="13.5" customHeight="1">
      <c r="A16" s="61">
        <v>417</v>
      </c>
      <c r="B16" s="62" t="s">
        <v>49</v>
      </c>
      <c r="C16" s="63">
        <f t="shared" si="1"/>
        <v>231</v>
      </c>
      <c r="D16" s="64" t="str">
        <f t="shared" si="2"/>
        <v/>
      </c>
      <c r="E16" s="64">
        <f t="shared" si="3"/>
        <v>0</v>
      </c>
      <c r="F16" s="65">
        <f t="shared" si="4"/>
        <v>231</v>
      </c>
      <c r="G16" s="66"/>
      <c r="H16" s="67">
        <f t="shared" si="5"/>
        <v>3707014</v>
      </c>
      <c r="I16" s="68">
        <f t="shared" si="6"/>
        <v>0</v>
      </c>
      <c r="J16" s="68">
        <f t="shared" si="7"/>
        <v>206283</v>
      </c>
      <c r="K16" s="69">
        <f t="shared" si="8"/>
        <v>3913297</v>
      </c>
      <c r="L16" s="68"/>
      <c r="M16" s="70">
        <v>417</v>
      </c>
      <c r="N16" s="71">
        <v>231</v>
      </c>
      <c r="O16" s="71"/>
      <c r="P16" s="71"/>
      <c r="Q16" s="72">
        <v>3707014</v>
      </c>
      <c r="R16" s="72">
        <v>0</v>
      </c>
      <c r="S16" s="72">
        <v>0</v>
      </c>
      <c r="T16" s="72">
        <v>3707014</v>
      </c>
      <c r="U16" s="72">
        <v>206283</v>
      </c>
      <c r="V16" s="72">
        <v>3913297</v>
      </c>
      <c r="W16" s="72">
        <v>0</v>
      </c>
      <c r="X16" s="72"/>
      <c r="Y16" s="72"/>
      <c r="Z16" s="72">
        <v>0</v>
      </c>
      <c r="AA16" s="72">
        <v>0</v>
      </c>
      <c r="AB16" s="73">
        <v>3913297</v>
      </c>
      <c r="AC16" s="59"/>
      <c r="AD16" s="74"/>
      <c r="AE16" s="75"/>
      <c r="AF16" s="75"/>
      <c r="AG16" s="75"/>
      <c r="AH16" s="75"/>
      <c r="AI16" s="76">
        <f t="shared" si="9"/>
        <v>0</v>
      </c>
      <c r="AJ16" s="75"/>
      <c r="AK16" s="75"/>
      <c r="AL16" s="75"/>
      <c r="AM16" s="76">
        <f t="shared" si="0"/>
        <v>0</v>
      </c>
      <c r="AN16" s="77">
        <f t="shared" si="10"/>
        <v>0</v>
      </c>
    </row>
    <row r="17" spans="1:40" s="60" customFormat="1" ht="13.5" customHeight="1">
      <c r="A17" s="61">
        <v>418</v>
      </c>
      <c r="B17" s="62" t="s">
        <v>50</v>
      </c>
      <c r="C17" s="63">
        <f t="shared" si="1"/>
        <v>396</v>
      </c>
      <c r="D17" s="64" t="str">
        <f t="shared" si="2"/>
        <v/>
      </c>
      <c r="E17" s="64">
        <f t="shared" si="3"/>
        <v>0</v>
      </c>
      <c r="F17" s="65">
        <f t="shared" si="4"/>
        <v>396</v>
      </c>
      <c r="G17" s="66"/>
      <c r="H17" s="67">
        <f t="shared" si="5"/>
        <v>4942393</v>
      </c>
      <c r="I17" s="68">
        <f t="shared" si="6"/>
        <v>0</v>
      </c>
      <c r="J17" s="68">
        <f t="shared" si="7"/>
        <v>353628</v>
      </c>
      <c r="K17" s="69">
        <f t="shared" si="8"/>
        <v>5296021</v>
      </c>
      <c r="L17" s="68"/>
      <c r="M17" s="70">
        <v>418</v>
      </c>
      <c r="N17" s="71">
        <v>396</v>
      </c>
      <c r="O17" s="71"/>
      <c r="P17" s="71"/>
      <c r="Q17" s="72">
        <v>4942393</v>
      </c>
      <c r="R17" s="72">
        <v>0</v>
      </c>
      <c r="S17" s="72">
        <v>0</v>
      </c>
      <c r="T17" s="72">
        <v>4942393</v>
      </c>
      <c r="U17" s="72">
        <v>353628</v>
      </c>
      <c r="V17" s="72">
        <v>5296021</v>
      </c>
      <c r="W17" s="72">
        <v>0</v>
      </c>
      <c r="X17" s="72"/>
      <c r="Y17" s="72"/>
      <c r="Z17" s="72">
        <v>0</v>
      </c>
      <c r="AA17" s="72">
        <v>0</v>
      </c>
      <c r="AB17" s="73">
        <v>5296021</v>
      </c>
      <c r="AC17" s="59"/>
      <c r="AD17" s="74"/>
      <c r="AE17" s="75"/>
      <c r="AF17" s="75"/>
      <c r="AG17" s="75"/>
      <c r="AH17" s="75"/>
      <c r="AI17" s="76">
        <f t="shared" si="9"/>
        <v>0</v>
      </c>
      <c r="AJ17" s="75"/>
      <c r="AK17" s="75"/>
      <c r="AL17" s="75"/>
      <c r="AM17" s="76">
        <f t="shared" si="0"/>
        <v>0</v>
      </c>
      <c r="AN17" s="77">
        <f t="shared" si="10"/>
        <v>0</v>
      </c>
    </row>
    <row r="18" spans="1:40" s="60" customFormat="1" ht="13.5" customHeight="1">
      <c r="A18" s="61">
        <v>419</v>
      </c>
      <c r="B18" s="62" t="s">
        <v>51</v>
      </c>
      <c r="C18" s="63">
        <f t="shared" si="1"/>
        <v>216</v>
      </c>
      <c r="D18" s="64" t="str">
        <f t="shared" si="2"/>
        <v/>
      </c>
      <c r="E18" s="64">
        <f t="shared" si="3"/>
        <v>0</v>
      </c>
      <c r="F18" s="65">
        <f t="shared" si="4"/>
        <v>216</v>
      </c>
      <c r="G18" s="66"/>
      <c r="H18" s="67">
        <f t="shared" si="5"/>
        <v>3112745</v>
      </c>
      <c r="I18" s="68">
        <f t="shared" si="6"/>
        <v>0</v>
      </c>
      <c r="J18" s="68">
        <f t="shared" si="7"/>
        <v>192888</v>
      </c>
      <c r="K18" s="69">
        <f t="shared" si="8"/>
        <v>3305633</v>
      </c>
      <c r="L18" s="68"/>
      <c r="M18" s="70">
        <v>419</v>
      </c>
      <c r="N18" s="71">
        <v>216</v>
      </c>
      <c r="O18" s="71"/>
      <c r="P18" s="71"/>
      <c r="Q18" s="72">
        <v>3112745</v>
      </c>
      <c r="R18" s="72">
        <v>0</v>
      </c>
      <c r="S18" s="72">
        <v>0</v>
      </c>
      <c r="T18" s="72">
        <v>3112745</v>
      </c>
      <c r="U18" s="72">
        <v>192888</v>
      </c>
      <c r="V18" s="72">
        <v>3305633</v>
      </c>
      <c r="W18" s="72">
        <v>0</v>
      </c>
      <c r="X18" s="72"/>
      <c r="Y18" s="72"/>
      <c r="Z18" s="72">
        <v>0</v>
      </c>
      <c r="AA18" s="72">
        <v>0</v>
      </c>
      <c r="AB18" s="73">
        <v>3305633</v>
      </c>
      <c r="AC18" s="59"/>
      <c r="AD18" s="74"/>
      <c r="AE18" s="75"/>
      <c r="AF18" s="75"/>
      <c r="AG18" s="75"/>
      <c r="AH18" s="75"/>
      <c r="AI18" s="76">
        <f t="shared" si="9"/>
        <v>0</v>
      </c>
      <c r="AJ18" s="75"/>
      <c r="AK18" s="75"/>
      <c r="AL18" s="75"/>
      <c r="AM18" s="76">
        <f t="shared" si="0"/>
        <v>0</v>
      </c>
      <c r="AN18" s="77">
        <f t="shared" si="10"/>
        <v>0</v>
      </c>
    </row>
    <row r="19" spans="1:40" s="60" customFormat="1" ht="13.5" customHeight="1">
      <c r="A19" s="61">
        <v>420</v>
      </c>
      <c r="B19" s="62" t="s">
        <v>52</v>
      </c>
      <c r="C19" s="63">
        <f t="shared" si="1"/>
        <v>350</v>
      </c>
      <c r="D19" s="64" t="str">
        <f t="shared" si="2"/>
        <v/>
      </c>
      <c r="E19" s="64">
        <f t="shared" si="3"/>
        <v>0</v>
      </c>
      <c r="F19" s="65">
        <f t="shared" si="4"/>
        <v>350</v>
      </c>
      <c r="G19" s="66"/>
      <c r="H19" s="67">
        <f t="shared" si="5"/>
        <v>6309490</v>
      </c>
      <c r="I19" s="68">
        <f t="shared" si="6"/>
        <v>0</v>
      </c>
      <c r="J19" s="68">
        <f t="shared" si="7"/>
        <v>312550</v>
      </c>
      <c r="K19" s="69">
        <f t="shared" si="8"/>
        <v>6622040</v>
      </c>
      <c r="L19" s="68"/>
      <c r="M19" s="70">
        <v>420</v>
      </c>
      <c r="N19" s="71">
        <v>350</v>
      </c>
      <c r="O19" s="71"/>
      <c r="P19" s="71"/>
      <c r="Q19" s="72">
        <v>6309490</v>
      </c>
      <c r="R19" s="72">
        <v>0</v>
      </c>
      <c r="S19" s="72">
        <v>0</v>
      </c>
      <c r="T19" s="72">
        <v>6309490</v>
      </c>
      <c r="U19" s="72">
        <v>312550</v>
      </c>
      <c r="V19" s="72">
        <v>6622040</v>
      </c>
      <c r="W19" s="72">
        <v>0</v>
      </c>
      <c r="X19" s="72"/>
      <c r="Y19" s="72"/>
      <c r="Z19" s="72">
        <v>0</v>
      </c>
      <c r="AA19" s="72">
        <v>0</v>
      </c>
      <c r="AB19" s="73">
        <v>6622040</v>
      </c>
      <c r="AC19" s="59"/>
      <c r="AD19" s="74"/>
      <c r="AE19" s="75"/>
      <c r="AF19" s="75"/>
      <c r="AG19" s="75"/>
      <c r="AH19" s="75"/>
      <c r="AI19" s="76">
        <f t="shared" si="9"/>
        <v>0</v>
      </c>
      <c r="AJ19" s="75"/>
      <c r="AK19" s="75"/>
      <c r="AL19" s="75"/>
      <c r="AM19" s="76">
        <f t="shared" si="0"/>
        <v>0</v>
      </c>
      <c r="AN19" s="77">
        <f t="shared" si="10"/>
        <v>0</v>
      </c>
    </row>
    <row r="20" spans="1:40" s="60" customFormat="1" ht="13.5" customHeight="1">
      <c r="A20" s="61">
        <v>426</v>
      </c>
      <c r="B20" s="62" t="s">
        <v>53</v>
      </c>
      <c r="C20" s="63">
        <f t="shared" si="1"/>
        <v>240</v>
      </c>
      <c r="D20" s="64" t="str">
        <f t="shared" si="2"/>
        <v/>
      </c>
      <c r="E20" s="64">
        <f t="shared" si="3"/>
        <v>0</v>
      </c>
      <c r="F20" s="65">
        <f t="shared" si="4"/>
        <v>240</v>
      </c>
      <c r="G20" s="66"/>
      <c r="H20" s="67">
        <f t="shared" si="5"/>
        <v>2996726</v>
      </c>
      <c r="I20" s="68">
        <f t="shared" si="6"/>
        <v>107831</v>
      </c>
      <c r="J20" s="68">
        <f t="shared" si="7"/>
        <v>214320</v>
      </c>
      <c r="K20" s="69">
        <f t="shared" si="8"/>
        <v>3318877</v>
      </c>
      <c r="L20" s="68"/>
      <c r="M20" s="70">
        <v>426</v>
      </c>
      <c r="N20" s="71">
        <v>240</v>
      </c>
      <c r="O20" s="71"/>
      <c r="P20" s="71"/>
      <c r="Q20" s="72">
        <v>2996726</v>
      </c>
      <c r="R20" s="72">
        <v>107831</v>
      </c>
      <c r="S20" s="72">
        <v>0</v>
      </c>
      <c r="T20" s="72">
        <v>3104557</v>
      </c>
      <c r="U20" s="72">
        <v>214320</v>
      </c>
      <c r="V20" s="72">
        <v>3318877</v>
      </c>
      <c r="W20" s="72">
        <v>0</v>
      </c>
      <c r="X20" s="72"/>
      <c r="Y20" s="72"/>
      <c r="Z20" s="72">
        <v>0</v>
      </c>
      <c r="AA20" s="72">
        <v>0</v>
      </c>
      <c r="AB20" s="73">
        <v>3318877</v>
      </c>
      <c r="AC20" s="59"/>
      <c r="AD20" s="74"/>
      <c r="AE20" s="75"/>
      <c r="AF20" s="75"/>
      <c r="AG20" s="75"/>
      <c r="AH20" s="75"/>
      <c r="AI20" s="76">
        <f t="shared" si="9"/>
        <v>0</v>
      </c>
      <c r="AJ20" s="75"/>
      <c r="AK20" s="75"/>
      <c r="AL20" s="75"/>
      <c r="AM20" s="76">
        <f t="shared" si="0"/>
        <v>0</v>
      </c>
      <c r="AN20" s="77">
        <f t="shared" si="10"/>
        <v>0</v>
      </c>
    </row>
    <row r="21" spans="1:40" s="60" customFormat="1">
      <c r="A21" s="61">
        <v>428</v>
      </c>
      <c r="B21" s="62" t="s">
        <v>54</v>
      </c>
      <c r="C21" s="63">
        <f t="shared" si="1"/>
        <v>510</v>
      </c>
      <c r="D21" s="64" t="str">
        <f t="shared" si="2"/>
        <v/>
      </c>
      <c r="E21" s="64">
        <f t="shared" si="3"/>
        <v>0</v>
      </c>
      <c r="F21" s="65">
        <f t="shared" si="4"/>
        <v>510</v>
      </c>
      <c r="G21" s="66"/>
      <c r="H21" s="67">
        <f t="shared" si="5"/>
        <v>7153677</v>
      </c>
      <c r="I21" s="68">
        <f t="shared" si="6"/>
        <v>0</v>
      </c>
      <c r="J21" s="68">
        <f t="shared" si="7"/>
        <v>455430</v>
      </c>
      <c r="K21" s="69">
        <f t="shared" si="8"/>
        <v>7609107</v>
      </c>
      <c r="L21" s="68"/>
      <c r="M21" s="70">
        <v>428</v>
      </c>
      <c r="N21" s="71">
        <v>510</v>
      </c>
      <c r="O21" s="71"/>
      <c r="P21" s="71"/>
      <c r="Q21" s="72">
        <v>7153677</v>
      </c>
      <c r="R21" s="72">
        <v>0</v>
      </c>
      <c r="S21" s="72">
        <v>0</v>
      </c>
      <c r="T21" s="72">
        <v>7153677</v>
      </c>
      <c r="U21" s="72">
        <v>455430</v>
      </c>
      <c r="V21" s="72">
        <v>7609107</v>
      </c>
      <c r="W21" s="72">
        <v>0</v>
      </c>
      <c r="X21" s="72"/>
      <c r="Y21" s="72"/>
      <c r="Z21" s="72">
        <v>0</v>
      </c>
      <c r="AA21" s="72">
        <v>0</v>
      </c>
      <c r="AB21" s="73">
        <v>7609107</v>
      </c>
      <c r="AC21" s="59"/>
      <c r="AD21" s="74"/>
      <c r="AE21" s="75"/>
      <c r="AF21" s="75"/>
      <c r="AG21" s="75"/>
      <c r="AH21" s="75"/>
      <c r="AI21" s="76">
        <f t="shared" si="9"/>
        <v>0</v>
      </c>
      <c r="AJ21" s="75"/>
      <c r="AK21" s="75"/>
      <c r="AL21" s="75"/>
      <c r="AM21" s="76">
        <f t="shared" si="0"/>
        <v>0</v>
      </c>
      <c r="AN21" s="77">
        <f t="shared" si="10"/>
        <v>0</v>
      </c>
    </row>
    <row r="22" spans="1:40" s="60" customFormat="1">
      <c r="A22" s="61">
        <v>429</v>
      </c>
      <c r="B22" s="62" t="s">
        <v>55</v>
      </c>
      <c r="C22" s="63">
        <f t="shared" si="1"/>
        <v>1017</v>
      </c>
      <c r="D22" s="64" t="str">
        <f t="shared" si="2"/>
        <v/>
      </c>
      <c r="E22" s="64">
        <f t="shared" si="3"/>
        <v>0</v>
      </c>
      <c r="F22" s="65">
        <f t="shared" si="4"/>
        <v>1017</v>
      </c>
      <c r="G22" s="66"/>
      <c r="H22" s="67">
        <f t="shared" si="5"/>
        <v>11962758</v>
      </c>
      <c r="I22" s="68">
        <f t="shared" si="6"/>
        <v>98289</v>
      </c>
      <c r="J22" s="68">
        <f t="shared" si="7"/>
        <v>908181</v>
      </c>
      <c r="K22" s="69">
        <f t="shared" si="8"/>
        <v>12969228</v>
      </c>
      <c r="L22" s="68"/>
      <c r="M22" s="70">
        <v>429</v>
      </c>
      <c r="N22" s="71">
        <v>1017</v>
      </c>
      <c r="O22" s="71"/>
      <c r="P22" s="71"/>
      <c r="Q22" s="72">
        <v>11962758</v>
      </c>
      <c r="R22" s="72">
        <v>98289</v>
      </c>
      <c r="S22" s="72">
        <v>0</v>
      </c>
      <c r="T22" s="72">
        <v>12061047</v>
      </c>
      <c r="U22" s="72">
        <v>908181</v>
      </c>
      <c r="V22" s="72">
        <v>12969228</v>
      </c>
      <c r="W22" s="72">
        <v>0</v>
      </c>
      <c r="X22" s="72"/>
      <c r="Y22" s="72"/>
      <c r="Z22" s="72">
        <v>0</v>
      </c>
      <c r="AA22" s="72">
        <v>0</v>
      </c>
      <c r="AB22" s="73">
        <v>12969228</v>
      </c>
      <c r="AC22" s="59"/>
      <c r="AD22" s="74"/>
      <c r="AE22" s="75"/>
      <c r="AF22" s="75"/>
      <c r="AG22" s="75"/>
      <c r="AH22" s="75"/>
      <c r="AI22" s="76">
        <f t="shared" si="9"/>
        <v>0</v>
      </c>
      <c r="AJ22" s="75"/>
      <c r="AK22" s="75"/>
      <c r="AL22" s="75"/>
      <c r="AM22" s="76">
        <f t="shared" si="0"/>
        <v>0</v>
      </c>
      <c r="AN22" s="77">
        <f t="shared" si="10"/>
        <v>0</v>
      </c>
    </row>
    <row r="23" spans="1:40" s="60" customFormat="1">
      <c r="A23" s="61">
        <v>430</v>
      </c>
      <c r="B23" s="62" t="s">
        <v>56</v>
      </c>
      <c r="C23" s="63">
        <f t="shared" si="1"/>
        <v>966</v>
      </c>
      <c r="D23" s="64" t="str">
        <f t="shared" si="2"/>
        <v/>
      </c>
      <c r="E23" s="64">
        <f t="shared" si="3"/>
        <v>0</v>
      </c>
      <c r="F23" s="65">
        <f t="shared" si="4"/>
        <v>966</v>
      </c>
      <c r="G23" s="66"/>
      <c r="H23" s="67">
        <f t="shared" si="5"/>
        <v>11948723</v>
      </c>
      <c r="I23" s="68">
        <f t="shared" si="6"/>
        <v>0</v>
      </c>
      <c r="J23" s="68">
        <f t="shared" si="7"/>
        <v>862638</v>
      </c>
      <c r="K23" s="69">
        <f t="shared" si="8"/>
        <v>12811361</v>
      </c>
      <c r="L23" s="68"/>
      <c r="M23" s="70">
        <v>430</v>
      </c>
      <c r="N23" s="71">
        <v>966</v>
      </c>
      <c r="O23" s="71"/>
      <c r="P23" s="71"/>
      <c r="Q23" s="72">
        <v>11948723</v>
      </c>
      <c r="R23" s="72">
        <v>0</v>
      </c>
      <c r="S23" s="72">
        <v>0</v>
      </c>
      <c r="T23" s="72">
        <v>11948723</v>
      </c>
      <c r="U23" s="72">
        <v>862638</v>
      </c>
      <c r="V23" s="72">
        <v>12811361</v>
      </c>
      <c r="W23" s="72">
        <v>0</v>
      </c>
      <c r="X23" s="72"/>
      <c r="Y23" s="72"/>
      <c r="Z23" s="72">
        <v>0</v>
      </c>
      <c r="AA23" s="72">
        <v>0</v>
      </c>
      <c r="AB23" s="73">
        <v>12811361</v>
      </c>
      <c r="AC23" s="59"/>
      <c r="AD23" s="74"/>
      <c r="AE23" s="75"/>
      <c r="AF23" s="75"/>
      <c r="AG23" s="75"/>
      <c r="AH23" s="75"/>
      <c r="AI23" s="76">
        <f t="shared" si="9"/>
        <v>0</v>
      </c>
      <c r="AJ23" s="75"/>
      <c r="AK23" s="75"/>
      <c r="AL23" s="75"/>
      <c r="AM23" s="76">
        <f t="shared" si="0"/>
        <v>0</v>
      </c>
      <c r="AN23" s="77">
        <f t="shared" si="10"/>
        <v>0</v>
      </c>
    </row>
    <row r="24" spans="1:40" s="60" customFormat="1">
      <c r="A24" s="61">
        <v>431</v>
      </c>
      <c r="B24" s="62" t="s">
        <v>57</v>
      </c>
      <c r="C24" s="63">
        <f t="shared" si="1"/>
        <v>240</v>
      </c>
      <c r="D24" s="64" t="str">
        <f t="shared" si="2"/>
        <v/>
      </c>
      <c r="E24" s="64">
        <f t="shared" si="3"/>
        <v>0</v>
      </c>
      <c r="F24" s="65">
        <f t="shared" si="4"/>
        <v>240</v>
      </c>
      <c r="G24" s="66"/>
      <c r="H24" s="67">
        <f t="shared" si="5"/>
        <v>2802813</v>
      </c>
      <c r="I24" s="68">
        <f t="shared" si="6"/>
        <v>141560</v>
      </c>
      <c r="J24" s="68">
        <f t="shared" si="7"/>
        <v>214320</v>
      </c>
      <c r="K24" s="69">
        <f t="shared" si="8"/>
        <v>3158693</v>
      </c>
      <c r="L24" s="68"/>
      <c r="M24" s="70">
        <v>431</v>
      </c>
      <c r="N24" s="71">
        <v>240</v>
      </c>
      <c r="O24" s="71"/>
      <c r="P24" s="71"/>
      <c r="Q24" s="72">
        <v>2802813</v>
      </c>
      <c r="R24" s="72">
        <v>141560</v>
      </c>
      <c r="S24" s="72">
        <v>0</v>
      </c>
      <c r="T24" s="72">
        <v>2944373</v>
      </c>
      <c r="U24" s="72">
        <v>214320</v>
      </c>
      <c r="V24" s="72">
        <v>3158693</v>
      </c>
      <c r="W24" s="72">
        <v>0</v>
      </c>
      <c r="X24" s="72"/>
      <c r="Y24" s="72"/>
      <c r="Z24" s="72">
        <v>0</v>
      </c>
      <c r="AA24" s="72">
        <v>0</v>
      </c>
      <c r="AB24" s="73">
        <v>3158693</v>
      </c>
      <c r="AC24" s="59"/>
      <c r="AD24" s="74"/>
      <c r="AE24" s="75"/>
      <c r="AF24" s="75"/>
      <c r="AG24" s="75"/>
      <c r="AH24" s="75"/>
      <c r="AI24" s="76">
        <f t="shared" si="9"/>
        <v>0</v>
      </c>
      <c r="AJ24" s="75"/>
      <c r="AK24" s="75"/>
      <c r="AL24" s="75"/>
      <c r="AM24" s="76">
        <f t="shared" si="0"/>
        <v>0</v>
      </c>
      <c r="AN24" s="77">
        <f t="shared" si="10"/>
        <v>0</v>
      </c>
    </row>
    <row r="25" spans="1:40" s="60" customFormat="1">
      <c r="A25" s="61">
        <v>432</v>
      </c>
      <c r="B25" s="62" t="s">
        <v>58</v>
      </c>
      <c r="C25" s="63">
        <f t="shared" si="1"/>
        <v>240</v>
      </c>
      <c r="D25" s="64" t="str">
        <f t="shared" si="2"/>
        <v/>
      </c>
      <c r="E25" s="64">
        <f t="shared" si="3"/>
        <v>0</v>
      </c>
      <c r="F25" s="65">
        <f t="shared" si="4"/>
        <v>240</v>
      </c>
      <c r="G25" s="66"/>
      <c r="H25" s="67">
        <f t="shared" si="5"/>
        <v>3215595</v>
      </c>
      <c r="I25" s="68">
        <f t="shared" si="6"/>
        <v>0</v>
      </c>
      <c r="J25" s="68">
        <f t="shared" si="7"/>
        <v>214320</v>
      </c>
      <c r="K25" s="69">
        <f t="shared" si="8"/>
        <v>3429915</v>
      </c>
      <c r="L25" s="68"/>
      <c r="M25" s="70">
        <v>432</v>
      </c>
      <c r="N25" s="71">
        <v>240</v>
      </c>
      <c r="O25" s="71"/>
      <c r="P25" s="71"/>
      <c r="Q25" s="72">
        <v>3215595</v>
      </c>
      <c r="R25" s="72">
        <v>0</v>
      </c>
      <c r="S25" s="72">
        <v>0</v>
      </c>
      <c r="T25" s="72">
        <v>3215595</v>
      </c>
      <c r="U25" s="72">
        <v>214320</v>
      </c>
      <c r="V25" s="72">
        <v>3429915</v>
      </c>
      <c r="W25" s="72">
        <v>0</v>
      </c>
      <c r="X25" s="72"/>
      <c r="Y25" s="72"/>
      <c r="Z25" s="72">
        <v>0</v>
      </c>
      <c r="AA25" s="72">
        <v>0</v>
      </c>
      <c r="AB25" s="73">
        <v>3429915</v>
      </c>
      <c r="AC25" s="59"/>
      <c r="AD25" s="74"/>
      <c r="AE25" s="75"/>
      <c r="AF25" s="75"/>
      <c r="AG25" s="75"/>
      <c r="AH25" s="75"/>
      <c r="AI25" s="76">
        <f t="shared" si="9"/>
        <v>0</v>
      </c>
      <c r="AJ25" s="75"/>
      <c r="AK25" s="75"/>
      <c r="AL25" s="75"/>
      <c r="AM25" s="76">
        <f t="shared" si="0"/>
        <v>0</v>
      </c>
      <c r="AN25" s="77">
        <f t="shared" si="10"/>
        <v>0</v>
      </c>
    </row>
    <row r="26" spans="1:40" s="60" customFormat="1">
      <c r="A26" s="61">
        <v>435</v>
      </c>
      <c r="B26" s="62" t="s">
        <v>59</v>
      </c>
      <c r="C26" s="63">
        <f t="shared" si="1"/>
        <v>795</v>
      </c>
      <c r="D26" s="64" t="str">
        <f t="shared" si="2"/>
        <v/>
      </c>
      <c r="E26" s="64">
        <f t="shared" si="3"/>
        <v>0</v>
      </c>
      <c r="F26" s="65">
        <f t="shared" si="4"/>
        <v>795</v>
      </c>
      <c r="G26" s="66"/>
      <c r="H26" s="67">
        <f t="shared" si="5"/>
        <v>8784023</v>
      </c>
      <c r="I26" s="68">
        <f t="shared" si="6"/>
        <v>0</v>
      </c>
      <c r="J26" s="68">
        <f t="shared" si="7"/>
        <v>709935</v>
      </c>
      <c r="K26" s="69">
        <f t="shared" si="8"/>
        <v>9493958</v>
      </c>
      <c r="L26" s="68"/>
      <c r="M26" s="70">
        <v>435</v>
      </c>
      <c r="N26" s="71">
        <v>795</v>
      </c>
      <c r="O26" s="71"/>
      <c r="P26" s="71"/>
      <c r="Q26" s="72">
        <v>8784023</v>
      </c>
      <c r="R26" s="72">
        <v>0</v>
      </c>
      <c r="S26" s="72">
        <v>0</v>
      </c>
      <c r="T26" s="72">
        <v>8784023</v>
      </c>
      <c r="U26" s="72">
        <v>709935</v>
      </c>
      <c r="V26" s="72">
        <v>9493958</v>
      </c>
      <c r="W26" s="72">
        <v>0</v>
      </c>
      <c r="X26" s="72"/>
      <c r="Y26" s="72"/>
      <c r="Z26" s="72">
        <v>0</v>
      </c>
      <c r="AA26" s="72">
        <v>0</v>
      </c>
      <c r="AB26" s="73">
        <v>9493958</v>
      </c>
      <c r="AC26" s="59"/>
      <c r="AD26" s="74"/>
      <c r="AE26" s="75"/>
      <c r="AF26" s="75"/>
      <c r="AG26" s="75"/>
      <c r="AH26" s="75"/>
      <c r="AI26" s="76">
        <f t="shared" si="9"/>
        <v>0</v>
      </c>
      <c r="AJ26" s="75"/>
      <c r="AK26" s="75"/>
      <c r="AL26" s="75"/>
      <c r="AM26" s="76">
        <f t="shared" si="0"/>
        <v>0</v>
      </c>
      <c r="AN26" s="77">
        <f t="shared" si="10"/>
        <v>0</v>
      </c>
    </row>
    <row r="27" spans="1:40" s="60" customFormat="1">
      <c r="A27" s="61">
        <v>436</v>
      </c>
      <c r="B27" s="62" t="s">
        <v>60</v>
      </c>
      <c r="C27" s="63">
        <f t="shared" si="1"/>
        <v>360</v>
      </c>
      <c r="D27" s="64" t="str">
        <f t="shared" si="2"/>
        <v/>
      </c>
      <c r="E27" s="64">
        <f t="shared" si="3"/>
        <v>0</v>
      </c>
      <c r="F27" s="65">
        <f t="shared" si="4"/>
        <v>360</v>
      </c>
      <c r="G27" s="66"/>
      <c r="H27" s="67">
        <f t="shared" si="5"/>
        <v>6353082</v>
      </c>
      <c r="I27" s="68">
        <f t="shared" si="6"/>
        <v>0</v>
      </c>
      <c r="J27" s="68">
        <f t="shared" si="7"/>
        <v>321480</v>
      </c>
      <c r="K27" s="69">
        <f t="shared" si="8"/>
        <v>6674562</v>
      </c>
      <c r="L27" s="68"/>
      <c r="M27" s="70">
        <v>436</v>
      </c>
      <c r="N27" s="71">
        <v>360</v>
      </c>
      <c r="O27" s="71"/>
      <c r="P27" s="71"/>
      <c r="Q27" s="72">
        <v>6353082</v>
      </c>
      <c r="R27" s="72">
        <v>0</v>
      </c>
      <c r="S27" s="72">
        <v>0</v>
      </c>
      <c r="T27" s="72">
        <v>6353082</v>
      </c>
      <c r="U27" s="72">
        <v>321480</v>
      </c>
      <c r="V27" s="72">
        <v>6674562</v>
      </c>
      <c r="W27" s="72">
        <v>0</v>
      </c>
      <c r="X27" s="72"/>
      <c r="Y27" s="72"/>
      <c r="Z27" s="72">
        <v>0</v>
      </c>
      <c r="AA27" s="72">
        <v>0</v>
      </c>
      <c r="AB27" s="73">
        <v>6674562</v>
      </c>
      <c r="AC27" s="59"/>
      <c r="AD27" s="74"/>
      <c r="AE27" s="75"/>
      <c r="AF27" s="75"/>
      <c r="AG27" s="75"/>
      <c r="AH27" s="75"/>
      <c r="AI27" s="76">
        <f t="shared" si="9"/>
        <v>0</v>
      </c>
      <c r="AJ27" s="75"/>
      <c r="AK27" s="75"/>
      <c r="AL27" s="75"/>
      <c r="AM27" s="76">
        <f t="shared" si="0"/>
        <v>0</v>
      </c>
      <c r="AN27" s="77">
        <f t="shared" si="10"/>
        <v>0</v>
      </c>
    </row>
    <row r="28" spans="1:40" s="60" customFormat="1">
      <c r="A28" s="61">
        <v>437</v>
      </c>
      <c r="B28" s="62" t="s">
        <v>61</v>
      </c>
      <c r="C28" s="63">
        <f t="shared" si="1"/>
        <v>280</v>
      </c>
      <c r="D28" s="64" t="str">
        <f t="shared" si="2"/>
        <v/>
      </c>
      <c r="E28" s="64">
        <f t="shared" si="3"/>
        <v>0</v>
      </c>
      <c r="F28" s="65">
        <f t="shared" si="4"/>
        <v>280</v>
      </c>
      <c r="G28" s="66"/>
      <c r="H28" s="67">
        <f t="shared" si="5"/>
        <v>4421907</v>
      </c>
      <c r="I28" s="68">
        <f t="shared" si="6"/>
        <v>120768</v>
      </c>
      <c r="J28" s="68">
        <f t="shared" si="7"/>
        <v>250040</v>
      </c>
      <c r="K28" s="69">
        <f t="shared" si="8"/>
        <v>4792715</v>
      </c>
      <c r="L28" s="68"/>
      <c r="M28" s="70">
        <v>437</v>
      </c>
      <c r="N28" s="71">
        <v>280</v>
      </c>
      <c r="O28" s="71"/>
      <c r="P28" s="71"/>
      <c r="Q28" s="72">
        <v>4421907</v>
      </c>
      <c r="R28" s="72">
        <v>120768</v>
      </c>
      <c r="S28" s="72">
        <v>0</v>
      </c>
      <c r="T28" s="72">
        <v>4542675</v>
      </c>
      <c r="U28" s="72">
        <v>250040</v>
      </c>
      <c r="V28" s="72">
        <v>4792715</v>
      </c>
      <c r="W28" s="72">
        <v>0</v>
      </c>
      <c r="X28" s="72"/>
      <c r="Y28" s="72"/>
      <c r="Z28" s="72">
        <v>0</v>
      </c>
      <c r="AA28" s="72">
        <v>0</v>
      </c>
      <c r="AB28" s="73">
        <v>4792715</v>
      </c>
      <c r="AC28" s="59"/>
      <c r="AD28" s="74"/>
      <c r="AE28" s="75"/>
      <c r="AF28" s="75"/>
      <c r="AG28" s="75"/>
      <c r="AH28" s="75"/>
      <c r="AI28" s="76">
        <f t="shared" si="9"/>
        <v>0</v>
      </c>
      <c r="AJ28" s="75"/>
      <c r="AK28" s="75"/>
      <c r="AL28" s="75"/>
      <c r="AM28" s="76">
        <f t="shared" si="0"/>
        <v>0</v>
      </c>
      <c r="AN28" s="77">
        <f t="shared" si="10"/>
        <v>0</v>
      </c>
    </row>
    <row r="29" spans="1:40" s="60" customFormat="1">
      <c r="A29" s="61">
        <v>438</v>
      </c>
      <c r="B29" s="62" t="s">
        <v>62</v>
      </c>
      <c r="C29" s="63">
        <f t="shared" si="1"/>
        <v>327</v>
      </c>
      <c r="D29" s="64" t="str">
        <f t="shared" si="2"/>
        <v/>
      </c>
      <c r="E29" s="64">
        <f t="shared" si="3"/>
        <v>0</v>
      </c>
      <c r="F29" s="65">
        <f t="shared" si="4"/>
        <v>327</v>
      </c>
      <c r="G29" s="66"/>
      <c r="H29" s="67">
        <f t="shared" si="5"/>
        <v>4684293</v>
      </c>
      <c r="I29" s="68">
        <f t="shared" si="6"/>
        <v>28426</v>
      </c>
      <c r="J29" s="68">
        <f t="shared" si="7"/>
        <v>292011</v>
      </c>
      <c r="K29" s="69">
        <f t="shared" si="8"/>
        <v>5004730</v>
      </c>
      <c r="L29" s="68"/>
      <c r="M29" s="70">
        <v>438</v>
      </c>
      <c r="N29" s="71">
        <v>327</v>
      </c>
      <c r="O29" s="71"/>
      <c r="P29" s="71"/>
      <c r="Q29" s="72">
        <v>4684293</v>
      </c>
      <c r="R29" s="72">
        <v>28426</v>
      </c>
      <c r="S29" s="72">
        <v>0</v>
      </c>
      <c r="T29" s="72">
        <v>4712719</v>
      </c>
      <c r="U29" s="72">
        <v>292011</v>
      </c>
      <c r="V29" s="72">
        <v>5004730</v>
      </c>
      <c r="W29" s="72">
        <v>0</v>
      </c>
      <c r="X29" s="72"/>
      <c r="Y29" s="72"/>
      <c r="Z29" s="72">
        <v>0</v>
      </c>
      <c r="AA29" s="72">
        <v>0</v>
      </c>
      <c r="AB29" s="73">
        <v>5004730</v>
      </c>
      <c r="AC29" s="59"/>
      <c r="AD29" s="74"/>
      <c r="AE29" s="75"/>
      <c r="AF29" s="75"/>
      <c r="AG29" s="75"/>
      <c r="AH29" s="75"/>
      <c r="AI29" s="76">
        <f t="shared" si="9"/>
        <v>0</v>
      </c>
      <c r="AJ29" s="75"/>
      <c r="AK29" s="75"/>
      <c r="AL29" s="75"/>
      <c r="AM29" s="76">
        <f t="shared" si="0"/>
        <v>0</v>
      </c>
      <c r="AN29" s="77">
        <f t="shared" si="10"/>
        <v>0</v>
      </c>
    </row>
    <row r="30" spans="1:40" s="60" customFormat="1">
      <c r="A30" s="61">
        <v>439</v>
      </c>
      <c r="B30" s="62" t="s">
        <v>63</v>
      </c>
      <c r="C30" s="63">
        <f t="shared" si="1"/>
        <v>425</v>
      </c>
      <c r="D30" s="64" t="str">
        <f t="shared" si="2"/>
        <v/>
      </c>
      <c r="E30" s="64">
        <f t="shared" si="3"/>
        <v>0</v>
      </c>
      <c r="F30" s="65">
        <f t="shared" si="4"/>
        <v>425</v>
      </c>
      <c r="G30" s="66"/>
      <c r="H30" s="67">
        <f t="shared" si="5"/>
        <v>5972950</v>
      </c>
      <c r="I30" s="68">
        <f t="shared" si="6"/>
        <v>0</v>
      </c>
      <c r="J30" s="68">
        <f t="shared" si="7"/>
        <v>379525</v>
      </c>
      <c r="K30" s="69">
        <f t="shared" si="8"/>
        <v>6352475</v>
      </c>
      <c r="L30" s="68"/>
      <c r="M30" s="70">
        <v>439</v>
      </c>
      <c r="N30" s="71">
        <v>425</v>
      </c>
      <c r="O30" s="71"/>
      <c r="P30" s="71"/>
      <c r="Q30" s="72">
        <v>5972950</v>
      </c>
      <c r="R30" s="72">
        <v>0</v>
      </c>
      <c r="S30" s="72">
        <v>0</v>
      </c>
      <c r="T30" s="72">
        <v>5972950</v>
      </c>
      <c r="U30" s="72">
        <v>379525</v>
      </c>
      <c r="V30" s="72">
        <v>6352475</v>
      </c>
      <c r="W30" s="72">
        <v>0</v>
      </c>
      <c r="X30" s="72"/>
      <c r="Y30" s="72"/>
      <c r="Z30" s="72">
        <v>0</v>
      </c>
      <c r="AA30" s="72">
        <v>0</v>
      </c>
      <c r="AB30" s="73">
        <v>6352475</v>
      </c>
      <c r="AC30" s="59"/>
      <c r="AD30" s="74"/>
      <c r="AE30" s="75"/>
      <c r="AF30" s="75"/>
      <c r="AG30" s="75"/>
      <c r="AH30" s="75"/>
      <c r="AI30" s="76">
        <f t="shared" si="9"/>
        <v>0</v>
      </c>
      <c r="AJ30" s="75"/>
      <c r="AK30" s="75"/>
      <c r="AL30" s="75"/>
      <c r="AM30" s="76">
        <f t="shared" si="0"/>
        <v>0</v>
      </c>
      <c r="AN30" s="77">
        <f t="shared" si="10"/>
        <v>0</v>
      </c>
    </row>
    <row r="31" spans="1:40" s="60" customFormat="1">
      <c r="A31" s="61">
        <v>440</v>
      </c>
      <c r="B31" s="62" t="s">
        <v>64</v>
      </c>
      <c r="C31" s="63">
        <f t="shared" si="1"/>
        <v>400</v>
      </c>
      <c r="D31" s="64" t="str">
        <f t="shared" si="2"/>
        <v/>
      </c>
      <c r="E31" s="64">
        <f t="shared" si="3"/>
        <v>0</v>
      </c>
      <c r="F31" s="65">
        <f t="shared" si="4"/>
        <v>400</v>
      </c>
      <c r="G31" s="66"/>
      <c r="H31" s="67">
        <f t="shared" si="5"/>
        <v>4525542</v>
      </c>
      <c r="I31" s="68">
        <f t="shared" si="6"/>
        <v>124024</v>
      </c>
      <c r="J31" s="68">
        <f t="shared" si="7"/>
        <v>357200</v>
      </c>
      <c r="K31" s="69">
        <f t="shared" si="8"/>
        <v>5006766</v>
      </c>
      <c r="L31" s="68"/>
      <c r="M31" s="70">
        <v>440</v>
      </c>
      <c r="N31" s="71">
        <v>400</v>
      </c>
      <c r="O31" s="71"/>
      <c r="P31" s="71"/>
      <c r="Q31" s="72">
        <v>4525542</v>
      </c>
      <c r="R31" s="72">
        <v>124024</v>
      </c>
      <c r="S31" s="72">
        <v>0</v>
      </c>
      <c r="T31" s="72">
        <v>4649566</v>
      </c>
      <c r="U31" s="72">
        <v>357200</v>
      </c>
      <c r="V31" s="72">
        <v>5006766</v>
      </c>
      <c r="W31" s="72">
        <v>0</v>
      </c>
      <c r="X31" s="72"/>
      <c r="Y31" s="72"/>
      <c r="Z31" s="72">
        <v>0</v>
      </c>
      <c r="AA31" s="72">
        <v>0</v>
      </c>
      <c r="AB31" s="73">
        <v>5006766</v>
      </c>
      <c r="AC31" s="59"/>
      <c r="AD31" s="74"/>
      <c r="AE31" s="75"/>
      <c r="AF31" s="75"/>
      <c r="AG31" s="75"/>
      <c r="AH31" s="75"/>
      <c r="AI31" s="76">
        <f t="shared" si="9"/>
        <v>0</v>
      </c>
      <c r="AJ31" s="75"/>
      <c r="AK31" s="75"/>
      <c r="AL31" s="75"/>
      <c r="AM31" s="76">
        <f t="shared" si="0"/>
        <v>0</v>
      </c>
      <c r="AN31" s="77">
        <f t="shared" si="10"/>
        <v>0</v>
      </c>
    </row>
    <row r="32" spans="1:40" s="60" customFormat="1">
      <c r="A32" s="61">
        <v>441</v>
      </c>
      <c r="B32" s="62" t="s">
        <v>65</v>
      </c>
      <c r="C32" s="63">
        <f t="shared" si="1"/>
        <v>1574</v>
      </c>
      <c r="D32" s="64" t="str">
        <f t="shared" si="2"/>
        <v/>
      </c>
      <c r="E32" s="64">
        <f t="shared" si="3"/>
        <v>0</v>
      </c>
      <c r="F32" s="65">
        <f t="shared" si="4"/>
        <v>1574</v>
      </c>
      <c r="G32" s="66"/>
      <c r="H32" s="67">
        <f t="shared" si="5"/>
        <v>16544849</v>
      </c>
      <c r="I32" s="68">
        <f t="shared" si="6"/>
        <v>0</v>
      </c>
      <c r="J32" s="68">
        <f t="shared" si="7"/>
        <v>1405582</v>
      </c>
      <c r="K32" s="69">
        <f t="shared" si="8"/>
        <v>17950431</v>
      </c>
      <c r="L32" s="68"/>
      <c r="M32" s="70">
        <v>441</v>
      </c>
      <c r="N32" s="71">
        <v>1574</v>
      </c>
      <c r="O32" s="71"/>
      <c r="P32" s="71"/>
      <c r="Q32" s="72">
        <v>16544849</v>
      </c>
      <c r="R32" s="72">
        <v>0</v>
      </c>
      <c r="S32" s="72">
        <v>0</v>
      </c>
      <c r="T32" s="72">
        <v>16544849</v>
      </c>
      <c r="U32" s="72">
        <v>1405582</v>
      </c>
      <c r="V32" s="72">
        <v>17950431</v>
      </c>
      <c r="W32" s="72">
        <v>0</v>
      </c>
      <c r="X32" s="72"/>
      <c r="Y32" s="72"/>
      <c r="Z32" s="72">
        <v>0</v>
      </c>
      <c r="AA32" s="72">
        <v>0</v>
      </c>
      <c r="AB32" s="73">
        <v>17950431</v>
      </c>
      <c r="AC32" s="59"/>
      <c r="AD32" s="74"/>
      <c r="AE32" s="75"/>
      <c r="AF32" s="75"/>
      <c r="AG32" s="75"/>
      <c r="AH32" s="75"/>
      <c r="AI32" s="76">
        <f t="shared" si="9"/>
        <v>0</v>
      </c>
      <c r="AJ32" s="75"/>
      <c r="AK32" s="75"/>
      <c r="AL32" s="75"/>
      <c r="AM32" s="76">
        <f t="shared" si="0"/>
        <v>0</v>
      </c>
      <c r="AN32" s="77">
        <f t="shared" si="10"/>
        <v>0</v>
      </c>
    </row>
    <row r="33" spans="1:40" s="60" customFormat="1">
      <c r="A33" s="61">
        <v>443</v>
      </c>
      <c r="B33" s="62" t="s">
        <v>66</v>
      </c>
      <c r="C33" s="63">
        <f t="shared" si="1"/>
        <v>496</v>
      </c>
      <c r="D33" s="64" t="str">
        <f t="shared" si="2"/>
        <v/>
      </c>
      <c r="E33" s="64">
        <f t="shared" si="3"/>
        <v>0</v>
      </c>
      <c r="F33" s="65">
        <f t="shared" si="4"/>
        <v>496</v>
      </c>
      <c r="G33" s="66"/>
      <c r="H33" s="67">
        <f t="shared" si="5"/>
        <v>7071043</v>
      </c>
      <c r="I33" s="68">
        <f t="shared" si="6"/>
        <v>0</v>
      </c>
      <c r="J33" s="68">
        <f t="shared" si="7"/>
        <v>442928</v>
      </c>
      <c r="K33" s="69">
        <f t="shared" si="8"/>
        <v>7513971</v>
      </c>
      <c r="L33" s="68"/>
      <c r="M33" s="70">
        <v>443</v>
      </c>
      <c r="N33" s="71">
        <v>496</v>
      </c>
      <c r="O33" s="71"/>
      <c r="P33" s="71"/>
      <c r="Q33" s="72">
        <v>7071043</v>
      </c>
      <c r="R33" s="72">
        <v>0</v>
      </c>
      <c r="S33" s="72">
        <v>0</v>
      </c>
      <c r="T33" s="72">
        <v>7071043</v>
      </c>
      <c r="U33" s="72">
        <v>442928</v>
      </c>
      <c r="V33" s="72">
        <v>7513971</v>
      </c>
      <c r="W33" s="72">
        <v>0</v>
      </c>
      <c r="X33" s="72"/>
      <c r="Y33" s="72"/>
      <c r="Z33" s="72">
        <v>0</v>
      </c>
      <c r="AA33" s="72">
        <v>0</v>
      </c>
      <c r="AB33" s="73">
        <v>7513971</v>
      </c>
      <c r="AC33" s="59"/>
      <c r="AD33" s="74"/>
      <c r="AE33" s="75"/>
      <c r="AF33" s="75"/>
      <c r="AG33" s="75"/>
      <c r="AH33" s="75"/>
      <c r="AI33" s="76">
        <f t="shared" si="9"/>
        <v>0</v>
      </c>
      <c r="AJ33" s="75"/>
      <c r="AK33" s="75"/>
      <c r="AL33" s="75"/>
      <c r="AM33" s="76">
        <f t="shared" si="0"/>
        <v>0</v>
      </c>
      <c r="AN33" s="77">
        <f t="shared" si="10"/>
        <v>0</v>
      </c>
    </row>
    <row r="34" spans="1:40" s="60" customFormat="1">
      <c r="A34" s="61">
        <v>444</v>
      </c>
      <c r="B34" s="62" t="s">
        <v>67</v>
      </c>
      <c r="C34" s="63">
        <f t="shared" si="1"/>
        <v>400</v>
      </c>
      <c r="D34" s="64" t="str">
        <f t="shared" si="2"/>
        <v/>
      </c>
      <c r="E34" s="64">
        <f t="shared" si="3"/>
        <v>0</v>
      </c>
      <c r="F34" s="65">
        <f t="shared" si="4"/>
        <v>400</v>
      </c>
      <c r="G34" s="66"/>
      <c r="H34" s="67">
        <f t="shared" si="5"/>
        <v>5465915</v>
      </c>
      <c r="I34" s="68">
        <f t="shared" si="6"/>
        <v>0</v>
      </c>
      <c r="J34" s="68">
        <f t="shared" si="7"/>
        <v>357200</v>
      </c>
      <c r="K34" s="69">
        <f t="shared" si="8"/>
        <v>5823115</v>
      </c>
      <c r="L34" s="68"/>
      <c r="M34" s="70">
        <v>444</v>
      </c>
      <c r="N34" s="71">
        <v>400</v>
      </c>
      <c r="O34" s="71"/>
      <c r="P34" s="71"/>
      <c r="Q34" s="72">
        <v>5465915</v>
      </c>
      <c r="R34" s="72">
        <v>0</v>
      </c>
      <c r="S34" s="72">
        <v>0</v>
      </c>
      <c r="T34" s="72">
        <v>5465915</v>
      </c>
      <c r="U34" s="72">
        <v>357200</v>
      </c>
      <c r="V34" s="72">
        <v>5823115</v>
      </c>
      <c r="W34" s="72">
        <v>0</v>
      </c>
      <c r="X34" s="72"/>
      <c r="Y34" s="72"/>
      <c r="Z34" s="72">
        <v>0</v>
      </c>
      <c r="AA34" s="72">
        <v>0</v>
      </c>
      <c r="AB34" s="73">
        <v>5823115</v>
      </c>
      <c r="AC34" s="59"/>
      <c r="AD34" s="74"/>
      <c r="AE34" s="75"/>
      <c r="AF34" s="75"/>
      <c r="AG34" s="75"/>
      <c r="AH34" s="75"/>
      <c r="AI34" s="76">
        <f t="shared" si="9"/>
        <v>0</v>
      </c>
      <c r="AJ34" s="75"/>
      <c r="AK34" s="75"/>
      <c r="AL34" s="75"/>
      <c r="AM34" s="76">
        <f t="shared" si="0"/>
        <v>0</v>
      </c>
      <c r="AN34" s="77">
        <f t="shared" si="10"/>
        <v>0</v>
      </c>
    </row>
    <row r="35" spans="1:40" s="60" customFormat="1">
      <c r="A35" s="61">
        <v>445</v>
      </c>
      <c r="B35" s="62" t="s">
        <v>68</v>
      </c>
      <c r="C35" s="63">
        <f t="shared" si="1"/>
        <v>1426</v>
      </c>
      <c r="D35" s="64" t="str">
        <f t="shared" si="2"/>
        <v/>
      </c>
      <c r="E35" s="64">
        <f t="shared" si="3"/>
        <v>0</v>
      </c>
      <c r="F35" s="65">
        <f t="shared" si="4"/>
        <v>1426</v>
      </c>
      <c r="G35" s="66"/>
      <c r="H35" s="67">
        <f t="shared" si="5"/>
        <v>15659923</v>
      </c>
      <c r="I35" s="68">
        <f t="shared" si="6"/>
        <v>967075</v>
      </c>
      <c r="J35" s="68">
        <f t="shared" si="7"/>
        <v>1273418</v>
      </c>
      <c r="K35" s="69">
        <f t="shared" si="8"/>
        <v>17900416</v>
      </c>
      <c r="L35" s="68"/>
      <c r="M35" s="70">
        <v>445</v>
      </c>
      <c r="N35" s="71">
        <v>1426</v>
      </c>
      <c r="O35" s="71"/>
      <c r="P35" s="71"/>
      <c r="Q35" s="72">
        <v>15659923</v>
      </c>
      <c r="R35" s="72">
        <v>967075</v>
      </c>
      <c r="S35" s="72">
        <v>0</v>
      </c>
      <c r="T35" s="72">
        <v>16626998</v>
      </c>
      <c r="U35" s="72">
        <v>1273418</v>
      </c>
      <c r="V35" s="72">
        <v>17900416</v>
      </c>
      <c r="W35" s="72">
        <v>0</v>
      </c>
      <c r="X35" s="72"/>
      <c r="Y35" s="72"/>
      <c r="Z35" s="72">
        <v>0</v>
      </c>
      <c r="AA35" s="72">
        <v>0</v>
      </c>
      <c r="AB35" s="73">
        <v>17900416</v>
      </c>
      <c r="AC35" s="59"/>
      <c r="AD35" s="74"/>
      <c r="AE35" s="75"/>
      <c r="AF35" s="75"/>
      <c r="AG35" s="75"/>
      <c r="AH35" s="75"/>
      <c r="AI35" s="76">
        <f t="shared" si="9"/>
        <v>0</v>
      </c>
      <c r="AJ35" s="75"/>
      <c r="AK35" s="75"/>
      <c r="AL35" s="75"/>
      <c r="AM35" s="76">
        <f t="shared" si="0"/>
        <v>0</v>
      </c>
      <c r="AN35" s="77">
        <f t="shared" si="10"/>
        <v>0</v>
      </c>
    </row>
    <row r="36" spans="1:40" s="60" customFormat="1">
      <c r="A36" s="61">
        <v>446</v>
      </c>
      <c r="B36" s="62" t="s">
        <v>69</v>
      </c>
      <c r="C36" s="63">
        <f t="shared" si="1"/>
        <v>1290</v>
      </c>
      <c r="D36" s="64" t="str">
        <f t="shared" si="2"/>
        <v/>
      </c>
      <c r="E36" s="64">
        <f t="shared" si="3"/>
        <v>0</v>
      </c>
      <c r="F36" s="65">
        <f t="shared" si="4"/>
        <v>1290</v>
      </c>
      <c r="G36" s="66"/>
      <c r="H36" s="67">
        <f t="shared" si="5"/>
        <v>13947869</v>
      </c>
      <c r="I36" s="68">
        <f t="shared" si="6"/>
        <v>0</v>
      </c>
      <c r="J36" s="68">
        <f t="shared" si="7"/>
        <v>1151970</v>
      </c>
      <c r="K36" s="69">
        <f t="shared" si="8"/>
        <v>15099839</v>
      </c>
      <c r="L36" s="68"/>
      <c r="M36" s="70">
        <v>446</v>
      </c>
      <c r="N36" s="71">
        <v>1290</v>
      </c>
      <c r="O36" s="71"/>
      <c r="P36" s="71"/>
      <c r="Q36" s="72">
        <v>13947869</v>
      </c>
      <c r="R36" s="72">
        <v>0</v>
      </c>
      <c r="S36" s="72">
        <v>0</v>
      </c>
      <c r="T36" s="72">
        <v>13947869</v>
      </c>
      <c r="U36" s="72">
        <v>1151970</v>
      </c>
      <c r="V36" s="72">
        <v>15099839</v>
      </c>
      <c r="W36" s="72">
        <v>0</v>
      </c>
      <c r="X36" s="72"/>
      <c r="Y36" s="72"/>
      <c r="Z36" s="72">
        <v>0</v>
      </c>
      <c r="AA36" s="72">
        <v>0</v>
      </c>
      <c r="AB36" s="73">
        <v>15099839</v>
      </c>
      <c r="AC36" s="59"/>
      <c r="AD36" s="74"/>
      <c r="AE36" s="75"/>
      <c r="AF36" s="75"/>
      <c r="AG36" s="75"/>
      <c r="AH36" s="75"/>
      <c r="AI36" s="76">
        <f t="shared" si="9"/>
        <v>0</v>
      </c>
      <c r="AJ36" s="75"/>
      <c r="AK36" s="75"/>
      <c r="AL36" s="75"/>
      <c r="AM36" s="76">
        <f t="shared" si="0"/>
        <v>0</v>
      </c>
      <c r="AN36" s="77">
        <f t="shared" si="10"/>
        <v>0</v>
      </c>
    </row>
    <row r="37" spans="1:40" s="60" customFormat="1">
      <c r="A37" s="61">
        <v>447</v>
      </c>
      <c r="B37" s="62" t="s">
        <v>70</v>
      </c>
      <c r="C37" s="63">
        <f t="shared" si="1"/>
        <v>450</v>
      </c>
      <c r="D37" s="64" t="str">
        <f t="shared" si="2"/>
        <v/>
      </c>
      <c r="E37" s="64">
        <f t="shared" si="3"/>
        <v>0</v>
      </c>
      <c r="F37" s="65">
        <f t="shared" si="4"/>
        <v>450</v>
      </c>
      <c r="G37" s="66"/>
      <c r="H37" s="67">
        <f t="shared" si="5"/>
        <v>4302027</v>
      </c>
      <c r="I37" s="68">
        <f t="shared" si="6"/>
        <v>0</v>
      </c>
      <c r="J37" s="68">
        <f t="shared" si="7"/>
        <v>401850</v>
      </c>
      <c r="K37" s="69">
        <f t="shared" si="8"/>
        <v>4703877</v>
      </c>
      <c r="L37" s="68"/>
      <c r="M37" s="70">
        <v>447</v>
      </c>
      <c r="N37" s="71">
        <v>450</v>
      </c>
      <c r="O37" s="71"/>
      <c r="P37" s="71"/>
      <c r="Q37" s="72">
        <v>4302027</v>
      </c>
      <c r="R37" s="72">
        <v>0</v>
      </c>
      <c r="S37" s="72">
        <v>0</v>
      </c>
      <c r="T37" s="72">
        <v>4302027</v>
      </c>
      <c r="U37" s="72">
        <v>401850</v>
      </c>
      <c r="V37" s="72">
        <v>4703877</v>
      </c>
      <c r="W37" s="72">
        <v>0</v>
      </c>
      <c r="X37" s="72"/>
      <c r="Y37" s="72"/>
      <c r="Z37" s="72">
        <v>0</v>
      </c>
      <c r="AA37" s="72">
        <v>0</v>
      </c>
      <c r="AB37" s="73">
        <v>4703877</v>
      </c>
      <c r="AC37" s="59"/>
      <c r="AD37" s="74"/>
      <c r="AE37" s="75"/>
      <c r="AF37" s="75"/>
      <c r="AG37" s="75"/>
      <c r="AH37" s="75"/>
      <c r="AI37" s="76">
        <f t="shared" si="9"/>
        <v>0</v>
      </c>
      <c r="AJ37" s="75"/>
      <c r="AK37" s="75"/>
      <c r="AL37" s="75"/>
      <c r="AM37" s="76">
        <f t="shared" si="0"/>
        <v>0</v>
      </c>
      <c r="AN37" s="77">
        <f t="shared" si="10"/>
        <v>0</v>
      </c>
    </row>
    <row r="38" spans="1:40" s="60" customFormat="1">
      <c r="A38" s="61">
        <v>449</v>
      </c>
      <c r="B38" s="62" t="s">
        <v>71</v>
      </c>
      <c r="C38" s="63">
        <f t="shared" si="1"/>
        <v>665</v>
      </c>
      <c r="D38" s="64" t="str">
        <f t="shared" si="2"/>
        <v/>
      </c>
      <c r="E38" s="64">
        <f t="shared" si="3"/>
        <v>0</v>
      </c>
      <c r="F38" s="65">
        <f t="shared" si="4"/>
        <v>665</v>
      </c>
      <c r="G38" s="66"/>
      <c r="H38" s="67">
        <f t="shared" si="5"/>
        <v>8895705</v>
      </c>
      <c r="I38" s="68">
        <f t="shared" si="6"/>
        <v>0</v>
      </c>
      <c r="J38" s="68">
        <f t="shared" si="7"/>
        <v>593845</v>
      </c>
      <c r="K38" s="69">
        <f t="shared" si="8"/>
        <v>9489550</v>
      </c>
      <c r="L38" s="68"/>
      <c r="M38" s="70">
        <v>449</v>
      </c>
      <c r="N38" s="71">
        <v>665</v>
      </c>
      <c r="O38" s="71"/>
      <c r="P38" s="71"/>
      <c r="Q38" s="72">
        <v>8895705</v>
      </c>
      <c r="R38" s="72">
        <v>0</v>
      </c>
      <c r="S38" s="72">
        <v>0</v>
      </c>
      <c r="T38" s="72">
        <v>8895705</v>
      </c>
      <c r="U38" s="72">
        <v>593845</v>
      </c>
      <c r="V38" s="72">
        <v>9489550</v>
      </c>
      <c r="W38" s="72">
        <v>0</v>
      </c>
      <c r="X38" s="72"/>
      <c r="Y38" s="72"/>
      <c r="Z38" s="72">
        <v>0</v>
      </c>
      <c r="AA38" s="72">
        <v>0</v>
      </c>
      <c r="AB38" s="73">
        <v>9489550</v>
      </c>
      <c r="AC38" s="59"/>
      <c r="AD38" s="74"/>
      <c r="AE38" s="75"/>
      <c r="AF38" s="75"/>
      <c r="AG38" s="75"/>
      <c r="AH38" s="75"/>
      <c r="AI38" s="76">
        <f t="shared" si="9"/>
        <v>0</v>
      </c>
      <c r="AJ38" s="75"/>
      <c r="AK38" s="75"/>
      <c r="AL38" s="75"/>
      <c r="AM38" s="76">
        <f t="shared" si="0"/>
        <v>0</v>
      </c>
      <c r="AN38" s="77">
        <f t="shared" si="10"/>
        <v>0</v>
      </c>
    </row>
    <row r="39" spans="1:40" s="60" customFormat="1">
      <c r="A39" s="61">
        <v>450</v>
      </c>
      <c r="B39" s="62" t="s">
        <v>72</v>
      </c>
      <c r="C39" s="63">
        <f t="shared" si="1"/>
        <v>213</v>
      </c>
      <c r="D39" s="64" t="str">
        <f t="shared" si="2"/>
        <v/>
      </c>
      <c r="E39" s="64">
        <f t="shared" si="3"/>
        <v>0</v>
      </c>
      <c r="F39" s="65">
        <f t="shared" si="4"/>
        <v>213</v>
      </c>
      <c r="G39" s="66"/>
      <c r="H39" s="67">
        <f t="shared" si="5"/>
        <v>2369812.7953019179</v>
      </c>
      <c r="I39" s="68">
        <f t="shared" si="6"/>
        <v>0</v>
      </c>
      <c r="J39" s="68">
        <f t="shared" si="7"/>
        <v>190209</v>
      </c>
      <c r="K39" s="69">
        <f t="shared" si="8"/>
        <v>2560021.7953019179</v>
      </c>
      <c r="L39" s="68"/>
      <c r="M39" s="70">
        <v>450</v>
      </c>
      <c r="N39" s="71">
        <v>213</v>
      </c>
      <c r="O39" s="71"/>
      <c r="P39" s="71"/>
      <c r="Q39" s="72">
        <v>2374999</v>
      </c>
      <c r="R39" s="72">
        <v>0</v>
      </c>
      <c r="S39" s="72">
        <v>5186.2046980821851</v>
      </c>
      <c r="T39" s="72">
        <v>2369812.795301917</v>
      </c>
      <c r="U39" s="72">
        <v>190209</v>
      </c>
      <c r="V39" s="72">
        <v>2560021.7953019165</v>
      </c>
      <c r="W39" s="72">
        <v>0</v>
      </c>
      <c r="X39" s="72"/>
      <c r="Y39" s="72"/>
      <c r="Z39" s="72">
        <v>0</v>
      </c>
      <c r="AA39" s="72">
        <v>0</v>
      </c>
      <c r="AB39" s="73">
        <v>2560021.7953019165</v>
      </c>
      <c r="AC39" s="59"/>
      <c r="AD39" s="74"/>
      <c r="AE39" s="75"/>
      <c r="AF39" s="75"/>
      <c r="AG39" s="75"/>
      <c r="AH39" s="75"/>
      <c r="AI39" s="76">
        <f t="shared" si="9"/>
        <v>0</v>
      </c>
      <c r="AJ39" s="75"/>
      <c r="AK39" s="75"/>
      <c r="AL39" s="75"/>
      <c r="AM39" s="76">
        <f t="shared" si="0"/>
        <v>0</v>
      </c>
      <c r="AN39" s="77">
        <f t="shared" si="10"/>
        <v>0</v>
      </c>
    </row>
    <row r="40" spans="1:40" s="60" customFormat="1">
      <c r="A40" s="61">
        <v>453</v>
      </c>
      <c r="B40" s="62" t="s">
        <v>73</v>
      </c>
      <c r="C40" s="63">
        <f t="shared" si="1"/>
        <v>702</v>
      </c>
      <c r="D40" s="64" t="str">
        <f t="shared" si="2"/>
        <v/>
      </c>
      <c r="E40" s="64">
        <f t="shared" si="3"/>
        <v>0</v>
      </c>
      <c r="F40" s="65">
        <f t="shared" si="4"/>
        <v>702</v>
      </c>
      <c r="G40" s="66"/>
      <c r="H40" s="67">
        <f t="shared" si="5"/>
        <v>7994287</v>
      </c>
      <c r="I40" s="68">
        <f t="shared" si="6"/>
        <v>465207</v>
      </c>
      <c r="J40" s="68">
        <f t="shared" si="7"/>
        <v>626886</v>
      </c>
      <c r="K40" s="69">
        <f t="shared" si="8"/>
        <v>9086380</v>
      </c>
      <c r="L40" s="68"/>
      <c r="M40" s="70">
        <v>453</v>
      </c>
      <c r="N40" s="71">
        <v>702</v>
      </c>
      <c r="O40" s="71"/>
      <c r="P40" s="71"/>
      <c r="Q40" s="72">
        <v>7994287</v>
      </c>
      <c r="R40" s="72">
        <v>465207</v>
      </c>
      <c r="S40" s="72">
        <v>0</v>
      </c>
      <c r="T40" s="72">
        <v>8459494</v>
      </c>
      <c r="U40" s="72">
        <v>626886</v>
      </c>
      <c r="V40" s="72">
        <v>9086380</v>
      </c>
      <c r="W40" s="72">
        <v>0</v>
      </c>
      <c r="X40" s="72"/>
      <c r="Y40" s="72"/>
      <c r="Z40" s="72">
        <v>0</v>
      </c>
      <c r="AA40" s="72">
        <v>0</v>
      </c>
      <c r="AB40" s="73">
        <v>9086380</v>
      </c>
      <c r="AC40" s="59"/>
      <c r="AD40" s="74"/>
      <c r="AE40" s="75"/>
      <c r="AF40" s="75"/>
      <c r="AG40" s="75"/>
      <c r="AH40" s="75"/>
      <c r="AI40" s="76">
        <f t="shared" si="9"/>
        <v>0</v>
      </c>
      <c r="AJ40" s="75"/>
      <c r="AK40" s="75"/>
      <c r="AL40" s="75"/>
      <c r="AM40" s="76">
        <f t="shared" si="0"/>
        <v>0</v>
      </c>
      <c r="AN40" s="77">
        <f t="shared" si="10"/>
        <v>0</v>
      </c>
    </row>
    <row r="41" spans="1:40" s="60" customFormat="1">
      <c r="A41" s="61">
        <v>454</v>
      </c>
      <c r="B41" s="62" t="s">
        <v>74</v>
      </c>
      <c r="C41" s="63">
        <f t="shared" si="1"/>
        <v>700</v>
      </c>
      <c r="D41" s="64" t="str">
        <f t="shared" si="2"/>
        <v/>
      </c>
      <c r="E41" s="64">
        <f t="shared" si="3"/>
        <v>0</v>
      </c>
      <c r="F41" s="65">
        <f t="shared" si="4"/>
        <v>700</v>
      </c>
      <c r="G41" s="66"/>
      <c r="H41" s="67">
        <f t="shared" si="5"/>
        <v>8208152</v>
      </c>
      <c r="I41" s="68">
        <f t="shared" si="6"/>
        <v>175416</v>
      </c>
      <c r="J41" s="68">
        <f t="shared" si="7"/>
        <v>625100</v>
      </c>
      <c r="K41" s="69">
        <f t="shared" si="8"/>
        <v>9008668</v>
      </c>
      <c r="L41" s="68"/>
      <c r="M41" s="70">
        <v>454</v>
      </c>
      <c r="N41" s="71">
        <v>700</v>
      </c>
      <c r="O41" s="71"/>
      <c r="P41" s="71"/>
      <c r="Q41" s="72">
        <v>8208152</v>
      </c>
      <c r="R41" s="72">
        <v>175416</v>
      </c>
      <c r="S41" s="72">
        <v>0</v>
      </c>
      <c r="T41" s="72">
        <v>8383568</v>
      </c>
      <c r="U41" s="72">
        <v>625100</v>
      </c>
      <c r="V41" s="72">
        <v>9008668</v>
      </c>
      <c r="W41" s="72">
        <v>0</v>
      </c>
      <c r="X41" s="72"/>
      <c r="Y41" s="72"/>
      <c r="Z41" s="72">
        <v>0</v>
      </c>
      <c r="AA41" s="72">
        <v>0</v>
      </c>
      <c r="AB41" s="73">
        <v>9008668</v>
      </c>
      <c r="AC41" s="59"/>
      <c r="AD41" s="74"/>
      <c r="AE41" s="75"/>
      <c r="AF41" s="75"/>
      <c r="AG41" s="75"/>
      <c r="AH41" s="75"/>
      <c r="AI41" s="76">
        <f t="shared" si="9"/>
        <v>0</v>
      </c>
      <c r="AJ41" s="75"/>
      <c r="AK41" s="75"/>
      <c r="AL41" s="75"/>
      <c r="AM41" s="76">
        <f t="shared" si="0"/>
        <v>0</v>
      </c>
      <c r="AN41" s="77">
        <f t="shared" si="10"/>
        <v>0</v>
      </c>
    </row>
    <row r="42" spans="1:40" s="60" customFormat="1">
      <c r="A42" s="61">
        <v>455</v>
      </c>
      <c r="B42" s="62" t="s">
        <v>75</v>
      </c>
      <c r="C42" s="63">
        <f t="shared" si="1"/>
        <v>306</v>
      </c>
      <c r="D42" s="64" t="str">
        <f t="shared" si="2"/>
        <v/>
      </c>
      <c r="E42" s="64">
        <f t="shared" si="3"/>
        <v>0</v>
      </c>
      <c r="F42" s="65">
        <f t="shared" si="4"/>
        <v>306</v>
      </c>
      <c r="G42" s="66"/>
      <c r="H42" s="67">
        <f t="shared" si="5"/>
        <v>2764974</v>
      </c>
      <c r="I42" s="68">
        <f t="shared" si="6"/>
        <v>0</v>
      </c>
      <c r="J42" s="68">
        <f t="shared" si="7"/>
        <v>273258</v>
      </c>
      <c r="K42" s="69">
        <f t="shared" si="8"/>
        <v>3038232</v>
      </c>
      <c r="L42" s="68"/>
      <c r="M42" s="70">
        <v>455</v>
      </c>
      <c r="N42" s="71">
        <v>306</v>
      </c>
      <c r="O42" s="71"/>
      <c r="P42" s="71"/>
      <c r="Q42" s="72">
        <v>2764974</v>
      </c>
      <c r="R42" s="72">
        <v>0</v>
      </c>
      <c r="S42" s="72">
        <v>0</v>
      </c>
      <c r="T42" s="72">
        <v>2764974</v>
      </c>
      <c r="U42" s="72">
        <v>273258</v>
      </c>
      <c r="V42" s="72">
        <v>3038232</v>
      </c>
      <c r="W42" s="72">
        <v>0</v>
      </c>
      <c r="X42" s="72"/>
      <c r="Y42" s="72"/>
      <c r="Z42" s="72">
        <v>0</v>
      </c>
      <c r="AA42" s="72">
        <v>0</v>
      </c>
      <c r="AB42" s="73">
        <v>3038232</v>
      </c>
      <c r="AC42" s="59"/>
      <c r="AD42" s="74"/>
      <c r="AE42" s="75"/>
      <c r="AF42" s="75"/>
      <c r="AG42" s="75"/>
      <c r="AH42" s="75"/>
      <c r="AI42" s="76">
        <f t="shared" si="9"/>
        <v>0</v>
      </c>
      <c r="AJ42" s="75"/>
      <c r="AK42" s="75"/>
      <c r="AL42" s="75"/>
      <c r="AM42" s="76">
        <f t="shared" si="0"/>
        <v>0</v>
      </c>
      <c r="AN42" s="77">
        <f t="shared" si="10"/>
        <v>0</v>
      </c>
    </row>
    <row r="43" spans="1:40" s="60" customFormat="1">
      <c r="A43" s="61">
        <v>456</v>
      </c>
      <c r="B43" s="62" t="s">
        <v>76</v>
      </c>
      <c r="C43" s="63">
        <f t="shared" si="1"/>
        <v>800</v>
      </c>
      <c r="D43" s="64" t="str">
        <f t="shared" si="2"/>
        <v/>
      </c>
      <c r="E43" s="64">
        <f t="shared" si="3"/>
        <v>0</v>
      </c>
      <c r="F43" s="65">
        <f t="shared" si="4"/>
        <v>800</v>
      </c>
      <c r="G43" s="66"/>
      <c r="H43" s="67">
        <f t="shared" si="5"/>
        <v>9810160</v>
      </c>
      <c r="I43" s="68">
        <f t="shared" si="6"/>
        <v>0</v>
      </c>
      <c r="J43" s="68">
        <f t="shared" si="7"/>
        <v>714400</v>
      </c>
      <c r="K43" s="69">
        <f t="shared" si="8"/>
        <v>10524560</v>
      </c>
      <c r="L43" s="68"/>
      <c r="M43" s="70">
        <v>456</v>
      </c>
      <c r="N43" s="71">
        <v>800</v>
      </c>
      <c r="O43" s="71"/>
      <c r="P43" s="71"/>
      <c r="Q43" s="72">
        <v>9810160</v>
      </c>
      <c r="R43" s="72">
        <v>0</v>
      </c>
      <c r="S43" s="72">
        <v>0</v>
      </c>
      <c r="T43" s="72">
        <v>9810160</v>
      </c>
      <c r="U43" s="72">
        <v>714400</v>
      </c>
      <c r="V43" s="72">
        <v>10524560</v>
      </c>
      <c r="W43" s="72">
        <v>0</v>
      </c>
      <c r="X43" s="72"/>
      <c r="Y43" s="72"/>
      <c r="Z43" s="72">
        <v>0</v>
      </c>
      <c r="AA43" s="72">
        <v>0</v>
      </c>
      <c r="AB43" s="73">
        <v>10524560</v>
      </c>
      <c r="AC43" s="59"/>
      <c r="AD43" s="74"/>
      <c r="AE43" s="75"/>
      <c r="AF43" s="75"/>
      <c r="AG43" s="75"/>
      <c r="AH43" s="75"/>
      <c r="AI43" s="76">
        <f t="shared" si="9"/>
        <v>0</v>
      </c>
      <c r="AJ43" s="75"/>
      <c r="AK43" s="75"/>
      <c r="AL43" s="75"/>
      <c r="AM43" s="76">
        <f t="shared" si="0"/>
        <v>0</v>
      </c>
      <c r="AN43" s="77">
        <f t="shared" si="10"/>
        <v>0</v>
      </c>
    </row>
    <row r="44" spans="1:40" s="60" customFormat="1">
      <c r="A44" s="61">
        <v>457</v>
      </c>
      <c r="B44" s="62" t="s">
        <v>77</v>
      </c>
      <c r="C44" s="63">
        <f t="shared" si="1"/>
        <v>510</v>
      </c>
      <c r="D44" s="64" t="str">
        <f t="shared" si="2"/>
        <v/>
      </c>
      <c r="E44" s="64">
        <f t="shared" si="3"/>
        <v>0</v>
      </c>
      <c r="F44" s="65">
        <f t="shared" si="4"/>
        <v>510</v>
      </c>
      <c r="G44" s="66"/>
      <c r="H44" s="67">
        <f t="shared" si="5"/>
        <v>6591488</v>
      </c>
      <c r="I44" s="68">
        <f t="shared" si="6"/>
        <v>0</v>
      </c>
      <c r="J44" s="68">
        <f t="shared" si="7"/>
        <v>455430</v>
      </c>
      <c r="K44" s="69">
        <f t="shared" si="8"/>
        <v>7046918</v>
      </c>
      <c r="L44" s="68"/>
      <c r="M44" s="70">
        <v>457</v>
      </c>
      <c r="N44" s="71">
        <v>510</v>
      </c>
      <c r="O44" s="71"/>
      <c r="P44" s="71"/>
      <c r="Q44" s="72">
        <v>6591488</v>
      </c>
      <c r="R44" s="72">
        <v>0</v>
      </c>
      <c r="S44" s="72">
        <v>0</v>
      </c>
      <c r="T44" s="72">
        <v>6591488</v>
      </c>
      <c r="U44" s="72">
        <v>455430</v>
      </c>
      <c r="V44" s="72">
        <v>7046918</v>
      </c>
      <c r="W44" s="72">
        <v>0</v>
      </c>
      <c r="X44" s="72"/>
      <c r="Y44" s="72"/>
      <c r="Z44" s="72">
        <v>0</v>
      </c>
      <c r="AA44" s="72">
        <v>0</v>
      </c>
      <c r="AB44" s="73">
        <v>7046918</v>
      </c>
      <c r="AC44" s="59"/>
      <c r="AD44" s="74"/>
      <c r="AE44" s="75"/>
      <c r="AF44" s="75"/>
      <c r="AG44" s="75"/>
      <c r="AH44" s="75"/>
      <c r="AI44" s="76">
        <f t="shared" si="9"/>
        <v>0</v>
      </c>
      <c r="AJ44" s="75"/>
      <c r="AK44" s="75"/>
      <c r="AL44" s="75"/>
      <c r="AM44" s="76">
        <f t="shared" si="0"/>
        <v>0</v>
      </c>
      <c r="AN44" s="77">
        <f t="shared" si="10"/>
        <v>0</v>
      </c>
    </row>
    <row r="45" spans="1:40" s="60" customFormat="1">
      <c r="A45" s="61">
        <v>458</v>
      </c>
      <c r="B45" s="62" t="s">
        <v>78</v>
      </c>
      <c r="C45" s="63">
        <f t="shared" si="1"/>
        <v>150</v>
      </c>
      <c r="D45" s="64" t="str">
        <f t="shared" si="2"/>
        <v/>
      </c>
      <c r="E45" s="64">
        <f t="shared" si="3"/>
        <v>0</v>
      </c>
      <c r="F45" s="65">
        <f t="shared" si="4"/>
        <v>150</v>
      </c>
      <c r="G45" s="66"/>
      <c r="H45" s="67">
        <f t="shared" si="5"/>
        <v>1837636</v>
      </c>
      <c r="I45" s="68">
        <f t="shared" si="6"/>
        <v>0</v>
      </c>
      <c r="J45" s="68">
        <f t="shared" si="7"/>
        <v>133950</v>
      </c>
      <c r="K45" s="69">
        <f t="shared" si="8"/>
        <v>1971586</v>
      </c>
      <c r="L45" s="68"/>
      <c r="M45" s="70">
        <v>458</v>
      </c>
      <c r="N45" s="71">
        <v>150</v>
      </c>
      <c r="O45" s="71"/>
      <c r="P45" s="71"/>
      <c r="Q45" s="72">
        <v>1837636</v>
      </c>
      <c r="R45" s="72">
        <v>0</v>
      </c>
      <c r="S45" s="72">
        <v>0</v>
      </c>
      <c r="T45" s="72">
        <v>1837636</v>
      </c>
      <c r="U45" s="72">
        <v>133950</v>
      </c>
      <c r="V45" s="72">
        <v>1971586</v>
      </c>
      <c r="W45" s="72">
        <v>0</v>
      </c>
      <c r="X45" s="72"/>
      <c r="Y45" s="72"/>
      <c r="Z45" s="72">
        <v>0</v>
      </c>
      <c r="AA45" s="72">
        <v>0</v>
      </c>
      <c r="AB45" s="73">
        <v>1971586</v>
      </c>
      <c r="AC45" s="59"/>
      <c r="AD45" s="74"/>
      <c r="AE45" s="75"/>
      <c r="AF45" s="75"/>
      <c r="AG45" s="75"/>
      <c r="AH45" s="75"/>
      <c r="AI45" s="76">
        <f t="shared" si="9"/>
        <v>0</v>
      </c>
      <c r="AJ45" s="75"/>
      <c r="AK45" s="75"/>
      <c r="AL45" s="75"/>
      <c r="AM45" s="76">
        <f t="shared" si="0"/>
        <v>0</v>
      </c>
      <c r="AN45" s="77">
        <f t="shared" si="10"/>
        <v>0</v>
      </c>
    </row>
    <row r="46" spans="1:40" s="60" customFormat="1">
      <c r="A46" s="61">
        <v>463</v>
      </c>
      <c r="B46" s="62" t="s">
        <v>79</v>
      </c>
      <c r="C46" s="63">
        <f t="shared" si="1"/>
        <v>432</v>
      </c>
      <c r="D46" s="64" t="str">
        <f t="shared" si="2"/>
        <v/>
      </c>
      <c r="E46" s="64">
        <f t="shared" si="3"/>
        <v>0</v>
      </c>
      <c r="F46" s="65">
        <f t="shared" si="4"/>
        <v>432</v>
      </c>
      <c r="G46" s="66"/>
      <c r="H46" s="67">
        <f t="shared" si="5"/>
        <v>6569465</v>
      </c>
      <c r="I46" s="68">
        <f t="shared" si="6"/>
        <v>0</v>
      </c>
      <c r="J46" s="68">
        <f t="shared" si="7"/>
        <v>385776</v>
      </c>
      <c r="K46" s="69">
        <f t="shared" si="8"/>
        <v>6955241</v>
      </c>
      <c r="L46" s="68"/>
      <c r="M46" s="70">
        <v>463</v>
      </c>
      <c r="N46" s="71">
        <v>432</v>
      </c>
      <c r="O46" s="71"/>
      <c r="P46" s="71"/>
      <c r="Q46" s="72">
        <v>6569465</v>
      </c>
      <c r="R46" s="72">
        <v>0</v>
      </c>
      <c r="S46" s="72">
        <v>0</v>
      </c>
      <c r="T46" s="72">
        <v>6569465</v>
      </c>
      <c r="U46" s="72">
        <v>385776</v>
      </c>
      <c r="V46" s="72">
        <v>6955241</v>
      </c>
      <c r="W46" s="72">
        <v>0</v>
      </c>
      <c r="X46" s="72"/>
      <c r="Y46" s="72"/>
      <c r="Z46" s="72">
        <v>0</v>
      </c>
      <c r="AA46" s="72">
        <v>0</v>
      </c>
      <c r="AB46" s="73">
        <v>6955241</v>
      </c>
      <c r="AC46" s="59"/>
      <c r="AD46" s="74"/>
      <c r="AE46" s="75"/>
      <c r="AF46" s="75"/>
      <c r="AG46" s="75"/>
      <c r="AH46" s="75"/>
      <c r="AI46" s="76">
        <f t="shared" si="9"/>
        <v>0</v>
      </c>
      <c r="AJ46" s="75"/>
      <c r="AK46" s="75"/>
      <c r="AL46" s="75"/>
      <c r="AM46" s="76">
        <f t="shared" si="0"/>
        <v>0</v>
      </c>
      <c r="AN46" s="77">
        <f t="shared" si="10"/>
        <v>0</v>
      </c>
    </row>
    <row r="47" spans="1:40" s="60" customFormat="1">
      <c r="A47" s="61">
        <v>464</v>
      </c>
      <c r="B47" s="62" t="s">
        <v>80</v>
      </c>
      <c r="C47" s="63">
        <f t="shared" si="1"/>
        <v>230</v>
      </c>
      <c r="D47" s="64" t="str">
        <f t="shared" si="2"/>
        <v/>
      </c>
      <c r="E47" s="64">
        <f t="shared" si="3"/>
        <v>0</v>
      </c>
      <c r="F47" s="65">
        <f t="shared" si="4"/>
        <v>230</v>
      </c>
      <c r="G47" s="66"/>
      <c r="H47" s="67">
        <f t="shared" si="5"/>
        <v>2531543</v>
      </c>
      <c r="I47" s="68">
        <f t="shared" si="6"/>
        <v>0</v>
      </c>
      <c r="J47" s="68">
        <f t="shared" si="7"/>
        <v>205390</v>
      </c>
      <c r="K47" s="69">
        <f t="shared" si="8"/>
        <v>2736933</v>
      </c>
      <c r="L47" s="68"/>
      <c r="M47" s="70">
        <v>464</v>
      </c>
      <c r="N47" s="71">
        <v>230</v>
      </c>
      <c r="O47" s="71"/>
      <c r="P47" s="71"/>
      <c r="Q47" s="72">
        <v>2531543</v>
      </c>
      <c r="R47" s="72">
        <v>0</v>
      </c>
      <c r="S47" s="72">
        <v>0</v>
      </c>
      <c r="T47" s="72">
        <v>2531543</v>
      </c>
      <c r="U47" s="72">
        <v>205390</v>
      </c>
      <c r="V47" s="72">
        <v>2736933</v>
      </c>
      <c r="W47" s="72">
        <v>0</v>
      </c>
      <c r="X47" s="72"/>
      <c r="Y47" s="72"/>
      <c r="Z47" s="72">
        <v>0</v>
      </c>
      <c r="AA47" s="72">
        <v>0</v>
      </c>
      <c r="AB47" s="73">
        <v>2736933</v>
      </c>
      <c r="AC47" s="59"/>
      <c r="AD47" s="74"/>
      <c r="AE47" s="75"/>
      <c r="AF47" s="75"/>
      <c r="AG47" s="75"/>
      <c r="AH47" s="75"/>
      <c r="AI47" s="76">
        <f t="shared" si="9"/>
        <v>0</v>
      </c>
      <c r="AJ47" s="75"/>
      <c r="AK47" s="75"/>
      <c r="AL47" s="75"/>
      <c r="AM47" s="76">
        <f t="shared" si="0"/>
        <v>0</v>
      </c>
      <c r="AN47" s="77">
        <f t="shared" si="10"/>
        <v>0</v>
      </c>
    </row>
    <row r="48" spans="1:40" s="60" customFormat="1">
      <c r="A48" s="61">
        <v>466</v>
      </c>
      <c r="B48" s="62" t="s">
        <v>81</v>
      </c>
      <c r="C48" s="63">
        <f t="shared" si="1"/>
        <v>180</v>
      </c>
      <c r="D48" s="64" t="str">
        <f t="shared" si="2"/>
        <v/>
      </c>
      <c r="E48" s="64">
        <f t="shared" si="3"/>
        <v>0</v>
      </c>
      <c r="F48" s="65">
        <f t="shared" si="4"/>
        <v>180</v>
      </c>
      <c r="G48" s="66"/>
      <c r="H48" s="67">
        <f t="shared" si="5"/>
        <v>3981601.1179930773</v>
      </c>
      <c r="I48" s="68">
        <f t="shared" si="6"/>
        <v>32453</v>
      </c>
      <c r="J48" s="68">
        <f t="shared" si="7"/>
        <v>160740</v>
      </c>
      <c r="K48" s="69">
        <f t="shared" si="8"/>
        <v>4174794.1179930773</v>
      </c>
      <c r="L48" s="68"/>
      <c r="M48" s="70">
        <v>466</v>
      </c>
      <c r="N48" s="71">
        <v>180</v>
      </c>
      <c r="O48" s="71"/>
      <c r="P48" s="71"/>
      <c r="Q48" s="72">
        <v>4060777</v>
      </c>
      <c r="R48" s="72">
        <v>32453</v>
      </c>
      <c r="S48" s="72">
        <v>79175.88200692297</v>
      </c>
      <c r="T48" s="72">
        <v>4014054.1179930759</v>
      </c>
      <c r="U48" s="72">
        <v>160740</v>
      </c>
      <c r="V48" s="72">
        <v>4174794.1179930759</v>
      </c>
      <c r="W48" s="72">
        <v>0</v>
      </c>
      <c r="X48" s="72"/>
      <c r="Y48" s="72"/>
      <c r="Z48" s="72">
        <v>0</v>
      </c>
      <c r="AA48" s="72">
        <v>0</v>
      </c>
      <c r="AB48" s="73">
        <v>4174794.1179930759</v>
      </c>
      <c r="AC48" s="59"/>
      <c r="AD48" s="74"/>
      <c r="AE48" s="75"/>
      <c r="AF48" s="75"/>
      <c r="AG48" s="75"/>
      <c r="AH48" s="75"/>
      <c r="AI48" s="76">
        <f t="shared" si="9"/>
        <v>0</v>
      </c>
      <c r="AJ48" s="75"/>
      <c r="AK48" s="75"/>
      <c r="AL48" s="75"/>
      <c r="AM48" s="76">
        <f t="shared" si="0"/>
        <v>0</v>
      </c>
      <c r="AN48" s="77">
        <f t="shared" si="10"/>
        <v>0</v>
      </c>
    </row>
    <row r="49" spans="1:40" s="60" customFormat="1">
      <c r="A49" s="61">
        <v>469</v>
      </c>
      <c r="B49" s="62" t="s">
        <v>82</v>
      </c>
      <c r="C49" s="63">
        <f t="shared" si="1"/>
        <v>1055</v>
      </c>
      <c r="D49" s="64" t="str">
        <f t="shared" si="2"/>
        <v/>
      </c>
      <c r="E49" s="64">
        <f t="shared" si="3"/>
        <v>0</v>
      </c>
      <c r="F49" s="65">
        <f t="shared" si="4"/>
        <v>1055</v>
      </c>
      <c r="G49" s="66"/>
      <c r="H49" s="67">
        <f t="shared" si="5"/>
        <v>16424565</v>
      </c>
      <c r="I49" s="68">
        <f t="shared" si="6"/>
        <v>0</v>
      </c>
      <c r="J49" s="68">
        <f t="shared" si="7"/>
        <v>942115</v>
      </c>
      <c r="K49" s="69">
        <f t="shared" si="8"/>
        <v>17366680</v>
      </c>
      <c r="L49" s="68"/>
      <c r="M49" s="70">
        <v>469</v>
      </c>
      <c r="N49" s="71">
        <v>1055</v>
      </c>
      <c r="O49" s="71"/>
      <c r="P49" s="71"/>
      <c r="Q49" s="72">
        <v>16424565</v>
      </c>
      <c r="R49" s="72">
        <v>0</v>
      </c>
      <c r="S49" s="72">
        <v>0</v>
      </c>
      <c r="T49" s="72">
        <v>16424565</v>
      </c>
      <c r="U49" s="72">
        <v>942115</v>
      </c>
      <c r="V49" s="72">
        <v>17366680</v>
      </c>
      <c r="W49" s="72">
        <v>0</v>
      </c>
      <c r="X49" s="72"/>
      <c r="Y49" s="72"/>
      <c r="Z49" s="72">
        <v>0</v>
      </c>
      <c r="AA49" s="72">
        <v>0</v>
      </c>
      <c r="AB49" s="73">
        <v>17366680</v>
      </c>
      <c r="AC49" s="59"/>
      <c r="AD49" s="74"/>
      <c r="AE49" s="75"/>
      <c r="AF49" s="75"/>
      <c r="AG49" s="75"/>
      <c r="AH49" s="75"/>
      <c r="AI49" s="76">
        <f t="shared" si="9"/>
        <v>0</v>
      </c>
      <c r="AJ49" s="75"/>
      <c r="AK49" s="75"/>
      <c r="AL49" s="75"/>
      <c r="AM49" s="76">
        <f t="shared" si="0"/>
        <v>0</v>
      </c>
      <c r="AN49" s="77">
        <f t="shared" si="10"/>
        <v>0</v>
      </c>
    </row>
    <row r="50" spans="1:40" s="60" customFormat="1">
      <c r="A50" s="61">
        <v>470</v>
      </c>
      <c r="B50" s="62" t="s">
        <v>83</v>
      </c>
      <c r="C50" s="63">
        <f t="shared" si="1"/>
        <v>1500</v>
      </c>
      <c r="D50" s="64" t="str">
        <f t="shared" si="2"/>
        <v/>
      </c>
      <c r="E50" s="64">
        <f t="shared" si="3"/>
        <v>0</v>
      </c>
      <c r="F50" s="65">
        <f t="shared" si="4"/>
        <v>1500</v>
      </c>
      <c r="G50" s="66"/>
      <c r="H50" s="67">
        <f t="shared" si="5"/>
        <v>15800547</v>
      </c>
      <c r="I50" s="68">
        <f t="shared" si="6"/>
        <v>34200</v>
      </c>
      <c r="J50" s="68">
        <f t="shared" si="7"/>
        <v>1339500</v>
      </c>
      <c r="K50" s="69">
        <f t="shared" si="8"/>
        <v>17174247</v>
      </c>
      <c r="L50" s="68"/>
      <c r="M50" s="70">
        <v>470</v>
      </c>
      <c r="N50" s="71">
        <v>1500</v>
      </c>
      <c r="O50" s="71"/>
      <c r="P50" s="71"/>
      <c r="Q50" s="72">
        <v>15800547</v>
      </c>
      <c r="R50" s="72">
        <v>34200</v>
      </c>
      <c r="S50" s="72">
        <v>0</v>
      </c>
      <c r="T50" s="72">
        <v>15834747</v>
      </c>
      <c r="U50" s="72">
        <v>1339500</v>
      </c>
      <c r="V50" s="72">
        <v>17174247</v>
      </c>
      <c r="W50" s="72">
        <v>0</v>
      </c>
      <c r="X50" s="72"/>
      <c r="Y50" s="72"/>
      <c r="Z50" s="72">
        <v>0</v>
      </c>
      <c r="AA50" s="72">
        <v>0</v>
      </c>
      <c r="AB50" s="73">
        <v>17174247</v>
      </c>
      <c r="AC50" s="59"/>
      <c r="AD50" s="74"/>
      <c r="AE50" s="75"/>
      <c r="AF50" s="75"/>
      <c r="AG50" s="75"/>
      <c r="AH50" s="75"/>
      <c r="AI50" s="76">
        <f t="shared" si="9"/>
        <v>0</v>
      </c>
      <c r="AJ50" s="75"/>
      <c r="AK50" s="75"/>
      <c r="AL50" s="75"/>
      <c r="AM50" s="76">
        <f t="shared" si="0"/>
        <v>0</v>
      </c>
      <c r="AN50" s="77">
        <f t="shared" si="10"/>
        <v>0</v>
      </c>
    </row>
    <row r="51" spans="1:40" s="60" customFormat="1">
      <c r="A51" s="61">
        <v>474</v>
      </c>
      <c r="B51" s="62" t="s">
        <v>84</v>
      </c>
      <c r="C51" s="63">
        <f t="shared" si="1"/>
        <v>400</v>
      </c>
      <c r="D51" s="64" t="str">
        <f t="shared" si="2"/>
        <v/>
      </c>
      <c r="E51" s="64">
        <f t="shared" si="3"/>
        <v>0</v>
      </c>
      <c r="F51" s="65">
        <f t="shared" si="4"/>
        <v>400</v>
      </c>
      <c r="G51" s="66"/>
      <c r="H51" s="67">
        <f t="shared" si="5"/>
        <v>4390492</v>
      </c>
      <c r="I51" s="68">
        <f t="shared" si="6"/>
        <v>0</v>
      </c>
      <c r="J51" s="68">
        <f t="shared" si="7"/>
        <v>357200</v>
      </c>
      <c r="K51" s="69">
        <f t="shared" si="8"/>
        <v>4747692</v>
      </c>
      <c r="L51" s="68"/>
      <c r="M51" s="70">
        <v>474</v>
      </c>
      <c r="N51" s="71">
        <v>400</v>
      </c>
      <c r="O51" s="71"/>
      <c r="P51" s="71"/>
      <c r="Q51" s="72">
        <v>4390492</v>
      </c>
      <c r="R51" s="72">
        <v>0</v>
      </c>
      <c r="S51" s="72">
        <v>0</v>
      </c>
      <c r="T51" s="72">
        <v>4390492</v>
      </c>
      <c r="U51" s="72">
        <v>357200</v>
      </c>
      <c r="V51" s="72">
        <v>4747692</v>
      </c>
      <c r="W51" s="72">
        <v>0</v>
      </c>
      <c r="X51" s="72"/>
      <c r="Y51" s="72"/>
      <c r="Z51" s="72">
        <v>0</v>
      </c>
      <c r="AA51" s="72">
        <v>0</v>
      </c>
      <c r="AB51" s="73">
        <v>4747692</v>
      </c>
      <c r="AC51" s="59"/>
      <c r="AD51" s="74"/>
      <c r="AE51" s="75"/>
      <c r="AF51" s="75"/>
      <c r="AG51" s="75"/>
      <c r="AH51" s="75"/>
      <c r="AI51" s="76">
        <f t="shared" si="9"/>
        <v>0</v>
      </c>
      <c r="AJ51" s="75"/>
      <c r="AK51" s="75"/>
      <c r="AL51" s="75"/>
      <c r="AM51" s="76">
        <f t="shared" si="0"/>
        <v>0</v>
      </c>
      <c r="AN51" s="77">
        <f t="shared" si="10"/>
        <v>0</v>
      </c>
    </row>
    <row r="52" spans="1:40" s="60" customFormat="1">
      <c r="A52" s="61">
        <v>475</v>
      </c>
      <c r="B52" s="62" t="s">
        <v>85</v>
      </c>
      <c r="C52" s="63">
        <f t="shared" si="1"/>
        <v>220</v>
      </c>
      <c r="D52" s="64" t="str">
        <f t="shared" si="2"/>
        <v/>
      </c>
      <c r="E52" s="64">
        <f t="shared" si="3"/>
        <v>0</v>
      </c>
      <c r="F52" s="65">
        <f t="shared" si="4"/>
        <v>220</v>
      </c>
      <c r="G52" s="66"/>
      <c r="H52" s="67">
        <f t="shared" si="5"/>
        <v>3339600</v>
      </c>
      <c r="I52" s="68">
        <f t="shared" si="6"/>
        <v>0</v>
      </c>
      <c r="J52" s="68">
        <f t="shared" si="7"/>
        <v>196460</v>
      </c>
      <c r="K52" s="69">
        <f t="shared" si="8"/>
        <v>3536060</v>
      </c>
      <c r="L52" s="68"/>
      <c r="M52" s="70">
        <v>475</v>
      </c>
      <c r="N52" s="71">
        <v>220</v>
      </c>
      <c r="O52" s="71"/>
      <c r="P52" s="71"/>
      <c r="Q52" s="72">
        <v>3339600</v>
      </c>
      <c r="R52" s="72">
        <v>0</v>
      </c>
      <c r="S52" s="72">
        <v>0</v>
      </c>
      <c r="T52" s="72">
        <v>3339600</v>
      </c>
      <c r="U52" s="72">
        <v>196460</v>
      </c>
      <c r="V52" s="72">
        <v>3536060</v>
      </c>
      <c r="W52" s="72">
        <v>0</v>
      </c>
      <c r="X52" s="72"/>
      <c r="Y52" s="72"/>
      <c r="Z52" s="72">
        <v>0</v>
      </c>
      <c r="AA52" s="72">
        <v>0</v>
      </c>
      <c r="AB52" s="73">
        <v>3536060</v>
      </c>
      <c r="AC52" s="59"/>
      <c r="AD52" s="74"/>
      <c r="AE52" s="75"/>
      <c r="AF52" s="75"/>
      <c r="AG52" s="75"/>
      <c r="AH52" s="75"/>
      <c r="AI52" s="76">
        <f t="shared" si="9"/>
        <v>0</v>
      </c>
      <c r="AJ52" s="75"/>
      <c r="AK52" s="75"/>
      <c r="AL52" s="75"/>
      <c r="AM52" s="76">
        <f t="shared" si="0"/>
        <v>0</v>
      </c>
      <c r="AN52" s="77">
        <f t="shared" si="10"/>
        <v>0</v>
      </c>
    </row>
    <row r="53" spans="1:40" s="60" customFormat="1">
      <c r="A53" s="61">
        <v>478</v>
      </c>
      <c r="B53" s="62" t="s">
        <v>86</v>
      </c>
      <c r="C53" s="63">
        <f t="shared" si="1"/>
        <v>400</v>
      </c>
      <c r="D53" s="64" t="str">
        <f t="shared" si="2"/>
        <v/>
      </c>
      <c r="E53" s="64">
        <f t="shared" si="3"/>
        <v>0</v>
      </c>
      <c r="F53" s="65">
        <f t="shared" si="4"/>
        <v>400</v>
      </c>
      <c r="G53" s="66"/>
      <c r="H53" s="67">
        <f t="shared" si="5"/>
        <v>4682214</v>
      </c>
      <c r="I53" s="68">
        <f t="shared" si="6"/>
        <v>0</v>
      </c>
      <c r="J53" s="68">
        <f t="shared" si="7"/>
        <v>357200</v>
      </c>
      <c r="K53" s="69">
        <f t="shared" si="8"/>
        <v>5039414</v>
      </c>
      <c r="L53" s="68"/>
      <c r="M53" s="70">
        <v>478</v>
      </c>
      <c r="N53" s="71">
        <v>400</v>
      </c>
      <c r="O53" s="71"/>
      <c r="P53" s="71"/>
      <c r="Q53" s="72">
        <v>4682214</v>
      </c>
      <c r="R53" s="72">
        <v>0</v>
      </c>
      <c r="S53" s="72">
        <v>0</v>
      </c>
      <c r="T53" s="72">
        <v>4682214</v>
      </c>
      <c r="U53" s="72">
        <v>357200</v>
      </c>
      <c r="V53" s="72">
        <v>5039414</v>
      </c>
      <c r="W53" s="72">
        <v>0</v>
      </c>
      <c r="X53" s="72"/>
      <c r="Y53" s="72"/>
      <c r="Z53" s="72">
        <v>0</v>
      </c>
      <c r="AA53" s="72">
        <v>0</v>
      </c>
      <c r="AB53" s="73">
        <v>5039414</v>
      </c>
      <c r="AC53" s="59"/>
      <c r="AD53" s="74"/>
      <c r="AE53" s="75"/>
      <c r="AF53" s="75"/>
      <c r="AG53" s="75"/>
      <c r="AH53" s="75"/>
      <c r="AI53" s="76">
        <f t="shared" si="9"/>
        <v>0</v>
      </c>
      <c r="AJ53" s="75"/>
      <c r="AK53" s="75"/>
      <c r="AL53" s="75"/>
      <c r="AM53" s="76">
        <f t="shared" si="0"/>
        <v>0</v>
      </c>
      <c r="AN53" s="77">
        <f t="shared" si="10"/>
        <v>0</v>
      </c>
    </row>
    <row r="54" spans="1:40" s="60" customFormat="1">
      <c r="A54" s="61">
        <v>479</v>
      </c>
      <c r="B54" s="62" t="s">
        <v>87</v>
      </c>
      <c r="C54" s="63">
        <f t="shared" si="1"/>
        <v>400</v>
      </c>
      <c r="D54" s="64" t="str">
        <f t="shared" si="2"/>
        <v/>
      </c>
      <c r="E54" s="64">
        <f t="shared" si="3"/>
        <v>0</v>
      </c>
      <c r="F54" s="65">
        <f t="shared" si="4"/>
        <v>400</v>
      </c>
      <c r="G54" s="66"/>
      <c r="H54" s="67">
        <f t="shared" si="5"/>
        <v>4915888</v>
      </c>
      <c r="I54" s="68">
        <f t="shared" si="6"/>
        <v>0</v>
      </c>
      <c r="J54" s="68">
        <f t="shared" si="7"/>
        <v>357200</v>
      </c>
      <c r="K54" s="69">
        <f t="shared" si="8"/>
        <v>5273088</v>
      </c>
      <c r="L54" s="68"/>
      <c r="M54" s="70">
        <v>479</v>
      </c>
      <c r="N54" s="71">
        <v>400</v>
      </c>
      <c r="O54" s="71"/>
      <c r="P54" s="71"/>
      <c r="Q54" s="72">
        <v>4915888</v>
      </c>
      <c r="R54" s="72">
        <v>0</v>
      </c>
      <c r="S54" s="72">
        <v>0</v>
      </c>
      <c r="T54" s="72">
        <v>4915888</v>
      </c>
      <c r="U54" s="72">
        <v>357200</v>
      </c>
      <c r="V54" s="72">
        <v>5273088</v>
      </c>
      <c r="W54" s="72">
        <v>0</v>
      </c>
      <c r="X54" s="72"/>
      <c r="Y54" s="72"/>
      <c r="Z54" s="72">
        <v>0</v>
      </c>
      <c r="AA54" s="72">
        <v>0</v>
      </c>
      <c r="AB54" s="73">
        <v>5273088</v>
      </c>
      <c r="AC54" s="59"/>
      <c r="AD54" s="74"/>
      <c r="AE54" s="75"/>
      <c r="AF54" s="75"/>
      <c r="AG54" s="75"/>
      <c r="AH54" s="75"/>
      <c r="AI54" s="76">
        <f t="shared" si="9"/>
        <v>0</v>
      </c>
      <c r="AJ54" s="75"/>
      <c r="AK54" s="75"/>
      <c r="AL54" s="75"/>
      <c r="AM54" s="76">
        <f t="shared" si="0"/>
        <v>0</v>
      </c>
      <c r="AN54" s="77">
        <f t="shared" si="10"/>
        <v>0</v>
      </c>
    </row>
    <row r="55" spans="1:40" s="60" customFormat="1">
      <c r="A55" s="61">
        <v>481</v>
      </c>
      <c r="B55" s="62" t="s">
        <v>88</v>
      </c>
      <c r="C55" s="63">
        <f t="shared" si="1"/>
        <v>944</v>
      </c>
      <c r="D55" s="64" t="str">
        <f t="shared" si="2"/>
        <v/>
      </c>
      <c r="E55" s="64">
        <f t="shared" si="3"/>
        <v>0</v>
      </c>
      <c r="F55" s="65">
        <f t="shared" si="4"/>
        <v>944</v>
      </c>
      <c r="G55" s="66"/>
      <c r="H55" s="67">
        <f t="shared" si="5"/>
        <v>13556647</v>
      </c>
      <c r="I55" s="68">
        <f t="shared" si="6"/>
        <v>0</v>
      </c>
      <c r="J55" s="68">
        <f t="shared" si="7"/>
        <v>842992</v>
      </c>
      <c r="K55" s="69">
        <f t="shared" si="8"/>
        <v>14399639</v>
      </c>
      <c r="L55" s="68"/>
      <c r="M55" s="70">
        <v>481</v>
      </c>
      <c r="N55" s="71">
        <v>944</v>
      </c>
      <c r="O55" s="71"/>
      <c r="P55" s="71"/>
      <c r="Q55" s="72">
        <v>13556647</v>
      </c>
      <c r="R55" s="72">
        <v>0</v>
      </c>
      <c r="S55" s="72">
        <v>0</v>
      </c>
      <c r="T55" s="72">
        <v>13556647</v>
      </c>
      <c r="U55" s="72">
        <v>842992</v>
      </c>
      <c r="V55" s="72">
        <v>14399639</v>
      </c>
      <c r="W55" s="72">
        <v>0</v>
      </c>
      <c r="X55" s="72"/>
      <c r="Y55" s="72"/>
      <c r="Z55" s="72">
        <v>0</v>
      </c>
      <c r="AA55" s="72">
        <v>0</v>
      </c>
      <c r="AB55" s="73">
        <v>14399639</v>
      </c>
      <c r="AC55" s="59"/>
      <c r="AD55" s="74"/>
      <c r="AE55" s="75"/>
      <c r="AF55" s="75"/>
      <c r="AG55" s="75"/>
      <c r="AH55" s="75"/>
      <c r="AI55" s="76">
        <f t="shared" si="9"/>
        <v>0</v>
      </c>
      <c r="AJ55" s="75"/>
      <c r="AK55" s="75"/>
      <c r="AL55" s="75"/>
      <c r="AM55" s="76">
        <f t="shared" si="0"/>
        <v>0</v>
      </c>
      <c r="AN55" s="77">
        <f t="shared" si="10"/>
        <v>0</v>
      </c>
    </row>
    <row r="56" spans="1:40" s="60" customFormat="1">
      <c r="A56" s="61">
        <v>482</v>
      </c>
      <c r="B56" s="62" t="s">
        <v>89</v>
      </c>
      <c r="C56" s="63">
        <f t="shared" si="1"/>
        <v>288</v>
      </c>
      <c r="D56" s="64" t="str">
        <f t="shared" si="2"/>
        <v/>
      </c>
      <c r="E56" s="64">
        <f t="shared" si="3"/>
        <v>0</v>
      </c>
      <c r="F56" s="65">
        <f t="shared" si="4"/>
        <v>288</v>
      </c>
      <c r="G56" s="66"/>
      <c r="H56" s="67">
        <f t="shared" si="5"/>
        <v>3280571</v>
      </c>
      <c r="I56" s="68">
        <f t="shared" si="6"/>
        <v>0</v>
      </c>
      <c r="J56" s="68">
        <f t="shared" si="7"/>
        <v>257184</v>
      </c>
      <c r="K56" s="69">
        <f t="shared" si="8"/>
        <v>3537755</v>
      </c>
      <c r="L56" s="68"/>
      <c r="M56" s="70">
        <v>482</v>
      </c>
      <c r="N56" s="71">
        <v>288</v>
      </c>
      <c r="O56" s="71"/>
      <c r="P56" s="71"/>
      <c r="Q56" s="72">
        <v>3280571</v>
      </c>
      <c r="R56" s="72">
        <v>0</v>
      </c>
      <c r="S56" s="72">
        <v>0</v>
      </c>
      <c r="T56" s="72">
        <v>3280571</v>
      </c>
      <c r="U56" s="72">
        <v>257184</v>
      </c>
      <c r="V56" s="72">
        <v>3537755</v>
      </c>
      <c r="W56" s="72">
        <v>0</v>
      </c>
      <c r="X56" s="72"/>
      <c r="Y56" s="72"/>
      <c r="Z56" s="72">
        <v>0</v>
      </c>
      <c r="AA56" s="72">
        <v>0</v>
      </c>
      <c r="AB56" s="73">
        <v>3537755</v>
      </c>
      <c r="AC56" s="59"/>
      <c r="AD56" s="74"/>
      <c r="AE56" s="75"/>
      <c r="AF56" s="75"/>
      <c r="AG56" s="75"/>
      <c r="AH56" s="75"/>
      <c r="AI56" s="76">
        <f t="shared" si="9"/>
        <v>0</v>
      </c>
      <c r="AJ56" s="75"/>
      <c r="AK56" s="75"/>
      <c r="AL56" s="75"/>
      <c r="AM56" s="76">
        <f t="shared" si="0"/>
        <v>0</v>
      </c>
      <c r="AN56" s="77">
        <f t="shared" si="10"/>
        <v>0</v>
      </c>
    </row>
    <row r="57" spans="1:40" s="60" customFormat="1">
      <c r="A57" s="61">
        <v>483</v>
      </c>
      <c r="B57" s="62" t="s">
        <v>90</v>
      </c>
      <c r="C57" s="63">
        <f t="shared" si="1"/>
        <v>700</v>
      </c>
      <c r="D57" s="64" t="str">
        <f t="shared" si="2"/>
        <v/>
      </c>
      <c r="E57" s="64">
        <f t="shared" si="3"/>
        <v>0</v>
      </c>
      <c r="F57" s="65">
        <f t="shared" si="4"/>
        <v>700</v>
      </c>
      <c r="G57" s="66"/>
      <c r="H57" s="67">
        <f t="shared" si="5"/>
        <v>7899700</v>
      </c>
      <c r="I57" s="68">
        <f t="shared" si="6"/>
        <v>0</v>
      </c>
      <c r="J57" s="68">
        <f t="shared" si="7"/>
        <v>625100</v>
      </c>
      <c r="K57" s="69">
        <f t="shared" si="8"/>
        <v>8524800</v>
      </c>
      <c r="L57" s="68"/>
      <c r="M57" s="70">
        <v>483</v>
      </c>
      <c r="N57" s="71">
        <v>700</v>
      </c>
      <c r="O57" s="71"/>
      <c r="P57" s="71"/>
      <c r="Q57" s="72">
        <v>7899700</v>
      </c>
      <c r="R57" s="72">
        <v>0</v>
      </c>
      <c r="S57" s="72">
        <v>0</v>
      </c>
      <c r="T57" s="72">
        <v>7899700</v>
      </c>
      <c r="U57" s="72">
        <v>625100</v>
      </c>
      <c r="V57" s="72">
        <v>8524800</v>
      </c>
      <c r="W57" s="72">
        <v>0</v>
      </c>
      <c r="X57" s="72"/>
      <c r="Y57" s="72"/>
      <c r="Z57" s="72">
        <v>0</v>
      </c>
      <c r="AA57" s="72">
        <v>0</v>
      </c>
      <c r="AB57" s="73">
        <v>8524800</v>
      </c>
      <c r="AC57" s="59"/>
      <c r="AD57" s="74"/>
      <c r="AE57" s="75"/>
      <c r="AF57" s="75"/>
      <c r="AG57" s="75"/>
      <c r="AH57" s="75"/>
      <c r="AI57" s="76">
        <f t="shared" si="9"/>
        <v>0</v>
      </c>
      <c r="AJ57" s="75"/>
      <c r="AK57" s="75"/>
      <c r="AL57" s="75"/>
      <c r="AM57" s="76">
        <f t="shared" si="0"/>
        <v>0</v>
      </c>
      <c r="AN57" s="77">
        <f t="shared" si="10"/>
        <v>0</v>
      </c>
    </row>
    <row r="58" spans="1:40" s="60" customFormat="1">
      <c r="A58" s="61">
        <v>484</v>
      </c>
      <c r="B58" s="62" t="s">
        <v>91</v>
      </c>
      <c r="C58" s="63">
        <f t="shared" si="1"/>
        <v>1209</v>
      </c>
      <c r="D58" s="64" t="str">
        <f t="shared" si="2"/>
        <v/>
      </c>
      <c r="E58" s="64">
        <f t="shared" si="3"/>
        <v>0</v>
      </c>
      <c r="F58" s="65">
        <f t="shared" si="4"/>
        <v>1209</v>
      </c>
      <c r="G58" s="66"/>
      <c r="H58" s="67">
        <f t="shared" si="5"/>
        <v>17485767</v>
      </c>
      <c r="I58" s="68">
        <f t="shared" si="6"/>
        <v>0</v>
      </c>
      <c r="J58" s="68">
        <f t="shared" si="7"/>
        <v>1079637</v>
      </c>
      <c r="K58" s="69">
        <f t="shared" si="8"/>
        <v>18565404</v>
      </c>
      <c r="L58" s="68"/>
      <c r="M58" s="70">
        <v>484</v>
      </c>
      <c r="N58" s="71">
        <v>1209</v>
      </c>
      <c r="O58" s="71"/>
      <c r="P58" s="71"/>
      <c r="Q58" s="72">
        <v>17485767</v>
      </c>
      <c r="R58" s="72">
        <v>0</v>
      </c>
      <c r="S58" s="72">
        <v>0</v>
      </c>
      <c r="T58" s="72">
        <v>17485767</v>
      </c>
      <c r="U58" s="72">
        <v>1079637</v>
      </c>
      <c r="V58" s="72">
        <v>18565404</v>
      </c>
      <c r="W58" s="72">
        <v>0</v>
      </c>
      <c r="X58" s="72"/>
      <c r="Y58" s="72"/>
      <c r="Z58" s="72">
        <v>0</v>
      </c>
      <c r="AA58" s="72">
        <v>0</v>
      </c>
      <c r="AB58" s="73">
        <v>18565404</v>
      </c>
      <c r="AC58" s="59"/>
      <c r="AD58" s="74"/>
      <c r="AE58" s="75"/>
      <c r="AF58" s="75"/>
      <c r="AG58" s="75"/>
      <c r="AH58" s="75"/>
      <c r="AI58" s="76">
        <f t="shared" si="9"/>
        <v>0</v>
      </c>
      <c r="AJ58" s="75"/>
      <c r="AK58" s="75"/>
      <c r="AL58" s="75"/>
      <c r="AM58" s="76">
        <f t="shared" si="0"/>
        <v>0</v>
      </c>
      <c r="AN58" s="77">
        <f t="shared" si="10"/>
        <v>0</v>
      </c>
    </row>
    <row r="59" spans="1:40" s="60" customFormat="1">
      <c r="A59" s="61">
        <v>485</v>
      </c>
      <c r="B59" s="62" t="s">
        <v>92</v>
      </c>
      <c r="C59" s="63">
        <f t="shared" si="1"/>
        <v>434</v>
      </c>
      <c r="D59" s="64" t="str">
        <f t="shared" si="2"/>
        <v/>
      </c>
      <c r="E59" s="64">
        <f t="shared" si="3"/>
        <v>0</v>
      </c>
      <c r="F59" s="65">
        <f t="shared" si="4"/>
        <v>434</v>
      </c>
      <c r="G59" s="66"/>
      <c r="H59" s="67">
        <f t="shared" si="5"/>
        <v>5416705</v>
      </c>
      <c r="I59" s="68">
        <f t="shared" si="6"/>
        <v>0</v>
      </c>
      <c r="J59" s="68">
        <f t="shared" si="7"/>
        <v>387562</v>
      </c>
      <c r="K59" s="69">
        <f t="shared" si="8"/>
        <v>5804267</v>
      </c>
      <c r="L59" s="68"/>
      <c r="M59" s="70">
        <v>485</v>
      </c>
      <c r="N59" s="71">
        <v>434</v>
      </c>
      <c r="O59" s="71"/>
      <c r="P59" s="71"/>
      <c r="Q59" s="72">
        <v>5416705</v>
      </c>
      <c r="R59" s="72">
        <v>0</v>
      </c>
      <c r="S59" s="72">
        <v>0</v>
      </c>
      <c r="T59" s="72">
        <v>5416705</v>
      </c>
      <c r="U59" s="72">
        <v>387562</v>
      </c>
      <c r="V59" s="72">
        <v>5804267</v>
      </c>
      <c r="W59" s="72">
        <v>0</v>
      </c>
      <c r="X59" s="72"/>
      <c r="Y59" s="72"/>
      <c r="Z59" s="72">
        <v>0</v>
      </c>
      <c r="AA59" s="72">
        <v>0</v>
      </c>
      <c r="AB59" s="73">
        <v>5804267</v>
      </c>
      <c r="AC59" s="59"/>
      <c r="AD59" s="74"/>
      <c r="AE59" s="75"/>
      <c r="AF59" s="75"/>
      <c r="AG59" s="75"/>
      <c r="AH59" s="75"/>
      <c r="AI59" s="76">
        <f t="shared" si="9"/>
        <v>0</v>
      </c>
      <c r="AJ59" s="75"/>
      <c r="AK59" s="75"/>
      <c r="AL59" s="75"/>
      <c r="AM59" s="76">
        <f t="shared" si="0"/>
        <v>0</v>
      </c>
      <c r="AN59" s="77">
        <f t="shared" si="10"/>
        <v>0</v>
      </c>
    </row>
    <row r="60" spans="1:40" s="60" customFormat="1">
      <c r="A60" s="61">
        <v>486</v>
      </c>
      <c r="B60" s="62" t="s">
        <v>93</v>
      </c>
      <c r="C60" s="63">
        <f t="shared" si="1"/>
        <v>666</v>
      </c>
      <c r="D60" s="64" t="str">
        <f t="shared" si="2"/>
        <v/>
      </c>
      <c r="E60" s="64">
        <f t="shared" si="3"/>
        <v>0</v>
      </c>
      <c r="F60" s="65">
        <f t="shared" si="4"/>
        <v>666</v>
      </c>
      <c r="G60" s="66"/>
      <c r="H60" s="67">
        <f t="shared" si="5"/>
        <v>7667446</v>
      </c>
      <c r="I60" s="68">
        <f t="shared" si="6"/>
        <v>0</v>
      </c>
      <c r="J60" s="68">
        <f t="shared" si="7"/>
        <v>594738</v>
      </c>
      <c r="K60" s="69">
        <f t="shared" si="8"/>
        <v>8262184</v>
      </c>
      <c r="L60" s="68"/>
      <c r="M60" s="70">
        <v>486</v>
      </c>
      <c r="N60" s="71">
        <v>666</v>
      </c>
      <c r="O60" s="71"/>
      <c r="P60" s="71"/>
      <c r="Q60" s="72">
        <v>7667446</v>
      </c>
      <c r="R60" s="72">
        <v>0</v>
      </c>
      <c r="S60" s="72">
        <v>0</v>
      </c>
      <c r="T60" s="72">
        <v>7667446</v>
      </c>
      <c r="U60" s="72">
        <v>594738</v>
      </c>
      <c r="V60" s="72">
        <v>8262184</v>
      </c>
      <c r="W60" s="72">
        <v>0</v>
      </c>
      <c r="X60" s="72"/>
      <c r="Y60" s="72"/>
      <c r="Z60" s="72">
        <v>0</v>
      </c>
      <c r="AA60" s="72">
        <v>0</v>
      </c>
      <c r="AB60" s="73">
        <v>8262184</v>
      </c>
      <c r="AC60" s="59"/>
      <c r="AD60" s="74"/>
      <c r="AE60" s="75"/>
      <c r="AF60" s="75"/>
      <c r="AG60" s="75"/>
      <c r="AH60" s="75"/>
      <c r="AI60" s="76">
        <f t="shared" si="9"/>
        <v>0</v>
      </c>
      <c r="AJ60" s="75"/>
      <c r="AK60" s="75"/>
      <c r="AL60" s="75"/>
      <c r="AM60" s="76">
        <f t="shared" si="0"/>
        <v>0</v>
      </c>
      <c r="AN60" s="77">
        <f t="shared" si="10"/>
        <v>0</v>
      </c>
    </row>
    <row r="61" spans="1:40" s="60" customFormat="1">
      <c r="A61" s="61">
        <v>487</v>
      </c>
      <c r="B61" s="62" t="s">
        <v>94</v>
      </c>
      <c r="C61" s="63">
        <f t="shared" si="1"/>
        <v>1179</v>
      </c>
      <c r="D61" s="64" t="str">
        <f t="shared" si="2"/>
        <v/>
      </c>
      <c r="E61" s="64">
        <f t="shared" si="3"/>
        <v>0</v>
      </c>
      <c r="F61" s="65">
        <f t="shared" si="4"/>
        <v>1179</v>
      </c>
      <c r="G61" s="66"/>
      <c r="H61" s="67">
        <f t="shared" si="5"/>
        <v>18372876</v>
      </c>
      <c r="I61" s="68">
        <f t="shared" si="6"/>
        <v>0</v>
      </c>
      <c r="J61" s="68">
        <f t="shared" si="7"/>
        <v>1052847</v>
      </c>
      <c r="K61" s="69">
        <f t="shared" si="8"/>
        <v>19425723</v>
      </c>
      <c r="L61" s="68"/>
      <c r="M61" s="70">
        <v>487</v>
      </c>
      <c r="N61" s="71">
        <v>1179</v>
      </c>
      <c r="O61" s="71"/>
      <c r="P61" s="71"/>
      <c r="Q61" s="72">
        <v>18372876</v>
      </c>
      <c r="R61" s="72">
        <v>0</v>
      </c>
      <c r="S61" s="72">
        <v>0</v>
      </c>
      <c r="T61" s="72">
        <v>18372876</v>
      </c>
      <c r="U61" s="72">
        <v>1052847</v>
      </c>
      <c r="V61" s="72">
        <v>19425723</v>
      </c>
      <c r="W61" s="72">
        <v>0</v>
      </c>
      <c r="X61" s="72"/>
      <c r="Y61" s="72"/>
      <c r="Z61" s="72">
        <v>0</v>
      </c>
      <c r="AA61" s="72">
        <v>0</v>
      </c>
      <c r="AB61" s="73">
        <v>19425723</v>
      </c>
      <c r="AC61" s="59"/>
      <c r="AD61" s="74"/>
      <c r="AE61" s="75"/>
      <c r="AF61" s="75"/>
      <c r="AG61" s="75"/>
      <c r="AH61" s="75"/>
      <c r="AI61" s="76">
        <f t="shared" si="9"/>
        <v>0</v>
      </c>
      <c r="AJ61" s="75"/>
      <c r="AK61" s="75"/>
      <c r="AL61" s="75"/>
      <c r="AM61" s="76">
        <f t="shared" si="0"/>
        <v>0</v>
      </c>
      <c r="AN61" s="77">
        <f t="shared" si="10"/>
        <v>0</v>
      </c>
    </row>
    <row r="62" spans="1:40" s="60" customFormat="1">
      <c r="A62" s="61">
        <v>488</v>
      </c>
      <c r="B62" s="62" t="s">
        <v>95</v>
      </c>
      <c r="C62" s="63">
        <f t="shared" si="1"/>
        <v>606</v>
      </c>
      <c r="D62" s="64" t="str">
        <f t="shared" si="2"/>
        <v/>
      </c>
      <c r="E62" s="64">
        <f t="shared" si="3"/>
        <v>0</v>
      </c>
      <c r="F62" s="65">
        <f t="shared" si="4"/>
        <v>606</v>
      </c>
      <c r="G62" s="66"/>
      <c r="H62" s="67">
        <f t="shared" si="5"/>
        <v>7159493</v>
      </c>
      <c r="I62" s="68">
        <f t="shared" si="6"/>
        <v>0</v>
      </c>
      <c r="J62" s="68">
        <f t="shared" si="7"/>
        <v>541158</v>
      </c>
      <c r="K62" s="69">
        <f t="shared" si="8"/>
        <v>7700651</v>
      </c>
      <c r="L62" s="68"/>
      <c r="M62" s="70">
        <v>488</v>
      </c>
      <c r="N62" s="71">
        <v>606</v>
      </c>
      <c r="O62" s="71"/>
      <c r="P62" s="71"/>
      <c r="Q62" s="72">
        <v>7159493</v>
      </c>
      <c r="R62" s="72">
        <v>0</v>
      </c>
      <c r="S62" s="72">
        <v>0</v>
      </c>
      <c r="T62" s="72">
        <v>7159493</v>
      </c>
      <c r="U62" s="72">
        <v>541158</v>
      </c>
      <c r="V62" s="72">
        <v>7700651</v>
      </c>
      <c r="W62" s="72">
        <v>0</v>
      </c>
      <c r="X62" s="72"/>
      <c r="Y62" s="72"/>
      <c r="Z62" s="72">
        <v>0</v>
      </c>
      <c r="AA62" s="72">
        <v>0</v>
      </c>
      <c r="AB62" s="73">
        <v>7700651</v>
      </c>
      <c r="AC62" s="59"/>
      <c r="AD62" s="74"/>
      <c r="AE62" s="75"/>
      <c r="AF62" s="75"/>
      <c r="AG62" s="75"/>
      <c r="AH62" s="75"/>
      <c r="AI62" s="76">
        <f t="shared" si="9"/>
        <v>0</v>
      </c>
      <c r="AJ62" s="75"/>
      <c r="AK62" s="75"/>
      <c r="AL62" s="75"/>
      <c r="AM62" s="76">
        <f t="shared" si="0"/>
        <v>0</v>
      </c>
      <c r="AN62" s="77">
        <f t="shared" si="10"/>
        <v>0</v>
      </c>
    </row>
    <row r="63" spans="1:40" s="60" customFormat="1">
      <c r="A63" s="61">
        <v>489</v>
      </c>
      <c r="B63" s="62" t="s">
        <v>96</v>
      </c>
      <c r="C63" s="63">
        <f t="shared" si="1"/>
        <v>800</v>
      </c>
      <c r="D63" s="64" t="str">
        <f t="shared" si="2"/>
        <v/>
      </c>
      <c r="E63" s="64">
        <f t="shared" si="3"/>
        <v>0</v>
      </c>
      <c r="F63" s="65">
        <f t="shared" si="4"/>
        <v>800</v>
      </c>
      <c r="G63" s="66"/>
      <c r="H63" s="67">
        <f t="shared" si="5"/>
        <v>10687602</v>
      </c>
      <c r="I63" s="68">
        <f t="shared" si="6"/>
        <v>0</v>
      </c>
      <c r="J63" s="68">
        <f t="shared" si="7"/>
        <v>714400</v>
      </c>
      <c r="K63" s="69">
        <f t="shared" si="8"/>
        <v>11402002</v>
      </c>
      <c r="L63" s="68"/>
      <c r="M63" s="70">
        <v>489</v>
      </c>
      <c r="N63" s="71">
        <v>800</v>
      </c>
      <c r="O63" s="71"/>
      <c r="P63" s="71"/>
      <c r="Q63" s="72">
        <v>10687602</v>
      </c>
      <c r="R63" s="72">
        <v>0</v>
      </c>
      <c r="S63" s="72">
        <v>0</v>
      </c>
      <c r="T63" s="72">
        <v>10687602</v>
      </c>
      <c r="U63" s="72">
        <v>714400</v>
      </c>
      <c r="V63" s="72">
        <v>11402002</v>
      </c>
      <c r="W63" s="72">
        <v>0</v>
      </c>
      <c r="X63" s="72"/>
      <c r="Y63" s="72"/>
      <c r="Z63" s="72">
        <v>0</v>
      </c>
      <c r="AA63" s="72">
        <v>0</v>
      </c>
      <c r="AB63" s="73">
        <v>11402002</v>
      </c>
      <c r="AC63" s="59"/>
      <c r="AD63" s="74"/>
      <c r="AE63" s="75"/>
      <c r="AF63" s="75"/>
      <c r="AG63" s="75"/>
      <c r="AH63" s="75"/>
      <c r="AI63" s="76">
        <f t="shared" si="9"/>
        <v>0</v>
      </c>
      <c r="AJ63" s="75"/>
      <c r="AK63" s="75"/>
      <c r="AL63" s="75"/>
      <c r="AM63" s="76">
        <f t="shared" si="0"/>
        <v>0</v>
      </c>
      <c r="AN63" s="77">
        <f t="shared" si="10"/>
        <v>0</v>
      </c>
    </row>
    <row r="64" spans="1:40" s="60" customFormat="1">
      <c r="A64" s="61">
        <v>491</v>
      </c>
      <c r="B64" s="62" t="s">
        <v>97</v>
      </c>
      <c r="C64" s="63">
        <f t="shared" si="1"/>
        <v>1071</v>
      </c>
      <c r="D64" s="64" t="str">
        <f t="shared" si="2"/>
        <v/>
      </c>
      <c r="E64" s="64">
        <f t="shared" si="3"/>
        <v>0</v>
      </c>
      <c r="F64" s="65">
        <f t="shared" si="4"/>
        <v>1071</v>
      </c>
      <c r="G64" s="66"/>
      <c r="H64" s="67">
        <f t="shared" si="5"/>
        <v>10959351</v>
      </c>
      <c r="I64" s="68">
        <f t="shared" si="6"/>
        <v>0</v>
      </c>
      <c r="J64" s="68">
        <f t="shared" si="7"/>
        <v>956403</v>
      </c>
      <c r="K64" s="69">
        <f t="shared" si="8"/>
        <v>11915754</v>
      </c>
      <c r="L64" s="68"/>
      <c r="M64" s="70">
        <v>491</v>
      </c>
      <c r="N64" s="71">
        <v>1071</v>
      </c>
      <c r="O64" s="71"/>
      <c r="P64" s="71"/>
      <c r="Q64" s="72">
        <v>10959351</v>
      </c>
      <c r="R64" s="72">
        <v>0</v>
      </c>
      <c r="S64" s="72">
        <v>0</v>
      </c>
      <c r="T64" s="72">
        <v>10959351</v>
      </c>
      <c r="U64" s="72">
        <v>956403</v>
      </c>
      <c r="V64" s="72">
        <v>11915754</v>
      </c>
      <c r="W64" s="72">
        <v>0</v>
      </c>
      <c r="X64" s="72"/>
      <c r="Y64" s="72"/>
      <c r="Z64" s="72">
        <v>0</v>
      </c>
      <c r="AA64" s="72">
        <v>0</v>
      </c>
      <c r="AB64" s="73">
        <v>11915754</v>
      </c>
      <c r="AC64" s="59"/>
      <c r="AD64" s="74"/>
      <c r="AE64" s="75"/>
      <c r="AF64" s="75"/>
      <c r="AG64" s="75"/>
      <c r="AH64" s="75"/>
      <c r="AI64" s="76">
        <f t="shared" si="9"/>
        <v>0</v>
      </c>
      <c r="AJ64" s="75"/>
      <c r="AK64" s="75"/>
      <c r="AL64" s="75"/>
      <c r="AM64" s="76">
        <f t="shared" si="0"/>
        <v>0</v>
      </c>
      <c r="AN64" s="77">
        <f t="shared" si="10"/>
        <v>0</v>
      </c>
    </row>
    <row r="65" spans="1:40" s="60" customFormat="1">
      <c r="A65" s="61">
        <v>492</v>
      </c>
      <c r="B65" s="62" t="s">
        <v>98</v>
      </c>
      <c r="C65" s="63">
        <f t="shared" si="1"/>
        <v>360</v>
      </c>
      <c r="D65" s="64" t="str">
        <f t="shared" si="2"/>
        <v/>
      </c>
      <c r="E65" s="64">
        <f t="shared" si="3"/>
        <v>0</v>
      </c>
      <c r="F65" s="65">
        <f t="shared" si="4"/>
        <v>360</v>
      </c>
      <c r="G65" s="66"/>
      <c r="H65" s="67">
        <f t="shared" si="5"/>
        <v>4103280</v>
      </c>
      <c r="I65" s="68">
        <f t="shared" si="6"/>
        <v>0</v>
      </c>
      <c r="J65" s="68">
        <f t="shared" si="7"/>
        <v>321480</v>
      </c>
      <c r="K65" s="69">
        <f t="shared" si="8"/>
        <v>4424760</v>
      </c>
      <c r="L65" s="68"/>
      <c r="M65" s="70">
        <v>492</v>
      </c>
      <c r="N65" s="71">
        <v>360</v>
      </c>
      <c r="O65" s="71"/>
      <c r="P65" s="71"/>
      <c r="Q65" s="72">
        <v>4103280</v>
      </c>
      <c r="R65" s="72">
        <v>0</v>
      </c>
      <c r="S65" s="72">
        <v>0</v>
      </c>
      <c r="T65" s="72">
        <v>4103280</v>
      </c>
      <c r="U65" s="72">
        <v>321480</v>
      </c>
      <c r="V65" s="72">
        <v>4424760</v>
      </c>
      <c r="W65" s="72">
        <v>0</v>
      </c>
      <c r="X65" s="72"/>
      <c r="Y65" s="72"/>
      <c r="Z65" s="72">
        <v>0</v>
      </c>
      <c r="AA65" s="72">
        <v>0</v>
      </c>
      <c r="AB65" s="73">
        <v>4424760</v>
      </c>
      <c r="AC65" s="59"/>
      <c r="AD65" s="74"/>
      <c r="AE65" s="75"/>
      <c r="AF65" s="75"/>
      <c r="AG65" s="75"/>
      <c r="AH65" s="75"/>
      <c r="AI65" s="76">
        <f t="shared" si="9"/>
        <v>0</v>
      </c>
      <c r="AJ65" s="75"/>
      <c r="AK65" s="75"/>
      <c r="AL65" s="75"/>
      <c r="AM65" s="76">
        <f t="shared" si="0"/>
        <v>0</v>
      </c>
      <c r="AN65" s="77">
        <f t="shared" si="10"/>
        <v>0</v>
      </c>
    </row>
    <row r="66" spans="1:40" s="60" customFormat="1">
      <c r="A66" s="61">
        <v>493</v>
      </c>
      <c r="B66" s="62" t="s">
        <v>99</v>
      </c>
      <c r="C66" s="63">
        <f t="shared" si="1"/>
        <v>215</v>
      </c>
      <c r="D66" s="64" t="str">
        <f t="shared" si="2"/>
        <v/>
      </c>
      <c r="E66" s="64">
        <f t="shared" si="3"/>
        <v>0</v>
      </c>
      <c r="F66" s="65">
        <f t="shared" si="4"/>
        <v>215</v>
      </c>
      <c r="G66" s="66"/>
      <c r="H66" s="67">
        <f t="shared" si="5"/>
        <v>2975359</v>
      </c>
      <c r="I66" s="68">
        <f t="shared" si="6"/>
        <v>0</v>
      </c>
      <c r="J66" s="68">
        <f t="shared" si="7"/>
        <v>191995</v>
      </c>
      <c r="K66" s="69">
        <f t="shared" si="8"/>
        <v>3167354</v>
      </c>
      <c r="L66" s="68"/>
      <c r="M66" s="70">
        <v>493</v>
      </c>
      <c r="N66" s="71">
        <v>215</v>
      </c>
      <c r="O66" s="71"/>
      <c r="P66" s="71"/>
      <c r="Q66" s="72">
        <v>2975359</v>
      </c>
      <c r="R66" s="72">
        <v>0</v>
      </c>
      <c r="S66" s="72">
        <v>0</v>
      </c>
      <c r="T66" s="72">
        <v>2975359</v>
      </c>
      <c r="U66" s="72">
        <v>191995</v>
      </c>
      <c r="V66" s="72">
        <v>3167354</v>
      </c>
      <c r="W66" s="72">
        <v>0</v>
      </c>
      <c r="X66" s="72"/>
      <c r="Y66" s="72"/>
      <c r="Z66" s="72">
        <v>0</v>
      </c>
      <c r="AA66" s="72">
        <v>0</v>
      </c>
      <c r="AB66" s="73">
        <v>3167354</v>
      </c>
      <c r="AC66" s="59"/>
      <c r="AD66" s="74"/>
      <c r="AE66" s="75"/>
      <c r="AF66" s="75"/>
      <c r="AG66" s="75"/>
      <c r="AH66" s="75"/>
      <c r="AI66" s="76">
        <f t="shared" si="9"/>
        <v>0</v>
      </c>
      <c r="AJ66" s="75"/>
      <c r="AK66" s="75"/>
      <c r="AL66" s="75"/>
      <c r="AM66" s="76">
        <f t="shared" si="0"/>
        <v>0</v>
      </c>
      <c r="AN66" s="77">
        <f t="shared" si="10"/>
        <v>0</v>
      </c>
    </row>
    <row r="67" spans="1:40" s="60" customFormat="1">
      <c r="A67" s="61">
        <v>494</v>
      </c>
      <c r="B67" s="62" t="s">
        <v>100</v>
      </c>
      <c r="C67" s="63">
        <f t="shared" si="1"/>
        <v>360</v>
      </c>
      <c r="D67" s="64" t="str">
        <f t="shared" si="2"/>
        <v/>
      </c>
      <c r="E67" s="64">
        <f t="shared" si="3"/>
        <v>0</v>
      </c>
      <c r="F67" s="65">
        <f t="shared" si="4"/>
        <v>360</v>
      </c>
      <c r="G67" s="66"/>
      <c r="H67" s="67">
        <f t="shared" si="5"/>
        <v>4370519</v>
      </c>
      <c r="I67" s="68">
        <f t="shared" si="6"/>
        <v>0</v>
      </c>
      <c r="J67" s="68">
        <f t="shared" si="7"/>
        <v>321480</v>
      </c>
      <c r="K67" s="69">
        <f t="shared" si="8"/>
        <v>4691999</v>
      </c>
      <c r="L67" s="68"/>
      <c r="M67" s="70">
        <v>494</v>
      </c>
      <c r="N67" s="71">
        <v>360</v>
      </c>
      <c r="O67" s="71"/>
      <c r="P67" s="71"/>
      <c r="Q67" s="72">
        <v>4370519</v>
      </c>
      <c r="R67" s="72">
        <v>0</v>
      </c>
      <c r="S67" s="72">
        <v>0</v>
      </c>
      <c r="T67" s="72">
        <v>4370519</v>
      </c>
      <c r="U67" s="72">
        <v>321480</v>
      </c>
      <c r="V67" s="72">
        <v>4691999</v>
      </c>
      <c r="W67" s="72">
        <v>0</v>
      </c>
      <c r="X67" s="72"/>
      <c r="Y67" s="72"/>
      <c r="Z67" s="72">
        <v>0</v>
      </c>
      <c r="AA67" s="72">
        <v>0</v>
      </c>
      <c r="AB67" s="73">
        <v>4691999</v>
      </c>
      <c r="AC67" s="59"/>
      <c r="AD67" s="74"/>
      <c r="AE67" s="75"/>
      <c r="AF67" s="75"/>
      <c r="AG67" s="75"/>
      <c r="AH67" s="75"/>
      <c r="AI67" s="76">
        <f t="shared" si="9"/>
        <v>0</v>
      </c>
      <c r="AJ67" s="75"/>
      <c r="AK67" s="75"/>
      <c r="AL67" s="75"/>
      <c r="AM67" s="76">
        <f t="shared" si="0"/>
        <v>0</v>
      </c>
      <c r="AN67" s="77">
        <f t="shared" si="10"/>
        <v>0</v>
      </c>
    </row>
    <row r="68" spans="1:40" s="60" customFormat="1">
      <c r="A68" s="61">
        <v>496</v>
      </c>
      <c r="B68" s="62" t="s">
        <v>101</v>
      </c>
      <c r="C68" s="63">
        <f t="shared" si="1"/>
        <v>500</v>
      </c>
      <c r="D68" s="64" t="str">
        <f t="shared" si="2"/>
        <v/>
      </c>
      <c r="E68" s="64">
        <f t="shared" si="3"/>
        <v>0</v>
      </c>
      <c r="F68" s="65">
        <f t="shared" si="4"/>
        <v>500</v>
      </c>
      <c r="G68" s="66"/>
      <c r="H68" s="67">
        <f t="shared" si="5"/>
        <v>5410459</v>
      </c>
      <c r="I68" s="68">
        <f t="shared" si="6"/>
        <v>124611</v>
      </c>
      <c r="J68" s="68">
        <f t="shared" si="7"/>
        <v>446500</v>
      </c>
      <c r="K68" s="69">
        <f t="shared" si="8"/>
        <v>5981570</v>
      </c>
      <c r="L68" s="68"/>
      <c r="M68" s="70">
        <v>496</v>
      </c>
      <c r="N68" s="71">
        <v>500</v>
      </c>
      <c r="O68" s="71"/>
      <c r="P68" s="71"/>
      <c r="Q68" s="72">
        <v>5410459</v>
      </c>
      <c r="R68" s="72">
        <v>124611</v>
      </c>
      <c r="S68" s="72">
        <v>0</v>
      </c>
      <c r="T68" s="72">
        <v>5535070</v>
      </c>
      <c r="U68" s="72">
        <v>446500</v>
      </c>
      <c r="V68" s="72">
        <v>5981570</v>
      </c>
      <c r="W68" s="72">
        <v>0</v>
      </c>
      <c r="X68" s="72"/>
      <c r="Y68" s="72"/>
      <c r="Z68" s="72">
        <v>0</v>
      </c>
      <c r="AA68" s="72">
        <v>0</v>
      </c>
      <c r="AB68" s="73">
        <v>5981570</v>
      </c>
      <c r="AC68" s="59"/>
      <c r="AD68" s="74"/>
      <c r="AE68" s="75"/>
      <c r="AF68" s="75"/>
      <c r="AG68" s="75"/>
      <c r="AH68" s="75"/>
      <c r="AI68" s="76">
        <f t="shared" si="9"/>
        <v>0</v>
      </c>
      <c r="AJ68" s="75"/>
      <c r="AK68" s="75"/>
      <c r="AL68" s="75"/>
      <c r="AM68" s="76">
        <f t="shared" si="0"/>
        <v>0</v>
      </c>
      <c r="AN68" s="77">
        <f t="shared" si="10"/>
        <v>0</v>
      </c>
    </row>
    <row r="69" spans="1:40" s="60" customFormat="1">
      <c r="A69" s="61">
        <v>497</v>
      </c>
      <c r="B69" s="62" t="s">
        <v>102</v>
      </c>
      <c r="C69" s="63">
        <f t="shared" si="1"/>
        <v>483</v>
      </c>
      <c r="D69" s="64" t="str">
        <f t="shared" si="2"/>
        <v/>
      </c>
      <c r="E69" s="64">
        <f t="shared" si="3"/>
        <v>0</v>
      </c>
      <c r="F69" s="65">
        <f t="shared" si="4"/>
        <v>483</v>
      </c>
      <c r="G69" s="66"/>
      <c r="H69" s="67">
        <f t="shared" si="5"/>
        <v>5862755.6228200356</v>
      </c>
      <c r="I69" s="68">
        <f t="shared" si="6"/>
        <v>0</v>
      </c>
      <c r="J69" s="68">
        <f t="shared" si="7"/>
        <v>431319</v>
      </c>
      <c r="K69" s="69">
        <f t="shared" si="8"/>
        <v>6294074.6228200356</v>
      </c>
      <c r="L69" s="68"/>
      <c r="M69" s="70">
        <v>497</v>
      </c>
      <c r="N69" s="71">
        <v>483</v>
      </c>
      <c r="O69" s="71"/>
      <c r="P69" s="71"/>
      <c r="Q69" s="72">
        <v>5863405</v>
      </c>
      <c r="R69" s="72">
        <v>0</v>
      </c>
      <c r="S69" s="72">
        <v>649.37717996432002</v>
      </c>
      <c r="T69" s="72">
        <v>5862755.6228200365</v>
      </c>
      <c r="U69" s="72">
        <v>431319</v>
      </c>
      <c r="V69" s="72">
        <v>6294074.6228200365</v>
      </c>
      <c r="W69" s="72">
        <v>0</v>
      </c>
      <c r="X69" s="72"/>
      <c r="Y69" s="72"/>
      <c r="Z69" s="72">
        <v>0</v>
      </c>
      <c r="AA69" s="72">
        <v>0</v>
      </c>
      <c r="AB69" s="73">
        <v>6294074.6228200365</v>
      </c>
      <c r="AC69" s="59"/>
      <c r="AD69" s="74"/>
      <c r="AE69" s="75"/>
      <c r="AF69" s="75"/>
      <c r="AG69" s="75"/>
      <c r="AH69" s="75"/>
      <c r="AI69" s="76">
        <f t="shared" si="9"/>
        <v>0</v>
      </c>
      <c r="AJ69" s="75"/>
      <c r="AK69" s="75"/>
      <c r="AL69" s="75"/>
      <c r="AM69" s="76">
        <f t="shared" si="0"/>
        <v>0</v>
      </c>
      <c r="AN69" s="77">
        <f t="shared" si="10"/>
        <v>0</v>
      </c>
    </row>
    <row r="70" spans="1:40" s="60" customFormat="1">
      <c r="A70" s="61">
        <v>498</v>
      </c>
      <c r="B70" s="62" t="s">
        <v>103</v>
      </c>
      <c r="C70" s="63">
        <f t="shared" si="1"/>
        <v>324</v>
      </c>
      <c r="D70" s="64" t="str">
        <f t="shared" si="2"/>
        <v/>
      </c>
      <c r="E70" s="64">
        <f t="shared" si="3"/>
        <v>0</v>
      </c>
      <c r="F70" s="65">
        <f t="shared" si="4"/>
        <v>324</v>
      </c>
      <c r="G70" s="66"/>
      <c r="H70" s="67">
        <f t="shared" si="5"/>
        <v>3589596</v>
      </c>
      <c r="I70" s="68">
        <f t="shared" si="6"/>
        <v>0</v>
      </c>
      <c r="J70" s="68">
        <f t="shared" si="7"/>
        <v>289332</v>
      </c>
      <c r="K70" s="69">
        <f t="shared" si="8"/>
        <v>3878928</v>
      </c>
      <c r="L70" s="68"/>
      <c r="M70" s="70">
        <v>498</v>
      </c>
      <c r="N70" s="71">
        <v>324</v>
      </c>
      <c r="O70" s="71"/>
      <c r="P70" s="71"/>
      <c r="Q70" s="72">
        <v>3589596</v>
      </c>
      <c r="R70" s="72">
        <v>0</v>
      </c>
      <c r="S70" s="72">
        <v>0</v>
      </c>
      <c r="T70" s="72">
        <v>3589596</v>
      </c>
      <c r="U70" s="72">
        <v>289332</v>
      </c>
      <c r="V70" s="72">
        <v>3878928</v>
      </c>
      <c r="W70" s="72">
        <v>0</v>
      </c>
      <c r="X70" s="72"/>
      <c r="Y70" s="72"/>
      <c r="Z70" s="72">
        <v>0</v>
      </c>
      <c r="AA70" s="72">
        <v>0</v>
      </c>
      <c r="AB70" s="73">
        <v>3878928</v>
      </c>
      <c r="AC70" s="59"/>
      <c r="AD70" s="74"/>
      <c r="AE70" s="75"/>
      <c r="AF70" s="75"/>
      <c r="AG70" s="75"/>
      <c r="AH70" s="75"/>
      <c r="AI70" s="76">
        <f t="shared" si="9"/>
        <v>0</v>
      </c>
      <c r="AJ70" s="75"/>
      <c r="AK70" s="75"/>
      <c r="AL70" s="75"/>
      <c r="AM70" s="76">
        <f t="shared" si="0"/>
        <v>0</v>
      </c>
      <c r="AN70" s="77">
        <f t="shared" si="10"/>
        <v>0</v>
      </c>
    </row>
    <row r="71" spans="1:40" s="60" customFormat="1">
      <c r="A71" s="61">
        <v>499</v>
      </c>
      <c r="B71" s="62" t="s">
        <v>104</v>
      </c>
      <c r="C71" s="63">
        <f t="shared" si="1"/>
        <v>434</v>
      </c>
      <c r="D71" s="64" t="str">
        <f t="shared" si="2"/>
        <v/>
      </c>
      <c r="E71" s="64">
        <f t="shared" si="3"/>
        <v>0</v>
      </c>
      <c r="F71" s="65">
        <f t="shared" si="4"/>
        <v>434</v>
      </c>
      <c r="G71" s="66"/>
      <c r="H71" s="67">
        <f t="shared" si="5"/>
        <v>4856328</v>
      </c>
      <c r="I71" s="68">
        <f t="shared" si="6"/>
        <v>0</v>
      </c>
      <c r="J71" s="68">
        <f t="shared" si="7"/>
        <v>387562</v>
      </c>
      <c r="K71" s="69">
        <f t="shared" si="8"/>
        <v>5243890</v>
      </c>
      <c r="L71" s="68"/>
      <c r="M71" s="70">
        <v>499</v>
      </c>
      <c r="N71" s="71">
        <v>434</v>
      </c>
      <c r="O71" s="71"/>
      <c r="P71" s="71"/>
      <c r="Q71" s="72">
        <v>4856328</v>
      </c>
      <c r="R71" s="72">
        <v>0</v>
      </c>
      <c r="S71" s="72">
        <v>0</v>
      </c>
      <c r="T71" s="72">
        <v>4856328</v>
      </c>
      <c r="U71" s="72">
        <v>387562</v>
      </c>
      <c r="V71" s="72">
        <v>5243890</v>
      </c>
      <c r="W71" s="72">
        <v>0</v>
      </c>
      <c r="X71" s="72"/>
      <c r="Y71" s="72"/>
      <c r="Z71" s="72">
        <v>0</v>
      </c>
      <c r="AA71" s="72">
        <v>0</v>
      </c>
      <c r="AB71" s="73">
        <v>5243890</v>
      </c>
      <c r="AC71" s="59"/>
      <c r="AD71" s="74"/>
      <c r="AE71" s="75"/>
      <c r="AF71" s="75"/>
      <c r="AG71" s="75"/>
      <c r="AH71" s="75"/>
      <c r="AI71" s="76">
        <f t="shared" si="9"/>
        <v>0</v>
      </c>
      <c r="AJ71" s="75"/>
      <c r="AK71" s="75"/>
      <c r="AL71" s="75"/>
      <c r="AM71" s="76">
        <f t="shared" si="0"/>
        <v>0</v>
      </c>
      <c r="AN71" s="77">
        <f t="shared" si="10"/>
        <v>0</v>
      </c>
    </row>
    <row r="72" spans="1:40" s="60" customFormat="1">
      <c r="A72" s="61">
        <v>3501</v>
      </c>
      <c r="B72" s="62" t="s">
        <v>105</v>
      </c>
      <c r="C72" s="63">
        <f t="shared" si="1"/>
        <v>335</v>
      </c>
      <c r="D72" s="64" t="str">
        <f t="shared" si="2"/>
        <v/>
      </c>
      <c r="E72" s="64">
        <f t="shared" si="3"/>
        <v>0</v>
      </c>
      <c r="F72" s="65">
        <f t="shared" si="4"/>
        <v>335</v>
      </c>
      <c r="G72" s="66"/>
      <c r="H72" s="67">
        <f t="shared" si="5"/>
        <v>4134830</v>
      </c>
      <c r="I72" s="68">
        <f t="shared" si="6"/>
        <v>115827</v>
      </c>
      <c r="J72" s="68">
        <f t="shared" si="7"/>
        <v>299155</v>
      </c>
      <c r="K72" s="69">
        <f t="shared" si="8"/>
        <v>4549812</v>
      </c>
      <c r="L72" s="68"/>
      <c r="M72" s="70">
        <v>3501</v>
      </c>
      <c r="N72" s="71">
        <v>335</v>
      </c>
      <c r="O72" s="71"/>
      <c r="P72" s="71"/>
      <c r="Q72" s="72">
        <v>4134830</v>
      </c>
      <c r="R72" s="72">
        <v>115827</v>
      </c>
      <c r="S72" s="72">
        <v>0</v>
      </c>
      <c r="T72" s="72">
        <v>4250657</v>
      </c>
      <c r="U72" s="72">
        <v>299155</v>
      </c>
      <c r="V72" s="72">
        <v>4549812</v>
      </c>
      <c r="W72" s="72">
        <v>0</v>
      </c>
      <c r="X72" s="72"/>
      <c r="Y72" s="72"/>
      <c r="Z72" s="72">
        <v>0</v>
      </c>
      <c r="AA72" s="72">
        <v>0</v>
      </c>
      <c r="AB72" s="73">
        <v>4549812</v>
      </c>
      <c r="AC72" s="59"/>
      <c r="AD72" s="74"/>
      <c r="AE72" s="75"/>
      <c r="AF72" s="75"/>
      <c r="AG72" s="75"/>
      <c r="AH72" s="75"/>
      <c r="AI72" s="76">
        <f t="shared" si="9"/>
        <v>0</v>
      </c>
      <c r="AJ72" s="75"/>
      <c r="AK72" s="75"/>
      <c r="AL72" s="75"/>
      <c r="AM72" s="76">
        <f t="shared" si="0"/>
        <v>0</v>
      </c>
      <c r="AN72" s="77">
        <f t="shared" si="10"/>
        <v>0</v>
      </c>
    </row>
    <row r="73" spans="1:40" s="60" customFormat="1">
      <c r="A73" s="61">
        <v>3502</v>
      </c>
      <c r="B73" s="62" t="s">
        <v>106</v>
      </c>
      <c r="C73" s="63">
        <f t="shared" si="1"/>
        <v>320</v>
      </c>
      <c r="D73" s="64" t="str">
        <f t="shared" si="2"/>
        <v/>
      </c>
      <c r="E73" s="64">
        <f t="shared" si="3"/>
        <v>0</v>
      </c>
      <c r="F73" s="65">
        <f t="shared" si="4"/>
        <v>320</v>
      </c>
      <c r="G73" s="66"/>
      <c r="H73" s="67">
        <f t="shared" si="5"/>
        <v>3469180</v>
      </c>
      <c r="I73" s="68">
        <f t="shared" si="6"/>
        <v>0</v>
      </c>
      <c r="J73" s="68">
        <f t="shared" si="7"/>
        <v>285760</v>
      </c>
      <c r="K73" s="69">
        <f t="shared" si="8"/>
        <v>3754940</v>
      </c>
      <c r="L73" s="68"/>
      <c r="M73" s="70">
        <v>3502</v>
      </c>
      <c r="N73" s="71">
        <v>320</v>
      </c>
      <c r="O73" s="71"/>
      <c r="P73" s="71"/>
      <c r="Q73" s="72">
        <v>3469180</v>
      </c>
      <c r="R73" s="72">
        <v>0</v>
      </c>
      <c r="S73" s="72">
        <v>0</v>
      </c>
      <c r="T73" s="72">
        <v>3469180</v>
      </c>
      <c r="U73" s="72">
        <v>285760</v>
      </c>
      <c r="V73" s="72">
        <v>3754940</v>
      </c>
      <c r="W73" s="72">
        <v>0</v>
      </c>
      <c r="X73" s="72"/>
      <c r="Y73" s="72"/>
      <c r="Z73" s="72">
        <v>0</v>
      </c>
      <c r="AA73" s="72">
        <v>0</v>
      </c>
      <c r="AB73" s="73">
        <v>3754940</v>
      </c>
      <c r="AC73" s="59"/>
      <c r="AD73" s="74"/>
      <c r="AE73" s="75"/>
      <c r="AF73" s="75"/>
      <c r="AG73" s="75"/>
      <c r="AH73" s="75"/>
      <c r="AI73" s="76">
        <f t="shared" si="9"/>
        <v>0</v>
      </c>
      <c r="AJ73" s="75"/>
      <c r="AK73" s="75"/>
      <c r="AL73" s="75"/>
      <c r="AM73" s="76">
        <f t="shared" si="0"/>
        <v>0</v>
      </c>
      <c r="AN73" s="77">
        <f t="shared" si="10"/>
        <v>0</v>
      </c>
    </row>
    <row r="74" spans="1:40" s="60" customFormat="1">
      <c r="A74" s="61">
        <v>3503</v>
      </c>
      <c r="B74" s="62" t="s">
        <v>107</v>
      </c>
      <c r="C74" s="63">
        <f t="shared" si="1"/>
        <v>525</v>
      </c>
      <c r="D74" s="64" t="str">
        <f t="shared" si="2"/>
        <v/>
      </c>
      <c r="E74" s="64">
        <f t="shared" si="3"/>
        <v>0</v>
      </c>
      <c r="F74" s="65">
        <f t="shared" si="4"/>
        <v>525</v>
      </c>
      <c r="G74" s="66"/>
      <c r="H74" s="67">
        <f t="shared" si="5"/>
        <v>5592393</v>
      </c>
      <c r="I74" s="68">
        <f t="shared" si="6"/>
        <v>0</v>
      </c>
      <c r="J74" s="68">
        <f t="shared" si="7"/>
        <v>468825</v>
      </c>
      <c r="K74" s="69">
        <f t="shared" si="8"/>
        <v>6061218</v>
      </c>
      <c r="L74" s="68"/>
      <c r="M74" s="70">
        <v>3503</v>
      </c>
      <c r="N74" s="71">
        <v>525</v>
      </c>
      <c r="O74" s="71"/>
      <c r="P74" s="71"/>
      <c r="Q74" s="72">
        <v>5592393</v>
      </c>
      <c r="R74" s="72">
        <v>0</v>
      </c>
      <c r="S74" s="72">
        <v>0</v>
      </c>
      <c r="T74" s="72">
        <v>5592393</v>
      </c>
      <c r="U74" s="72">
        <v>468825</v>
      </c>
      <c r="V74" s="72">
        <v>6061218</v>
      </c>
      <c r="W74" s="72">
        <v>0</v>
      </c>
      <c r="X74" s="72"/>
      <c r="Y74" s="72"/>
      <c r="Z74" s="72">
        <v>0</v>
      </c>
      <c r="AA74" s="72">
        <v>0</v>
      </c>
      <c r="AB74" s="73">
        <v>6061218</v>
      </c>
      <c r="AC74" s="59"/>
      <c r="AD74" s="74"/>
      <c r="AE74" s="75"/>
      <c r="AF74" s="75"/>
      <c r="AG74" s="75"/>
      <c r="AH74" s="75"/>
      <c r="AI74" s="76">
        <f t="shared" si="9"/>
        <v>0</v>
      </c>
      <c r="AJ74" s="75"/>
      <c r="AK74" s="75"/>
      <c r="AL74" s="75"/>
      <c r="AM74" s="76">
        <f t="shared" ref="AM74:AM80" si="11">SUM(AJ74:AL74)</f>
        <v>0</v>
      </c>
      <c r="AN74" s="77">
        <f t="shared" si="10"/>
        <v>0</v>
      </c>
    </row>
    <row r="75" spans="1:40" s="60" customFormat="1">
      <c r="A75" s="61">
        <v>3504</v>
      </c>
      <c r="B75" s="62" t="s">
        <v>108</v>
      </c>
      <c r="C75" s="63">
        <f t="shared" ref="C75:C80" si="12">N75</f>
        <v>250</v>
      </c>
      <c r="D75" s="64" t="str">
        <f t="shared" ref="D75:D80" si="13">IF(O75=0,"",O75)</f>
        <v/>
      </c>
      <c r="E75" s="64">
        <f t="shared" ref="E75:E80" si="14">P75</f>
        <v>0</v>
      </c>
      <c r="F75" s="65">
        <f t="shared" ref="F75:F80" si="15">N75</f>
        <v>250</v>
      </c>
      <c r="G75" s="66"/>
      <c r="H75" s="67">
        <f t="shared" ref="H75:H80" si="16">Q75-S75+W75+AF75+AJ75</f>
        <v>3859285</v>
      </c>
      <c r="I75" s="68">
        <f t="shared" ref="I75:I80" si="17">R75+X75+AG75+AK75</f>
        <v>42483</v>
      </c>
      <c r="J75" s="68">
        <f t="shared" ref="J75:J80" si="18">U75+Z75+AH75+AL75</f>
        <v>223250</v>
      </c>
      <c r="K75" s="69">
        <f t="shared" ref="K75:K80" si="19">SUM(H75:J75)</f>
        <v>4125018</v>
      </c>
      <c r="L75" s="68"/>
      <c r="M75" s="70">
        <v>3504</v>
      </c>
      <c r="N75" s="71">
        <v>250</v>
      </c>
      <c r="O75" s="71"/>
      <c r="P75" s="71"/>
      <c r="Q75" s="72">
        <v>3859285</v>
      </c>
      <c r="R75" s="72">
        <v>42483</v>
      </c>
      <c r="S75" s="72">
        <v>0</v>
      </c>
      <c r="T75" s="72">
        <v>3901768</v>
      </c>
      <c r="U75" s="72">
        <v>223250</v>
      </c>
      <c r="V75" s="72">
        <v>4125018</v>
      </c>
      <c r="W75" s="72">
        <v>0</v>
      </c>
      <c r="X75" s="72"/>
      <c r="Y75" s="72"/>
      <c r="Z75" s="72">
        <v>0</v>
      </c>
      <c r="AA75" s="72">
        <v>0</v>
      </c>
      <c r="AB75" s="73">
        <v>4125018</v>
      </c>
      <c r="AC75" s="59"/>
      <c r="AD75" s="74"/>
      <c r="AE75" s="75"/>
      <c r="AF75" s="75"/>
      <c r="AG75" s="75"/>
      <c r="AH75" s="75"/>
      <c r="AI75" s="76">
        <f t="shared" ref="AI75:AI80" si="20">SUM(AF75:AH75)</f>
        <v>0</v>
      </c>
      <c r="AJ75" s="75"/>
      <c r="AK75" s="75"/>
      <c r="AL75" s="75"/>
      <c r="AM75" s="76">
        <f t="shared" si="11"/>
        <v>0</v>
      </c>
      <c r="AN75" s="77">
        <f t="shared" ref="AN75:AN80" si="21">AI75+AM75</f>
        <v>0</v>
      </c>
    </row>
    <row r="76" spans="1:40" s="60" customFormat="1">
      <c r="A76" s="61">
        <v>3506</v>
      </c>
      <c r="B76" s="62" t="s">
        <v>109</v>
      </c>
      <c r="C76" s="63">
        <f t="shared" si="12"/>
        <v>300</v>
      </c>
      <c r="D76" s="64" t="str">
        <f t="shared" si="13"/>
        <v/>
      </c>
      <c r="E76" s="64">
        <f t="shared" si="14"/>
        <v>0</v>
      </c>
      <c r="F76" s="65">
        <f t="shared" si="15"/>
        <v>300</v>
      </c>
      <c r="G76" s="66"/>
      <c r="H76" s="67">
        <f t="shared" si="16"/>
        <v>3467649</v>
      </c>
      <c r="I76" s="68">
        <f t="shared" si="17"/>
        <v>11807</v>
      </c>
      <c r="J76" s="68">
        <f t="shared" si="18"/>
        <v>267900</v>
      </c>
      <c r="K76" s="69">
        <f t="shared" si="19"/>
        <v>3747356</v>
      </c>
      <c r="L76" s="68"/>
      <c r="M76" s="70">
        <v>3506</v>
      </c>
      <c r="N76" s="71">
        <v>300</v>
      </c>
      <c r="O76" s="71"/>
      <c r="P76" s="71"/>
      <c r="Q76" s="72">
        <v>3467649</v>
      </c>
      <c r="R76" s="72">
        <v>11807</v>
      </c>
      <c r="S76" s="72">
        <v>0</v>
      </c>
      <c r="T76" s="72">
        <v>3479456</v>
      </c>
      <c r="U76" s="72">
        <v>267900</v>
      </c>
      <c r="V76" s="72">
        <v>3747356</v>
      </c>
      <c r="W76" s="72">
        <v>0</v>
      </c>
      <c r="X76" s="72"/>
      <c r="Y76" s="72"/>
      <c r="Z76" s="72">
        <v>0</v>
      </c>
      <c r="AA76" s="72">
        <v>0</v>
      </c>
      <c r="AB76" s="73">
        <v>3747356</v>
      </c>
      <c r="AC76" s="59"/>
      <c r="AD76" s="74"/>
      <c r="AE76" s="75"/>
      <c r="AF76" s="75"/>
      <c r="AG76" s="75"/>
      <c r="AH76" s="75"/>
      <c r="AI76" s="76">
        <f t="shared" si="20"/>
        <v>0</v>
      </c>
      <c r="AJ76" s="75"/>
      <c r="AK76" s="75"/>
      <c r="AL76" s="75"/>
      <c r="AM76" s="76">
        <f t="shared" si="11"/>
        <v>0</v>
      </c>
      <c r="AN76" s="77">
        <f t="shared" si="21"/>
        <v>0</v>
      </c>
    </row>
    <row r="77" spans="1:40" s="60" customFormat="1">
      <c r="A77" s="61">
        <v>3507</v>
      </c>
      <c r="B77" s="62" t="s">
        <v>110</v>
      </c>
      <c r="C77" s="63">
        <f t="shared" si="12"/>
        <v>178</v>
      </c>
      <c r="D77" s="64" t="str">
        <f t="shared" si="13"/>
        <v/>
      </c>
      <c r="E77" s="64">
        <f t="shared" si="14"/>
        <v>0</v>
      </c>
      <c r="F77" s="65">
        <f t="shared" si="15"/>
        <v>178</v>
      </c>
      <c r="G77" s="66"/>
      <c r="H77" s="67">
        <f t="shared" si="16"/>
        <v>2116480</v>
      </c>
      <c r="I77" s="68">
        <f t="shared" si="17"/>
        <v>146650</v>
      </c>
      <c r="J77" s="68">
        <f t="shared" si="18"/>
        <v>158954</v>
      </c>
      <c r="K77" s="69">
        <f t="shared" si="19"/>
        <v>2422084</v>
      </c>
      <c r="L77" s="68"/>
      <c r="M77" s="70">
        <v>3507</v>
      </c>
      <c r="N77" s="71">
        <v>178</v>
      </c>
      <c r="O77" s="71"/>
      <c r="P77" s="71"/>
      <c r="Q77" s="72">
        <v>2116480</v>
      </c>
      <c r="R77" s="72">
        <v>146650</v>
      </c>
      <c r="S77" s="72">
        <v>0</v>
      </c>
      <c r="T77" s="72">
        <v>2263130</v>
      </c>
      <c r="U77" s="72">
        <v>158954</v>
      </c>
      <c r="V77" s="72">
        <v>2422084</v>
      </c>
      <c r="W77" s="72">
        <v>0</v>
      </c>
      <c r="X77" s="72"/>
      <c r="Y77" s="72"/>
      <c r="Z77" s="72">
        <v>0</v>
      </c>
      <c r="AA77" s="72">
        <v>0</v>
      </c>
      <c r="AB77" s="73">
        <v>2422084</v>
      </c>
      <c r="AC77" s="59"/>
      <c r="AD77" s="74"/>
      <c r="AE77" s="75"/>
      <c r="AF77" s="75"/>
      <c r="AG77" s="75"/>
      <c r="AH77" s="75"/>
      <c r="AI77" s="76">
        <f t="shared" si="20"/>
        <v>0</v>
      </c>
      <c r="AJ77" s="75"/>
      <c r="AK77" s="75"/>
      <c r="AL77" s="75"/>
      <c r="AM77" s="76">
        <f t="shared" si="11"/>
        <v>0</v>
      </c>
      <c r="AN77" s="77">
        <f t="shared" si="21"/>
        <v>0</v>
      </c>
    </row>
    <row r="78" spans="1:40" s="60" customFormat="1">
      <c r="A78" s="61">
        <v>3508</v>
      </c>
      <c r="B78" s="62" t="s">
        <v>111</v>
      </c>
      <c r="C78" s="63">
        <f t="shared" si="12"/>
        <v>190</v>
      </c>
      <c r="D78" s="64"/>
      <c r="E78" s="64">
        <f t="shared" si="14"/>
        <v>0</v>
      </c>
      <c r="F78" s="65">
        <f t="shared" si="15"/>
        <v>190</v>
      </c>
      <c r="G78" s="66"/>
      <c r="H78" s="67">
        <f t="shared" si="16"/>
        <v>2285326</v>
      </c>
      <c r="I78" s="68">
        <f t="shared" si="17"/>
        <v>0</v>
      </c>
      <c r="J78" s="68">
        <f t="shared" si="18"/>
        <v>169670</v>
      </c>
      <c r="K78" s="69">
        <f t="shared" si="19"/>
        <v>2454996</v>
      </c>
      <c r="L78" s="68"/>
      <c r="M78" s="70">
        <v>3508</v>
      </c>
      <c r="N78" s="71">
        <v>190</v>
      </c>
      <c r="O78" s="71"/>
      <c r="P78" s="71"/>
      <c r="Q78" s="72">
        <v>2285326</v>
      </c>
      <c r="R78" s="72">
        <v>0</v>
      </c>
      <c r="S78" s="72">
        <v>0</v>
      </c>
      <c r="T78" s="72">
        <v>2285326</v>
      </c>
      <c r="U78" s="72">
        <v>169670</v>
      </c>
      <c r="V78" s="72">
        <v>2454996</v>
      </c>
      <c r="W78" s="72">
        <v>0</v>
      </c>
      <c r="X78" s="72"/>
      <c r="Y78" s="72"/>
      <c r="Z78" s="72">
        <v>0</v>
      </c>
      <c r="AA78" s="72">
        <v>0</v>
      </c>
      <c r="AB78" s="73">
        <v>2454996</v>
      </c>
      <c r="AC78" s="59"/>
      <c r="AD78" s="74"/>
      <c r="AE78" s="75"/>
      <c r="AF78" s="75"/>
      <c r="AG78" s="75"/>
      <c r="AH78" s="75"/>
      <c r="AI78" s="76">
        <f t="shared" si="20"/>
        <v>0</v>
      </c>
      <c r="AJ78" s="75"/>
      <c r="AK78" s="75"/>
      <c r="AL78" s="75"/>
      <c r="AM78" s="76">
        <f t="shared" si="11"/>
        <v>0</v>
      </c>
      <c r="AN78" s="77">
        <f t="shared" si="21"/>
        <v>0</v>
      </c>
    </row>
    <row r="79" spans="1:40" s="60" customFormat="1">
      <c r="A79" s="61">
        <v>3509</v>
      </c>
      <c r="B79" s="62" t="s">
        <v>112</v>
      </c>
      <c r="C79" s="63">
        <f t="shared" si="12"/>
        <v>202</v>
      </c>
      <c r="D79" s="64" t="str">
        <f t="shared" si="13"/>
        <v/>
      </c>
      <c r="E79" s="64">
        <f t="shared" si="14"/>
        <v>0</v>
      </c>
      <c r="F79" s="65">
        <f t="shared" si="15"/>
        <v>202</v>
      </c>
      <c r="G79" s="66"/>
      <c r="H79" s="67">
        <f t="shared" si="16"/>
        <v>2079630</v>
      </c>
      <c r="I79" s="68">
        <f t="shared" si="17"/>
        <v>0</v>
      </c>
      <c r="J79" s="68">
        <f t="shared" si="18"/>
        <v>180386</v>
      </c>
      <c r="K79" s="69">
        <f t="shared" si="19"/>
        <v>2260016</v>
      </c>
      <c r="L79" s="68"/>
      <c r="M79" s="70">
        <v>3509</v>
      </c>
      <c r="N79" s="71">
        <v>202</v>
      </c>
      <c r="O79" s="71"/>
      <c r="P79" s="71"/>
      <c r="Q79" s="72">
        <v>2079630</v>
      </c>
      <c r="R79" s="72">
        <v>0</v>
      </c>
      <c r="S79" s="72">
        <v>0</v>
      </c>
      <c r="T79" s="72">
        <v>2079630</v>
      </c>
      <c r="U79" s="72">
        <v>180386</v>
      </c>
      <c r="V79" s="72">
        <v>2260016</v>
      </c>
      <c r="W79" s="72">
        <v>0</v>
      </c>
      <c r="X79" s="72"/>
      <c r="Y79" s="72"/>
      <c r="Z79" s="72">
        <v>0</v>
      </c>
      <c r="AA79" s="72">
        <v>0</v>
      </c>
      <c r="AB79" s="73">
        <v>2260016</v>
      </c>
      <c r="AC79" s="59"/>
      <c r="AD79" s="74"/>
      <c r="AE79" s="75"/>
      <c r="AF79" s="75"/>
      <c r="AG79" s="75"/>
      <c r="AH79" s="75"/>
      <c r="AI79" s="76">
        <f t="shared" si="20"/>
        <v>0</v>
      </c>
      <c r="AJ79" s="75"/>
      <c r="AK79" s="75"/>
      <c r="AL79" s="75"/>
      <c r="AM79" s="76">
        <f t="shared" si="11"/>
        <v>0</v>
      </c>
      <c r="AN79" s="77">
        <f t="shared" si="21"/>
        <v>0</v>
      </c>
    </row>
    <row r="80" spans="1:40" s="60" customFormat="1" ht="15.75" thickBot="1">
      <c r="A80" s="61">
        <v>3510</v>
      </c>
      <c r="B80" s="62" t="s">
        <v>114</v>
      </c>
      <c r="C80" s="63">
        <f t="shared" si="12"/>
        <v>108</v>
      </c>
      <c r="D80" s="64" t="str">
        <f t="shared" si="13"/>
        <v/>
      </c>
      <c r="E80" s="64">
        <f t="shared" si="14"/>
        <v>0</v>
      </c>
      <c r="F80" s="65">
        <f t="shared" si="15"/>
        <v>108</v>
      </c>
      <c r="G80" s="66"/>
      <c r="H80" s="67">
        <f t="shared" si="16"/>
        <v>1288656</v>
      </c>
      <c r="I80" s="68">
        <f t="shared" si="17"/>
        <v>0</v>
      </c>
      <c r="J80" s="68">
        <f t="shared" si="18"/>
        <v>96444</v>
      </c>
      <c r="K80" s="69">
        <f t="shared" si="19"/>
        <v>1385100</v>
      </c>
      <c r="L80" s="68"/>
      <c r="M80" s="70">
        <v>3510</v>
      </c>
      <c r="N80" s="71">
        <v>108</v>
      </c>
      <c r="O80" s="71"/>
      <c r="P80" s="71"/>
      <c r="Q80" s="72">
        <v>1288656</v>
      </c>
      <c r="R80" s="72">
        <v>0</v>
      </c>
      <c r="S80" s="72">
        <v>0</v>
      </c>
      <c r="T80" s="72">
        <v>1288656</v>
      </c>
      <c r="U80" s="72">
        <v>96444</v>
      </c>
      <c r="V80" s="72">
        <v>1385100</v>
      </c>
      <c r="W80" s="72">
        <v>0</v>
      </c>
      <c r="X80" s="72"/>
      <c r="Y80" s="72"/>
      <c r="Z80" s="72">
        <v>0</v>
      </c>
      <c r="AA80" s="72">
        <v>0</v>
      </c>
      <c r="AB80" s="73">
        <v>1385100</v>
      </c>
      <c r="AC80" s="59"/>
      <c r="AD80" s="74"/>
      <c r="AE80" s="75"/>
      <c r="AF80" s="75"/>
      <c r="AG80" s="75"/>
      <c r="AH80" s="75"/>
      <c r="AI80" s="76">
        <f t="shared" si="20"/>
        <v>0</v>
      </c>
      <c r="AJ80" s="75"/>
      <c r="AK80" s="75"/>
      <c r="AL80" s="75"/>
      <c r="AM80" s="76">
        <f t="shared" si="11"/>
        <v>0</v>
      </c>
      <c r="AN80" s="77">
        <f t="shared" si="21"/>
        <v>0</v>
      </c>
    </row>
    <row r="81" spans="1:40" ht="15.75">
      <c r="A81" s="78">
        <v>9999</v>
      </c>
      <c r="B81" s="79" t="s">
        <v>113</v>
      </c>
      <c r="C81" s="80">
        <f>SUM(C10:C80)</f>
        <v>37070</v>
      </c>
      <c r="D81" s="81">
        <f>SUM(D10:D80)</f>
        <v>0</v>
      </c>
      <c r="E81" s="81">
        <f>SUM(E10:E80)</f>
        <v>0</v>
      </c>
      <c r="F81" s="82">
        <f>SUM(F10:F80)</f>
        <v>37070</v>
      </c>
      <c r="G81" s="83"/>
      <c r="H81" s="84">
        <f>SUM(H10:H80)</f>
        <v>463539481.53611505</v>
      </c>
      <c r="I81" s="85">
        <f>SUM(I10:I80)</f>
        <v>2765517</v>
      </c>
      <c r="J81" s="85">
        <f>SUM(J10:J80)</f>
        <v>33103510</v>
      </c>
      <c r="K81" s="86">
        <f>SUM(K10:K80)</f>
        <v>499408508.53611499</v>
      </c>
      <c r="M81" s="87">
        <v>9999</v>
      </c>
      <c r="N81" s="88">
        <f t="shared" ref="N81:AB81" si="22">SUM(N10:N80)</f>
        <v>37070</v>
      </c>
      <c r="O81" s="88">
        <f t="shared" si="22"/>
        <v>0</v>
      </c>
      <c r="P81" s="88">
        <f t="shared" si="22"/>
        <v>0</v>
      </c>
      <c r="Q81" s="89">
        <f t="shared" si="22"/>
        <v>463624493</v>
      </c>
      <c r="R81" s="89">
        <f t="shared" si="22"/>
        <v>2765517</v>
      </c>
      <c r="S81" s="89">
        <f t="shared" si="22"/>
        <v>85011.463884969475</v>
      </c>
      <c r="T81" s="89">
        <f t="shared" si="22"/>
        <v>466304998.53611505</v>
      </c>
      <c r="U81" s="89">
        <f t="shared" si="22"/>
        <v>33103510</v>
      </c>
      <c r="V81" s="89">
        <f t="shared" si="22"/>
        <v>499408508.53611499</v>
      </c>
      <c r="W81" s="89">
        <f t="shared" si="22"/>
        <v>0</v>
      </c>
      <c r="X81" s="89">
        <f t="shared" si="22"/>
        <v>0</v>
      </c>
      <c r="Y81" s="89">
        <f t="shared" si="22"/>
        <v>0</v>
      </c>
      <c r="Z81" s="89">
        <f t="shared" si="22"/>
        <v>0</v>
      </c>
      <c r="AA81" s="89">
        <f t="shared" si="22"/>
        <v>0</v>
      </c>
      <c r="AB81" s="90">
        <f t="shared" si="22"/>
        <v>499408508.53611499</v>
      </c>
      <c r="AC81" s="91"/>
      <c r="AD81" s="92">
        <v>999</v>
      </c>
      <c r="AE81" s="93">
        <f t="shared" ref="AE81:AN81" si="23">SUM(AE10:AE80)</f>
        <v>0</v>
      </c>
      <c r="AF81" s="94">
        <f t="shared" si="23"/>
        <v>0</v>
      </c>
      <c r="AG81" s="94">
        <f t="shared" si="23"/>
        <v>0</v>
      </c>
      <c r="AH81" s="94">
        <f t="shared" si="23"/>
        <v>0</v>
      </c>
      <c r="AI81" s="94">
        <f t="shared" si="23"/>
        <v>0</v>
      </c>
      <c r="AJ81" s="95">
        <f t="shared" si="23"/>
        <v>0</v>
      </c>
      <c r="AK81" s="95">
        <f t="shared" si="23"/>
        <v>0</v>
      </c>
      <c r="AL81" s="95">
        <f t="shared" si="23"/>
        <v>0</v>
      </c>
      <c r="AM81" s="95">
        <f t="shared" si="23"/>
        <v>0</v>
      </c>
      <c r="AN81" s="96">
        <f t="shared" si="23"/>
        <v>0</v>
      </c>
    </row>
    <row r="82" spans="1:40">
      <c r="A82" s="97"/>
      <c r="B82" s="97"/>
      <c r="C82" s="97"/>
      <c r="D82" s="98"/>
      <c r="E82" s="98"/>
      <c r="F82" s="98"/>
      <c r="G82" s="99"/>
      <c r="H82" s="98"/>
      <c r="I82" s="98"/>
      <c r="J82" s="98"/>
      <c r="K82" s="98"/>
    </row>
    <row r="83" spans="1:40">
      <c r="A83" s="97"/>
      <c r="H83" s="102"/>
      <c r="S83" s="72"/>
      <c r="AB83" s="103"/>
      <c r="AH83" s="104"/>
      <c r="AI83" s="104"/>
      <c r="AN83" s="105"/>
    </row>
    <row r="219" spans="13:28">
      <c r="M219" s="106"/>
      <c r="N219" s="106"/>
      <c r="O219" s="106"/>
      <c r="P219" s="106"/>
      <c r="Q219" s="106"/>
      <c r="R219" s="106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</row>
    <row r="220" spans="13:28">
      <c r="M220" s="106"/>
      <c r="N220" s="106"/>
      <c r="O220" s="106"/>
      <c r="P220" s="106"/>
      <c r="Q220" s="106"/>
      <c r="R220" s="106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</row>
    <row r="458" spans="34:34">
      <c r="AH458" s="108"/>
    </row>
  </sheetData>
  <autoFilter ref="A9:AN81"/>
  <mergeCells count="2">
    <mergeCell ref="D7:E7"/>
    <mergeCell ref="I7:J7"/>
  </mergeCells>
  <pageMargins left="0.43" right="0.28000000000000003" top="0.75" bottom="0.75" header="0.3" footer="0.3"/>
  <pageSetup scale="2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DESE-231-17703</_dlc_DocId>
    <_dlc_DocIdUrl xmlns="733efe1c-5bbe-4968-87dc-d400e65c879f">
      <Url>https://sharepoint.doemass.org/ese/webteam/cps/_layouts/DocIdRedir.aspx?ID=DESE-231-17703</Url>
      <Description>DESE-231-17703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CF9DDF04-3CE4-44E1-843A-54C479D7B31E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FFC55282-E225-4785-9222-CA3746866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74446-A83B-4B14-A002-AA5EE037C2C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120B270-2D79-412F-B524-CA49831E02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FY16 Charter School FTE &amp; Tuition (PROJ)(f)</dc:title>
  <dc:creator>ESE</dc:creator>
  <cp:lastModifiedBy>dzou</cp:lastModifiedBy>
  <cp:lastPrinted>2015-07-23T20:11:30Z</cp:lastPrinted>
  <dcterms:created xsi:type="dcterms:W3CDTF">2015-03-24T14:44:33Z</dcterms:created>
  <dcterms:modified xsi:type="dcterms:W3CDTF">2015-07-23T20:12:26Z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23 2015</vt:lpwstr>
  </property>
</Properties>
</file>